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37" i="11"/>
  <c r="AY331" i="11"/>
  <c r="AY327" i="11"/>
  <c r="AY323" i="11"/>
  <c r="AY321" i="11"/>
  <c r="AY330" i="11" s="1"/>
  <c r="AY325" i="11" l="1"/>
  <c r="AY329" i="11"/>
  <c r="AY333" i="11"/>
  <c r="AY340" i="11"/>
  <c r="AY324" i="11"/>
  <c r="AY328" i="11"/>
  <c r="AY332" i="11"/>
  <c r="AY338"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16" i="11"/>
  <c r="AY120" i="11"/>
  <c r="AY128" i="11"/>
  <c r="AY154" i="11"/>
  <c r="AY163" i="11"/>
  <c r="AY140" i="11"/>
  <c r="AY144" i="11"/>
  <c r="AY134" i="11"/>
  <c r="AY113" i="11"/>
  <c r="AY117" i="11"/>
  <c r="AY121" i="11"/>
  <c r="AY125" i="11"/>
  <c r="AY129" i="11"/>
  <c r="AY151" i="11"/>
  <c r="AY155" i="11"/>
  <c r="AY164" i="11"/>
  <c r="AY141" i="11"/>
  <c r="AY145" i="11"/>
  <c r="AY177" i="11"/>
  <c r="AY204" i="11"/>
  <c r="AY212" i="11"/>
  <c r="AY131" i="11"/>
  <c r="AY198"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63" i="11"/>
  <c r="AY92"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<sst xmlns="http://schemas.openxmlformats.org/spreadsheetml/2006/main" count="1345" uniqueCount="699">
  <si>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</si>
  <si>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</si>
  <si>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</si>
  <si>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</si>
  <si>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</si>
  <si>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</si>
  <si>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</si>
  <si>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</si>
  <si>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</si>
  <si>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</si>
  <si>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</si>
  <si>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</si>
  <si>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</si>
  <si>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</si>
  <si>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</si>
  <si>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</si>
  <si>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</si>
  <si>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</si>
  <si>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</si>
  <si>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</si>
  <si>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</si>
  <si>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</si>
  <si>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</si>
  <si>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</si>
  <si>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</si>
  <si>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</si>
  <si>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</si>
  <si>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</si>
  <si>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</si>
  <si>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</si>
  <si>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</si>
  <si>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</si>
  <si>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</si>
  <si>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</si>
  <si>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</si>
  <si>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</si>
  <si>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</si>
  <si>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</si>
  <si>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</si>
  <si>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</si>
  <si>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</si>
  <si>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</si>
  <si>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</si>
  <si>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</si>
  <si>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</si>
  <si>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</si>
  <si>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</si>
  <si>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</si>
  <si>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</si>
  <si>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</si>
  <si>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</si>
  <si>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</si>
  <si>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</si>
  <si>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</si>
  <si>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</si>
  <si>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</si>
  <si>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</si>
  <si>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</si>
  <si>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</si>
  <si>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</si>
  <si>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</si>
  <si>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</si>
  <si>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</si>
  <si>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</si>
  <si>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</si>
  <si>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</si>
  <si>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</si>
  <si>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</si>
  <si>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</si>
  <si>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</si>
  <si>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</si>
  <si>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</si>
  <si>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</si>
  <si>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</si>
  <si>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</si>
  <si>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</si>
  <si>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</si>
  <si>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</si>
  <si>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</si>
  <si>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</si>
  <si>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</si>
  <si>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</si>
  <si>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</si>
  <si>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</si>
  <si>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</si>
  <si>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</si>
  <si>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</si>
  <si>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</si>
  <si>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</si>
  <si>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</si>
  <si>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</si>
  <si>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</si>
  <si>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</si>
  <si>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</si>
  <si>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</si>
  <si>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</si>
  <si>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</si>
  <si>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</si>
  <si>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</si>
  <si>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</si>
  <si>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</si>
  <si>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</si>
  <si>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</si>
  <si>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</si>
  <si>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</si>
  <si>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</si>
  <si>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</si>
  <si>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</si>
  <si>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</si>
  <si>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</si>
  <si>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</si>
  <si>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</si>
  <si>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</si>
  <si>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</si>
  <si>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</si>
  <si>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</si>
  <si>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</si>
  <si>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</si>
  <si>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</si>
  <si>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</si>
  <si>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</si>
  <si>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</si>
  <si>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</si>
  <si>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</si>
  <si>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</si>
  <si>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</si>
  <si>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</si>
  <si>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</si>
  <si>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</si>
  <si>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</si>
  <si>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</si>
  <si>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</si>
  <si>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</si>
  <si>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</si>
  <si>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</si>
  <si>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</si>
  <si>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</si>
  <si>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</si>
  <si>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</si>
  <si>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</si>
  <si>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</si>
  <si>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</si>
  <si>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</si>
  <si>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</si>
  <si>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</si>
  <si>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</si>
  <si>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</si>
  <si>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</si>
  <si>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</si>
  <si>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</si>
  <si>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</si>
  <si>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</si>
  <si>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</si>
  <si>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</si>
  <si>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</si>
  <si>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</si>
  <si>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</si>
  <si>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</si>
  <si>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</si>
  <si>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</si>
  <si>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</si>
  <si>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</si>
  <si>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</si>
  <si>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</si>
  <si>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</si>
  <si>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</si>
  <si>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</si>
  <si>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</si>
  <si>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</si>
  <si>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</si>
  <si>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</si>
  <si>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</si>
  <si>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</si>
  <si>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</si>
  <si>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</si>
  <si>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</si>
  <si>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</si>
  <si>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</si>
  <si>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</si>
  <si>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</si>
  <si>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</si>
  <si>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</si>
  <si>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</si>
  <si>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</si>
  <si>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</si>
  <si>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</si>
  <si>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</si>
  <si>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</si>
  <si>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</si>
  <si>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</si>
  <si>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</si>
  <si>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</si>
  <si>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</si>
  <si>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</si>
  <si>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</si>
  <si>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</si>
  <si>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</si>
  <si>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</si>
  <si>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</si>
  <si>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</si>
  <si>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</si>
  <si>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</si>
  <si>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</si>
  <si>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</si>
  <si>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</si>
  <si>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</si>
  <si>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</si>
  <si>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</si>
  <si>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</si>
  <si>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</si>
  <si>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</si>
  <si>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</si>
  <si>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</si>
  <si>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</si>
  <si>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</si>
  <si>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</si>
  <si>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</si>
  <si>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</si>
  <si>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</si>
  <si>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</si>
  <si>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</si>
  <si>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</si>
  <si>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</si>
  <si>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</si>
  <si>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</si>
  <si>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</si>
  <si>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</si>
  <si>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</si>
  <si>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</si>
  <si>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</si>
  <si>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</si>
  <si>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</si>
  <si>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</si>
  <si>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</si>
  <si>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</si>
  <si>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</si>
  <si>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</si>
  <si>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</si>
  <si>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</si>
  <si>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</si>
  <si>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</si>
  <si>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</si>
  <si>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</si>
  <si>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</si>
  <si>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</si>
  <si>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</si>
  <si>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</si>
  <si>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</si>
  <si>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</si>
  <si>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</si>
  <si>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</si>
  <si>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</si>
  <si>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</si>
  <si>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</si>
  <si>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</si>
  <si>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</si>
  <si>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</si>
  <si>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</si>
  <si>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</si>
  <si>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</si>
  <si>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</si>
  <si>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</si>
  <si>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</si>
  <si>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</si>
  <si>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</si>
  <si>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</si>
  <si>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</si>
  <si>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</si>
  <si>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</si>
  <si>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</si>
  <si>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</si>
  <si>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</si>
  <si>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</si>
  <si>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</si>
  <si>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</si>
  <si>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</si>
  <si>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</si>
  <si>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</si>
  <si>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</si>
  <si>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</si>
  <si>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</si>
  <si>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</si>
  <si>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</si>
  <si>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</si>
  <si>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</si>
  <si>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</si>
  <si>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</si>
  <si>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</si>
  <si>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</si>
  <si>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</si>
  <si>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</si>
  <si>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</si>
  <si>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</si>
  <si>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</si>
  <si>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</si>
  <si>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</si>
  <si>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</si>
  <si>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</si>
  <si>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</si>
  <si>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</si>
  <si>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</si>
  <si>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</si>
  <si>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</si>
  <si>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</si>
  <si>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</si>
  <si>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</si>
  <si>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</si>
  <si>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</si>
  <si>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</si>
  <si>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</si>
  <si>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</si>
  <si>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</si>
  <si>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</si>
  <si>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</si>
  <si>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</si>
  <si>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</si>
  <si>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</si>
  <si>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</si>
  <si>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</si>
  <si>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</si>
  <si>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</si>
  <si>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</si>
  <si>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</si>
  <si>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</si>
  <si>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</si>
  <si>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</si>
  <si>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</si>
  <si>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</si>
  <si>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</si>
  <si>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</si>
  <si>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</si>
  <si>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</si>
  <si>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</si>
  <si>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</si>
  <si>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</si>
  <si>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</si>
  <si>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</si>
  <si>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</si>
  <si>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</si>
  <si>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</si>
  <si>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</si>
  <si>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</si>
  <si>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</si>
  <si>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</si>
  <si>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</si>
  <si>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</si>
  <si>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</si>
  <si>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</si>
  <si>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</si>
  <si>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</si>
  <si>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</si>
  <si>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</si>
  <si>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</si>
  <si>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</si>
  <si>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</si>
  <si>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</si>
  <si>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</si>
  <si>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</si>
  <si>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</si>
  <si>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</si>
  <si>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</si>
  <si>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</si>
  <si>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</si>
  <si>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</si>
  <si>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</si>
  <si>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</si>
  <si>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</si>
  <si>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</si>
  <si>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</si>
  <si>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</si>
  <si>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</si>
  <si>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</si>
  <si>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</si>
  <si>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</si>
  <si>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</si>
  <si>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</si>
  <si>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</si>
  <si>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</si>
  <si>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</si>
  <si>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</si>
  <si>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</si>
  <si>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</si>
  <si>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</si>
  <si>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</si>
  <si>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</si>
  <si>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</si>
  <si>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</si>
  <si>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</si>
  <si>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</si>
  <si>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</si>
  <si>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</si>
  <si>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</si>
  <si>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</si>
  <si>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</si>
  <si>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</si>
  <si>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</si>
  <si>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</si>
  <si>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</si>
  <si>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</si>
  <si>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</si>
  <si>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</si>
  <si>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</si>
  <si>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</si>
  <si>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</si>
  <si>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</si>
  <si>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</si>
  <si>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</si>
  <si>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</si>
  <si>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</si>
  <si>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</si>
  <si>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</si>
  <si>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</si>
  <si>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</si>
  <si>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</si>
  <si>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</si>
  <si>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</si>
  <si>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</si>
  <si>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</si>
  <si>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</si>
  <si>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</si>
  <si>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</si>
  <si>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</si>
  <si>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</si>
  <si>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</si>
  <si>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</si>
  <si>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</si>
  <si>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</si>
  <si>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</si>
  <si>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</si>
  <si>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</si>
  <si>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</si>
  <si>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</si>
  <si>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</si>
  <si>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</si>
  <si>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</si>
  <si>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</si>
  <si>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</si>
  <si>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</si>
  <si>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</si>
  <si>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</si>
  <si>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</si>
  <si>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</si>
  <si>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</si>
  <si>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</si>
  <si>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</si>
  <si>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</si>
  <si>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</si>
  <si>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</si>
  <si>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</si>
  <si>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</si>
  <si>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</si>
  <si>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</si>
  <si>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</si>
  <si>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</si>
  <si>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</si>
  <si>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</si>
  <si>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</si>
  <si>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</si>
  <si>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</si>
  <si>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</si>
  <si>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</si>
  <si>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</si>
  <si>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</si>
  <si>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</si>
  <si>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</si>
  <si>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</si>
  <si>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</si>
  <si>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</si>
  <si>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</si>
  <si>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</si>
  <si>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</si>
  <si>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</si>
  <si>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</si>
  <si>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</si>
  <si>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</si>
  <si>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</si>
  <si>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</si>
  <si>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</si>
  <si>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</si>
  <si>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</si>
  <si>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</si>
  <si>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</si>
  <si>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</si>
  <si>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</si>
  <si>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</si>
  <si>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</si>
  <si>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</si>
  <si>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</si>
  <si>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</si>
  <si>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</si>
  <si>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</si>
  <si>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</si>
  <si>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</si>
  <si>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</si>
  <si>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</si>
  <si>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</si>
  <si>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</si>
  <si>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</si>
  <si>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</si>
  <si>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</si>
  <si>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</si>
  <si>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</si>
  <si>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</si>
  <si>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</si>
  <si>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</si>
  <si>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</si>
  <si>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</si>
  <si>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</si>
  <si>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</si>
  <si>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</si>
  <si>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</si>
  <si>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</si>
  <si>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</si>
  <si>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</si>
  <si>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</si>
  <si>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</si>
  <si>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</si>
  <si>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</si>
  <si>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</si>
  <si>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</si>
  <si>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</si>
  <si>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</si>
  <si>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</si>
  <si>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</si>
  <si>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</si>
  <si>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</si>
  <si>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</si>
  <si>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</si>
  <si>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</si>
  <si>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</si>
  <si>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</si>
  <si>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</si>
  <si>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</si>
  <si>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</si>
  <si>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</si>
  <si>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</si>
  <si>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</si>
  <si>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</si>
  <si>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</si>
  <si>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</si>
  <si>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</si>
  <si>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</si>
  <si>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</si>
  <si>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</si>
  <si>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</si>
  <si>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</si>
  <si>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</si>
  <si>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</si>
  <si>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</si>
  <si>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</si>
  <si>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</si>
  <si>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</si>
  <si>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</si>
  <si>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</si>
  <si>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</si>
  <si>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</si>
  <si>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</si>
  <si>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</si>
  <si>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</si>
  <si>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</si>
  <si>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</si>
  <si>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</si>
  <si>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</si>
  <si>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</si>
  <si>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</si>
  <si>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</si>
  <si>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</si>
  <si>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</si>
  <si>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</si>
  <si>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</si>
  <si>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</si>
  <si>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</si>
  <si>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</si>
  <si>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</si>
  <si>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</si>
  <si>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</si>
  <si>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</si>
  <si>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</si>
  <si>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</si>
  <si>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</si>
  <si>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</si>
  <si>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</si>
  <si>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</si>
  <si>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</si>
  <si>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</si>
  <si>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</si>
  <si>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</si>
  <si>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</si>
  <si>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</si>
  <si>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</si>
  <si>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</si>
  <si>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</si>
  <si>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</si>
  <si>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</si>
  <si>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</si>
  <si>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</si>
  <si>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</si>
  <si>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</si>
  <si>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</si>
  <si>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</si>
  <si>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</si>
  <si>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</si>
  <si>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</si>
  <si>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</si>
  <si>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</si>
  <si>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</si>
  <si>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</si>
  <si>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</si>
  <si>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</si>
  <si>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障害者総合福祉推進事業</t>
  </si>
  <si>
    <t>社会・援護局障害保健福祉部</t>
  </si>
  <si>
    <t>平成２２年度</t>
  </si>
  <si>
    <t>終了予定なし</t>
  </si>
  <si>
    <t>企画課</t>
  </si>
  <si>
    <t>-</t>
  </si>
  <si>
    <t>障害者総合福祉推進事業の実施について
（障発0423第1号平成22年4月23日）</t>
  </si>
  <si>
    <t>障害者の日常生活及び社会生活を総合的に支援するための法律（以下、「障害者総合支援法」という。）を踏まえ、障害者施策全般にわたり、引き続き解決すべき課題や新たに生じた課題について、現地調査等による実態の把握や試行的取組を通じた提言を得る。</t>
  </si>
  <si>
    <t>障害者総合福祉推進事業費補助金</t>
  </si>
  <si>
    <t>外部有識者で構成する「評価検討会」としての総合的な評価が、５段階評価のうち「３」以上である件数</t>
  </si>
  <si>
    <t>件</t>
  </si>
  <si>
    <t>年度中に行われる外部有識者による評価検討委員会の評価結果</t>
  </si>
  <si>
    <t>指定課題に対する採択件数</t>
  </si>
  <si>
    <t>Ｘ：交付決定額（千円）　／　Ｙ：交付決定件数　　　　　　</t>
    <phoneticPr fontId="5"/>
  </si>
  <si>
    <t>千円</t>
  </si>
  <si>
    <t>　　X/Y</t>
    <phoneticPr fontId="5"/>
  </si>
  <si>
    <t>（403,172-8,979）/48</t>
  </si>
  <si>
    <t>373,778/45</t>
  </si>
  <si>
    <t>／　</t>
    <phoneticPr fontId="5"/>
  </si>
  <si>
    <t>875</t>
  </si>
  <si>
    <t>757</t>
  </si>
  <si>
    <t>783</t>
  </si>
  <si>
    <t>781</t>
  </si>
  <si>
    <t>796</t>
  </si>
  <si>
    <t>763</t>
  </si>
  <si>
    <t>760</t>
  </si>
  <si>
    <t>756</t>
  </si>
  <si>
    <t>○</t>
  </si>
  <si>
    <t>矢田貝　泰之</t>
    <rPh sb="0" eb="3">
      <t>ヤタガイ</t>
    </rPh>
    <rPh sb="4" eb="6">
      <t>ヤスユキ</t>
    </rPh>
    <phoneticPr fontId="5"/>
  </si>
  <si>
    <t>厚労</t>
  </si>
  <si>
    <t>-</t>
    <phoneticPr fontId="5"/>
  </si>
  <si>
    <t>より質の高い調査研究事業を実施するため、採択件数の９割以上は評価が一定程度以上であること</t>
    <phoneticPr fontId="5"/>
  </si>
  <si>
    <t>360,757/46</t>
    <phoneticPr fontId="5"/>
  </si>
  <si>
    <t>無</t>
  </si>
  <si>
    <t>‐</t>
  </si>
  <si>
    <t>障害者施策全般にわたり、引き続き解決すべき課題と新たに生じた課題の中でも優先度の高い課題について、公募を行い事業を採択しているものであることから、国民や社会のニーズを的確に反映しているものである。</t>
    <phoneticPr fontId="5"/>
  </si>
  <si>
    <t>国として喫緊の課題にかかる調査研究を指定課題として設定しており、国庫補助として実施することが必要な事業である。</t>
    <phoneticPr fontId="5"/>
  </si>
  <si>
    <t>喫緊の政策課題について公募を行い、事業を実施するものであり、優先度の高い事業である。</t>
    <phoneticPr fontId="5"/>
  </si>
  <si>
    <t>外部構成員による評価検討会において、採択法人を決定している。また、評価点に最低ラインを設け、事業の質の担保を図っている。</t>
    <phoneticPr fontId="5"/>
  </si>
  <si>
    <t>国として実施すべき事業であり、全額国庫負担が妥当である。</t>
    <phoneticPr fontId="5"/>
  </si>
  <si>
    <t>予算の制限もあり、公募要項にて支出項目を例示し適正執行を指導している。</t>
    <phoneticPr fontId="5"/>
  </si>
  <si>
    <t>公募要項において、費目の使途を具体的に明示している。また、事業実施後に現地調査を行い適正支出に努めている。</t>
    <phoneticPr fontId="5"/>
  </si>
  <si>
    <t>ほぼ全ての調査研究について、一定程度以上の評価が得られており、成果実績は、成果目標に見合ったものとなっている。</t>
    <phoneticPr fontId="5"/>
  </si>
  <si>
    <t>喫緊の課題を指定課題として設定し、公募により事業効果が高いものを採択するほか、各事業担当者との連携を図りつつ事業を進めることから、実効性は高い。</t>
    <phoneticPr fontId="5"/>
  </si>
  <si>
    <t>事業実施中から指定課題担当者との連携を図るよう指導しており、概ね期待する成果物を得ている。</t>
    <phoneticPr fontId="5"/>
  </si>
  <si>
    <t>指定課題担当者へ還元し、施策へ反映ができる形を取っている。また、厚生労働省ホームページにおいても、概略を掲載し、国民に広く周知するよう対応している。</t>
    <phoneticPr fontId="5"/>
  </si>
  <si>
    <t>適切に予算を執行し、事業の目標が達成できており、このまま継続して事業を実施する。</t>
    <phoneticPr fontId="5"/>
  </si>
  <si>
    <t>人件費</t>
    <rPh sb="0" eb="3">
      <t>ジンケンヒ</t>
    </rPh>
    <phoneticPr fontId="6"/>
  </si>
  <si>
    <t>旅費</t>
    <rPh sb="0" eb="2">
      <t>リョヒ</t>
    </rPh>
    <phoneticPr fontId="6"/>
  </si>
  <si>
    <t>報償費</t>
    <rPh sb="0" eb="3">
      <t>ホウショウヒ</t>
    </rPh>
    <phoneticPr fontId="6"/>
  </si>
  <si>
    <t>印刷製本費</t>
    <rPh sb="0" eb="2">
      <t>インサツ</t>
    </rPh>
    <rPh sb="2" eb="4">
      <t>セイホン</t>
    </rPh>
    <rPh sb="4" eb="5">
      <t>ヒ</t>
    </rPh>
    <phoneticPr fontId="6"/>
  </si>
  <si>
    <t>賃金</t>
    <rPh sb="0" eb="2">
      <t>チンギン</t>
    </rPh>
    <phoneticPr fontId="6"/>
  </si>
  <si>
    <t>補助金等交付</t>
  </si>
  <si>
    <t>施策大目標１　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</si>
  <si>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</si>
  <si>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https://www.mhlw.go.jp/wp/seisaku/hyouka/r03_jizenbunseki.html</t>
    <phoneticPr fontId="5"/>
  </si>
  <si>
    <t>-</t>
    <phoneticPr fontId="5"/>
  </si>
  <si>
    <t>PwCコンサルティング合同会社</t>
    <phoneticPr fontId="5"/>
  </si>
  <si>
    <t>障害者虐待防止の効果的な体制整備及び精神科医療機関等における虐待防止のための啓発資料の作成と普及に関する研究</t>
    <phoneticPr fontId="5"/>
  </si>
  <si>
    <t>難聴児の療育や難聴児・者及びその家族等への支援等にあたって必要とされる情報の発信及び専門人材の養成に関する調査研究</t>
    <phoneticPr fontId="5"/>
  </si>
  <si>
    <t>手話奉仕員及び手話通訳者養成事業の現状把握と課題整理事業</t>
    <phoneticPr fontId="5"/>
  </si>
  <si>
    <t>地方自治体における支給決定事務に関する実態調査</t>
    <phoneticPr fontId="5"/>
  </si>
  <si>
    <t>医療的ケア児の実態把握のあり方及び医療的ケア児等コーディネーターの効果的な配置等に関する調査研究</t>
    <phoneticPr fontId="5"/>
  </si>
  <si>
    <t>相談支援事業所及びその従業者の業務実態把握及び相談支援事業の在り方を検討する調査研究</t>
    <phoneticPr fontId="5"/>
  </si>
  <si>
    <t>真のニーズに基づいた支援機器の事業化・普及に資する出口を想定した開発プロセスに関する調査研究</t>
    <phoneticPr fontId="5"/>
  </si>
  <si>
    <t>就労系福祉サービスにおける支援の質の向上に関する調査研究</t>
    <phoneticPr fontId="5"/>
  </si>
  <si>
    <t>障害特性を踏まえた栄養ケア・マネージメントのあり方に関する調査研究</t>
    <phoneticPr fontId="5"/>
  </si>
  <si>
    <t>グループホームの運営及び支援内容等の実態把握のための調査研究</t>
    <phoneticPr fontId="5"/>
  </si>
  <si>
    <t>A.PwCコンサルティング合同会社</t>
    <phoneticPr fontId="5"/>
  </si>
  <si>
    <t>委託費</t>
    <rPh sb="0" eb="3">
      <t>イタクヒ</t>
    </rPh>
    <phoneticPr fontId="6"/>
  </si>
  <si>
    <t>検討員旅費</t>
    <rPh sb="0" eb="2">
      <t>ケントウ</t>
    </rPh>
    <rPh sb="2" eb="3">
      <t>イン</t>
    </rPh>
    <rPh sb="3" eb="5">
      <t>リョヒ</t>
    </rPh>
    <phoneticPr fontId="6"/>
  </si>
  <si>
    <t>検討員謝金</t>
    <rPh sb="0" eb="2">
      <t>ケントウ</t>
    </rPh>
    <rPh sb="2" eb="3">
      <t>イン</t>
    </rPh>
    <rPh sb="3" eb="5">
      <t>シャキン</t>
    </rPh>
    <phoneticPr fontId="6"/>
  </si>
  <si>
    <t>報告書、事例集</t>
    <rPh sb="0" eb="3">
      <t>ホウコクショ</t>
    </rPh>
    <rPh sb="4" eb="7">
      <t>ジレイシュウ</t>
    </rPh>
    <phoneticPr fontId="6"/>
  </si>
  <si>
    <t>精神科向け研修資料等</t>
    <rPh sb="0" eb="3">
      <t>セイシンカ</t>
    </rPh>
    <rPh sb="3" eb="4">
      <t>ム</t>
    </rPh>
    <rPh sb="5" eb="7">
      <t>ケンシュウ</t>
    </rPh>
    <rPh sb="7" eb="9">
      <t>シリョウ</t>
    </rPh>
    <rPh sb="9" eb="10">
      <t>トウ</t>
    </rPh>
    <phoneticPr fontId="5"/>
  </si>
  <si>
    <t>法人の自己資金</t>
    <phoneticPr fontId="5"/>
  </si>
  <si>
    <t>収入</t>
    <rPh sb="0" eb="2">
      <t>シュウニュウ</t>
    </rPh>
    <phoneticPr fontId="6"/>
  </si>
  <si>
    <t>障害者総合支援法を踏まえ、障害者施策全般にわたり、引き続き解決すべき課題や新たに生じた課題について、指定課題として具体的に定め、一般に公募を行った上で、外部有識者で構成される評価検討会において審査を行い、採択を行う。
実施主体は、都道府県、市町村、社会福祉法人、特定非営利活動法人、社団法人、財団法人、その他法人とし、補助基準は、上限（補助率定額10/10）を定めている。</t>
    <phoneticPr fontId="5"/>
  </si>
  <si>
    <t>公募を行った上で、外部有識者で構成される評価検討会において審査を行い、適当と認められた事業について採択を行う。</t>
    <rPh sb="0" eb="2">
      <t>コウボ</t>
    </rPh>
    <rPh sb="3" eb="4">
      <t>オコナ</t>
    </rPh>
    <rPh sb="6" eb="7">
      <t>ウエ</t>
    </rPh>
    <rPh sb="9" eb="11">
      <t>ガイブ</t>
    </rPh>
    <rPh sb="11" eb="14">
      <t>ユウシキシャ</t>
    </rPh>
    <rPh sb="35" eb="37">
      <t>テキトウ</t>
    </rPh>
    <rPh sb="38" eb="39">
      <t>ミト</t>
    </rPh>
    <rPh sb="43" eb="45">
      <t>ジギョウ</t>
    </rPh>
    <rPh sb="49" eb="51">
      <t>サイタク</t>
    </rPh>
    <phoneticPr fontId="5"/>
  </si>
  <si>
    <t>外部有識者で構成される評価検討会において審査を行い、適当と認められた事業について採択を行うことで、事業の適切な実施を図る。</t>
    <rPh sb="49" eb="51">
      <t>ジギョウ</t>
    </rPh>
    <phoneticPr fontId="5"/>
  </si>
  <si>
    <t>-</t>
    <phoneticPr fontId="5"/>
  </si>
  <si>
    <t>成果実績については、令和３年度までは、採択事業のうちほとんどが一定以上の評価が得られており、事業の目的は達成されている。</t>
    <rPh sb="31" eb="33">
      <t>イッテイ</t>
    </rPh>
    <rPh sb="33" eb="35">
      <t>イジョウ</t>
    </rPh>
    <rPh sb="36" eb="38">
      <t>ヒョウカ</t>
    </rPh>
    <rPh sb="39" eb="40">
      <t>エ</t>
    </rPh>
    <phoneticPr fontId="5"/>
  </si>
  <si>
    <t>引き続き、必要な予算額を確保し、適正な執行に努めること。</t>
    <phoneticPr fontId="5"/>
  </si>
  <si>
    <t>点検対象外</t>
    <rPh sb="0" eb="2">
      <t>テンケン</t>
    </rPh>
    <rPh sb="2" eb="5">
      <t>タイショウガイ</t>
    </rPh>
    <phoneticPr fontId="5"/>
  </si>
  <si>
    <t>380,000/43</t>
    <phoneticPr fontId="5"/>
  </si>
  <si>
    <t>社会福祉法人全国手話研修センター</t>
    <phoneticPr fontId="5"/>
  </si>
  <si>
    <t>一般社団法人北海道総合研究調査会</t>
    <phoneticPr fontId="5"/>
  </si>
  <si>
    <t>一般社団法人臨床医工情報学コンソーシアム関西</t>
    <phoneticPr fontId="5"/>
  </si>
  <si>
    <t>株式会社ＦＶＰ</t>
    <phoneticPr fontId="5"/>
  </si>
  <si>
    <t>一般社団法人日本健康・栄養システム学会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</si>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</sst>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95250</xdr:colOff>
      <xdr:row>270</xdr:row>
      <xdr:rowOff>133351</xdr:rowOff>
    </xdr:from>
    <xdr:to>
      <xdr:col>40</xdr:col>
      <xdr:colOff>0</xdr:colOff>
      <xdr:row>286</xdr:row>
      <xdr:rowOff>238127</xdr:rowOff>
    </xdr:to>
    <xdr:grpSp>
      <xdr:nvGrpSpPr>
        <xdr:cNvPr id="2" name="グループ化 1"/>
        <xdr:cNvGrpSpPr/>
      </xdr:nvGrpSpPr>
      <xdr:grpSpPr>
        <a:xfrm>
          <a:off x="3295650" y="34899601"/>
          <a:ext cx="4705350" cy="6057901"/>
          <a:chOff x="5121716" y="45567691"/>
          <a:chExt cx="3963463" cy="4136382"/>
        </a:xfrm>
      </xdr:grpSpPr>
      <xdr:grpSp>
        <xdr:nvGrpSpPr>
          <xdr:cNvPr id="3" name="グループ化 8"/>
          <xdr:cNvGrpSpPr>
            <a:grpSpLocks/>
          </xdr:cNvGrpSpPr>
        </xdr:nvGrpSpPr>
        <xdr:grpSpPr bwMode="auto">
          <a:xfrm>
            <a:off x="5121716" y="46882938"/>
            <a:ext cx="3620217" cy="629176"/>
            <a:chOff x="3324429" y="32308219"/>
            <a:chExt cx="3467554" cy="1026204"/>
          </a:xfrm>
        </xdr:grpSpPr>
        <xdr:sp macro="" textlink="">
          <xdr:nvSpPr>
            <xdr:cNvPr id="9" name="テキスト ボックス 8"/>
            <xdr:cNvSpPr txBox="1"/>
          </xdr:nvSpPr>
          <xdr:spPr>
            <a:xfrm>
              <a:off x="3324429" y="32308219"/>
              <a:ext cx="3467554" cy="1026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baseline="0"/>
                <a:t>   </a:t>
              </a:r>
              <a:r>
                <a:rPr kumimoji="1" lang="ja-JP" altLang="en-US" sz="1400"/>
                <a:t>　補助率定額１０／１０相当を補助する。</a:t>
              </a:r>
            </a:p>
          </xdr:txBody>
        </xdr:sp>
        <xdr:sp macro="" textlink="">
          <xdr:nvSpPr>
            <xdr:cNvPr id="10" name="左大かっこ 9"/>
            <xdr:cNvSpPr/>
          </xdr:nvSpPr>
          <xdr:spPr>
            <a:xfrm>
              <a:off x="3580643" y="32328672"/>
              <a:ext cx="116833" cy="86784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6593823" y="32341781"/>
              <a:ext cx="125820" cy="81556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 name="下矢印 3"/>
          <xdr:cNvSpPr/>
        </xdr:nvSpPr>
        <xdr:spPr>
          <a:xfrm>
            <a:off x="6636724" y="46335502"/>
            <a:ext cx="558292" cy="5552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 name="テキスト ボックス 4"/>
          <xdr:cNvSpPr txBox="1"/>
        </xdr:nvSpPr>
        <xdr:spPr>
          <a:xfrm>
            <a:off x="5249514" y="47573266"/>
            <a:ext cx="3618366" cy="136200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2400"/>
              <a:t>【</a:t>
            </a:r>
            <a:r>
              <a:rPr kumimoji="1" lang="ja-JP" altLang="en-US" sz="2400"/>
              <a:t>公募型補助</a:t>
            </a:r>
            <a:r>
              <a:rPr kumimoji="1" lang="en-US" altLang="ja-JP" sz="2400"/>
              <a:t>】</a:t>
            </a:r>
          </a:p>
          <a:p>
            <a:pPr algn="ctr"/>
            <a:r>
              <a:rPr kumimoji="1" lang="ja-JP" altLang="en-US" sz="2400">
                <a:solidFill>
                  <a:sysClr val="windowText" lastClr="000000"/>
                </a:solidFill>
              </a:rPr>
              <a:t>Ａ</a:t>
            </a:r>
            <a:r>
              <a:rPr kumimoji="1" lang="en-US" altLang="ja-JP" sz="2400">
                <a:solidFill>
                  <a:sysClr val="windowText" lastClr="000000"/>
                </a:solidFill>
              </a:rPr>
              <a:t>.</a:t>
            </a:r>
            <a:r>
              <a:rPr kumimoji="1" lang="ja-JP" altLang="en-US" sz="2400">
                <a:solidFill>
                  <a:sysClr val="windowText" lastClr="000000"/>
                </a:solidFill>
              </a:rPr>
              <a:t>　ＮＰＯ法人、公益法人等</a:t>
            </a:r>
            <a:endParaRPr kumimoji="1" lang="en-US" altLang="ja-JP" sz="2400">
              <a:solidFill>
                <a:sysClr val="windowText" lastClr="000000"/>
              </a:solidFill>
            </a:endParaRPr>
          </a:p>
          <a:p>
            <a:pPr algn="ctr"/>
            <a:r>
              <a:rPr kumimoji="1" lang="ja-JP" altLang="en-US" sz="2400">
                <a:solidFill>
                  <a:sysClr val="windowText" lastClr="000000"/>
                </a:solidFill>
              </a:rPr>
              <a:t>関係法人　４６　法人</a:t>
            </a:r>
            <a:endParaRPr kumimoji="1" lang="en-US" altLang="ja-JP" sz="2400">
              <a:solidFill>
                <a:sysClr val="windowText" lastClr="000000"/>
              </a:solidFill>
            </a:endParaRPr>
          </a:p>
          <a:p>
            <a:pPr algn="ctr"/>
            <a:r>
              <a:rPr kumimoji="1" lang="ja-JP" altLang="en-US" sz="2400">
                <a:solidFill>
                  <a:sysClr val="windowText" lastClr="000000"/>
                </a:solidFill>
              </a:rPr>
              <a:t>（３６１百万円）</a:t>
            </a:r>
          </a:p>
        </xdr:txBody>
      </xdr:sp>
      <xdr:sp macro="" textlink="">
        <xdr:nvSpPr>
          <xdr:cNvPr id="6" name="テキスト ボックス 5"/>
          <xdr:cNvSpPr txBox="1"/>
        </xdr:nvSpPr>
        <xdr:spPr>
          <a:xfrm>
            <a:off x="5242302" y="48985584"/>
            <a:ext cx="3842877" cy="7184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solidFill>
                  <a:sysClr val="windowText" lastClr="000000"/>
                </a:solidFill>
              </a:rPr>
              <a:t>令和３年度は、４６の指定課題を設定し、応募のあった、６９件について外部有識者で構成する検討会の審査を経て、４６件を採択した。</a:t>
            </a:r>
            <a:endParaRPr kumimoji="1" lang="en-US" altLang="ja-JP" sz="1800">
              <a:solidFill>
                <a:sysClr val="windowText" lastClr="000000"/>
              </a:solidFill>
            </a:endParaRPr>
          </a:p>
          <a:p>
            <a:endParaRPr kumimoji="1" lang="ja-JP" altLang="en-US" sz="1800">
              <a:solidFill>
                <a:sysClr val="windowText" lastClr="000000"/>
              </a:solidFill>
            </a:endParaRPr>
          </a:p>
        </xdr:txBody>
      </xdr:sp>
      <xdr:sp macro="" textlink="">
        <xdr:nvSpPr>
          <xdr:cNvPr id="7" name="テキスト ボックス 6"/>
          <xdr:cNvSpPr txBox="1"/>
        </xdr:nvSpPr>
        <xdr:spPr>
          <a:xfrm>
            <a:off x="6299616" y="47159509"/>
            <a:ext cx="1500187" cy="294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8" name="テキスト ボックス 7"/>
          <xdr:cNvSpPr txBox="1"/>
        </xdr:nvSpPr>
        <xdr:spPr>
          <a:xfrm>
            <a:off x="5133163" y="45567691"/>
            <a:ext cx="3640591" cy="7077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厚生労働省</a:t>
            </a:r>
            <a:r>
              <a:rPr lang="ja-JP" altLang="en-US" sz="2400" b="0" i="0" u="none" strike="noStrike">
                <a:solidFill>
                  <a:schemeClr val="dk1"/>
                </a:solidFill>
                <a:latin typeface="+mn-lt"/>
                <a:ea typeface="+mn-ea"/>
                <a:cs typeface="+mn-cs"/>
              </a:rPr>
              <a:t/>
            </a:r>
            <a:br>
              <a:rPr lang="ja-JP" altLang="en-US" sz="2400" b="0" i="0" u="none" strike="noStrike">
                <a:solidFill>
                  <a:schemeClr val="dk1"/>
                </a:solidFill>
                <a:latin typeface="+mn-lt"/>
                <a:ea typeface="+mn-ea"/>
                <a:cs typeface="+mn-cs"/>
              </a:rPr>
            </a:br>
            <a:r>
              <a:rPr lang="ja-JP" altLang="en-US" sz="2400" b="0" i="0" u="none" strike="noStrike">
                <a:solidFill>
                  <a:schemeClr val="dk1"/>
                </a:solidFill>
                <a:latin typeface="+mn-lt"/>
                <a:ea typeface="+mn-ea"/>
                <a:cs typeface="+mn-cs"/>
              </a:rPr>
              <a:t>（３６１百万円）</a:t>
            </a:r>
            <a:r>
              <a:rPr lang="ja-JP" altLang="en-US" sz="2400"/>
              <a:t> </a:t>
            </a:r>
            <a:endParaRPr kumimoji="1" lang="ja-JP" altLang="en-US" sz="2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2" zoomScaleNormal="75" zoomScaleSheetLayoutView="100" zoomScalePageLayoutView="85" workbookViewId="0">
      <selection activeCell="L269" sqref="L2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638</v>
      </c>
      <c r="AK2" s="172"/>
      <c r="AL2" s="172"/>
      <c r="AM2" s="172"/>
      <c r="AN2" s="75" t="s">
        <v>285</v>
      </c>
      <c r="AO2" s="172">
        <v>21</v>
      </c>
      <c r="AP2" s="172"/>
      <c r="AQ2" s="172"/>
      <c r="AR2" s="76" t="s">
        <v>285</v>
      </c>
      <c r="AS2" s="173">
        <v>857</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障害者施策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0.5" customHeight="1" x14ac:dyDescent="0.15">
      <c r="A10" s="234" t="s">
        <v>27</v>
      </c>
      <c r="B10" s="235"/>
      <c r="C10" s="235"/>
      <c r="D10" s="235"/>
      <c r="E10" s="235"/>
      <c r="F10" s="235"/>
      <c r="G10" s="236" t="s">
        <v>685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500</v>
      </c>
      <c r="Q13" s="217"/>
      <c r="R13" s="217"/>
      <c r="S13" s="217"/>
      <c r="T13" s="217"/>
      <c r="U13" s="217"/>
      <c r="V13" s="218"/>
      <c r="W13" s="216">
        <v>400</v>
      </c>
      <c r="X13" s="217"/>
      <c r="Y13" s="217"/>
      <c r="Z13" s="217"/>
      <c r="AA13" s="217"/>
      <c r="AB13" s="217"/>
      <c r="AC13" s="218"/>
      <c r="AD13" s="216">
        <v>400</v>
      </c>
      <c r="AE13" s="217"/>
      <c r="AF13" s="217"/>
      <c r="AG13" s="217"/>
      <c r="AH13" s="217"/>
      <c r="AI13" s="217"/>
      <c r="AJ13" s="218"/>
      <c r="AK13" s="216">
        <v>380</v>
      </c>
      <c r="AL13" s="217"/>
      <c r="AM13" s="217"/>
      <c r="AN13" s="217"/>
      <c r="AO13" s="217"/>
      <c r="AP13" s="217"/>
      <c r="AQ13" s="218"/>
      <c r="AR13" s="228">
        <v>423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639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639</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639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v>-39.243000000000002</v>
      </c>
      <c r="AE17" s="217"/>
      <c r="AF17" s="217"/>
      <c r="AG17" s="217"/>
      <c r="AH17" s="217"/>
      <c r="AI17" s="217"/>
      <c r="AJ17" s="218"/>
      <c r="AK17" s="216" t="s">
        <v>639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500</v>
      </c>
      <c r="Q18" s="261"/>
      <c r="R18" s="261"/>
      <c r="S18" s="261"/>
      <c r="T18" s="261"/>
      <c r="U18" s="261"/>
      <c r="V18" s="262"/>
      <c r="W18" s="260">
        <f>SUM(W13:AC17)</f>
        <v>400</v>
      </c>
      <c r="X18" s="261"/>
      <c r="Y18" s="261"/>
      <c r="Z18" s="261"/>
      <c r="AA18" s="261"/>
      <c r="AB18" s="261"/>
      <c r="AC18" s="262"/>
      <c r="AD18" s="260">
        <f>SUM(AD13:AJ17)</f>
        <v>360.75700000000001</v>
      </c>
      <c r="AE18" s="261"/>
      <c r="AF18" s="261"/>
      <c r="AG18" s="261"/>
      <c r="AH18" s="261"/>
      <c r="AI18" s="261"/>
      <c r="AJ18" s="262"/>
      <c r="AK18" s="260">
        <f>SUM(AK13:AQ17)</f>
        <v>380</v>
      </c>
      <c r="AL18" s="261"/>
      <c r="AM18" s="261"/>
      <c r="AN18" s="261"/>
      <c r="AO18" s="261"/>
      <c r="AP18" s="261"/>
      <c r="AQ18" s="262"/>
      <c r="AR18" s="260">
        <f>SUM(AR13:AX17)</f>
        <v>423</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403</v>
      </c>
      <c r="Q19" s="217"/>
      <c r="R19" s="217"/>
      <c r="S19" s="217"/>
      <c r="T19" s="217"/>
      <c r="U19" s="217"/>
      <c r="V19" s="218"/>
      <c r="W19" s="216">
        <v>374</v>
      </c>
      <c r="X19" s="217"/>
      <c r="Y19" s="217"/>
      <c r="Z19" s="217"/>
      <c r="AA19" s="217"/>
      <c r="AB19" s="217"/>
      <c r="AC19" s="218"/>
      <c r="AD19" s="216">
        <v>355.74534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0.80600000000000005</v>
      </c>
      <c r="Q20" s="292"/>
      <c r="R20" s="292"/>
      <c r="S20" s="292"/>
      <c r="T20" s="292"/>
      <c r="U20" s="292"/>
      <c r="V20" s="292"/>
      <c r="W20" s="292">
        <f>IF(W18=0, "-", SUM(W19)/W18)</f>
        <v>0.93500000000000005</v>
      </c>
      <c r="X20" s="292"/>
      <c r="Y20" s="292"/>
      <c r="Z20" s="292"/>
      <c r="AA20" s="292"/>
      <c r="AB20" s="292"/>
      <c r="AC20" s="292"/>
      <c r="AD20" s="292">
        <f>IF(AD18=0, "-", SUM(AD19)/AD18)</f>
        <v>0.98610793414957987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0.80600000000000005</v>
      </c>
      <c r="Q21" s="292"/>
      <c r="R21" s="292"/>
      <c r="S21" s="292"/>
      <c r="T21" s="292"/>
      <c r="U21" s="292"/>
      <c r="V21" s="292"/>
      <c r="W21" s="292">
        <f>IF(W19=0, "-", SUM(W19)/SUM(W13,W14))</f>
        <v>0.93500000000000005</v>
      </c>
      <c r="X21" s="292"/>
      <c r="Y21" s="292"/>
      <c r="Z21" s="292"/>
      <c r="AA21" s="292"/>
      <c r="AB21" s="292"/>
      <c r="AC21" s="292"/>
      <c r="AD21" s="292">
        <f>IF(AD19=0, "-", SUM(AD19)/SUM(AD13,AD14))</f>
        <v>0.88936335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380</v>
      </c>
      <c r="Q23" s="229"/>
      <c r="R23" s="229"/>
      <c r="S23" s="229"/>
      <c r="T23" s="229"/>
      <c r="U23" s="229"/>
      <c r="V23" s="280"/>
      <c r="W23" s="228">
        <v>423</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380</v>
      </c>
      <c r="Q29" s="331"/>
      <c r="R29" s="331"/>
      <c r="S29" s="331"/>
      <c r="T29" s="331"/>
      <c r="U29" s="331"/>
      <c r="V29" s="332"/>
      <c r="W29" s="333">
        <f>AR13</f>
        <v>423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686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39" customHeight="1" x14ac:dyDescent="0.15">
      <c r="A32" s="348"/>
      <c r="B32" s="317"/>
      <c r="C32" s="317"/>
      <c r="D32" s="317"/>
      <c r="E32" s="317"/>
      <c r="F32" s="318"/>
      <c r="G32" s="357" t="s">
        <v>687</v>
      </c>
      <c r="H32" s="358"/>
      <c r="I32" s="358"/>
      <c r="J32" s="358"/>
      <c r="K32" s="358"/>
      <c r="L32" s="358"/>
      <c r="M32" s="358"/>
      <c r="N32" s="358"/>
      <c r="O32" s="358"/>
      <c r="P32" s="361" t="s">
        <v>621</v>
      </c>
      <c r="Q32" s="362"/>
      <c r="R32" s="362"/>
      <c r="S32" s="362"/>
      <c r="T32" s="362"/>
      <c r="U32" s="362"/>
      <c r="V32" s="362"/>
      <c r="W32" s="362"/>
      <c r="X32" s="363"/>
      <c r="Y32" s="367" t="s">
        <v>51</v>
      </c>
      <c r="Z32" s="368"/>
      <c r="AA32" s="369"/>
      <c r="AB32" s="370" t="s">
        <v>619</v>
      </c>
      <c r="AC32" s="370"/>
      <c r="AD32" s="370"/>
      <c r="AE32" s="371">
        <v>48</v>
      </c>
      <c r="AF32" s="371"/>
      <c r="AG32" s="371"/>
      <c r="AH32" s="371"/>
      <c r="AI32" s="371">
        <v>45</v>
      </c>
      <c r="AJ32" s="371"/>
      <c r="AK32" s="371"/>
      <c r="AL32" s="371"/>
      <c r="AM32" s="371">
        <v>46</v>
      </c>
      <c r="AN32" s="371"/>
      <c r="AO32" s="371"/>
      <c r="AP32" s="371"/>
      <c r="AQ32" s="398" t="s">
        <v>688</v>
      </c>
      <c r="AR32" s="371"/>
      <c r="AS32" s="371"/>
      <c r="AT32" s="371"/>
      <c r="AU32" s="389" t="s">
        <v>688</v>
      </c>
      <c r="AV32" s="405"/>
      <c r="AW32" s="405"/>
      <c r="AX32" s="406"/>
    </row>
    <row r="33" spans="1:51" ht="39"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0"/>
      <c r="AD33" s="370"/>
      <c r="AE33" s="371">
        <v>39</v>
      </c>
      <c r="AF33" s="371"/>
      <c r="AG33" s="371"/>
      <c r="AH33" s="371"/>
      <c r="AI33" s="371">
        <v>37</v>
      </c>
      <c r="AJ33" s="371"/>
      <c r="AK33" s="371"/>
      <c r="AL33" s="371"/>
      <c r="AM33" s="371">
        <v>39</v>
      </c>
      <c r="AN33" s="371"/>
      <c r="AO33" s="371"/>
      <c r="AP33" s="371"/>
      <c r="AQ33" s="371">
        <v>43</v>
      </c>
      <c r="AR33" s="371"/>
      <c r="AS33" s="371"/>
      <c r="AT33" s="371"/>
      <c r="AU33" s="389" t="s">
        <v>688</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622</v>
      </c>
      <c r="H35" s="395"/>
      <c r="I35" s="395"/>
      <c r="J35" s="395"/>
      <c r="K35" s="395"/>
      <c r="L35" s="395"/>
      <c r="M35" s="395"/>
      <c r="N35" s="395"/>
      <c r="O35" s="395"/>
      <c r="P35" s="395"/>
      <c r="Q35" s="395"/>
      <c r="R35" s="395"/>
      <c r="S35" s="395"/>
      <c r="T35" s="395"/>
      <c r="U35" s="395"/>
      <c r="V35" s="395"/>
      <c r="W35" s="395"/>
      <c r="X35" s="395"/>
      <c r="Y35" s="419" t="s">
        <v>582</v>
      </c>
      <c r="Z35" s="420"/>
      <c r="AA35" s="421"/>
      <c r="AB35" s="422" t="s">
        <v>623</v>
      </c>
      <c r="AC35" s="423"/>
      <c r="AD35" s="424"/>
      <c r="AE35" s="398">
        <v>8212</v>
      </c>
      <c r="AF35" s="398"/>
      <c r="AG35" s="398"/>
      <c r="AH35" s="398"/>
      <c r="AI35" s="398">
        <v>8306</v>
      </c>
      <c r="AJ35" s="398"/>
      <c r="AK35" s="398"/>
      <c r="AL35" s="398"/>
      <c r="AM35" s="398">
        <v>7843</v>
      </c>
      <c r="AN35" s="398"/>
      <c r="AO35" s="398"/>
      <c r="AP35" s="398"/>
      <c r="AQ35" s="389">
        <v>8837</v>
      </c>
      <c r="AR35" s="372"/>
      <c r="AS35" s="372"/>
      <c r="AT35" s="372"/>
      <c r="AU35" s="372"/>
      <c r="AV35" s="372"/>
      <c r="AW35" s="372"/>
      <c r="AX35" s="373"/>
    </row>
    <row r="36" spans="1:51" ht="39.7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624</v>
      </c>
      <c r="AC36" s="426"/>
      <c r="AD36" s="427"/>
      <c r="AE36" s="428" t="s">
        <v>625</v>
      </c>
      <c r="AF36" s="428"/>
      <c r="AG36" s="428"/>
      <c r="AH36" s="428"/>
      <c r="AI36" s="428" t="s">
        <v>626</v>
      </c>
      <c r="AJ36" s="428"/>
      <c r="AK36" s="428"/>
      <c r="AL36" s="428"/>
      <c r="AM36" s="428" t="s">
        <v>641</v>
      </c>
      <c r="AN36" s="428"/>
      <c r="AO36" s="428"/>
      <c r="AP36" s="428"/>
      <c r="AQ36" s="428" t="s">
        <v>692</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614</v>
      </c>
      <c r="AR38" s="432"/>
      <c r="AS38" s="433" t="s">
        <v>175</v>
      </c>
      <c r="AT38" s="434"/>
      <c r="AU38" s="435">
        <v>4</v>
      </c>
      <c r="AV38" s="435"/>
      <c r="AW38" s="324" t="s">
        <v>166</v>
      </c>
      <c r="AX38" s="329"/>
    </row>
    <row r="39" spans="1:51" ht="23.25" customHeight="1" x14ac:dyDescent="0.15">
      <c r="A39" s="472"/>
      <c r="B39" s="470"/>
      <c r="C39" s="470"/>
      <c r="D39" s="470"/>
      <c r="E39" s="470"/>
      <c r="F39" s="471"/>
      <c r="G39" s="374" t="s">
        <v>640</v>
      </c>
      <c r="H39" s="375"/>
      <c r="I39" s="375"/>
      <c r="J39" s="375"/>
      <c r="K39" s="375"/>
      <c r="L39" s="375"/>
      <c r="M39" s="375"/>
      <c r="N39" s="375"/>
      <c r="O39" s="376"/>
      <c r="P39" s="139" t="s">
        <v>618</v>
      </c>
      <c r="Q39" s="139"/>
      <c r="R39" s="139"/>
      <c r="S39" s="139"/>
      <c r="T39" s="139"/>
      <c r="U39" s="139"/>
      <c r="V39" s="139"/>
      <c r="W39" s="139"/>
      <c r="X39" s="140"/>
      <c r="Y39" s="385" t="s">
        <v>12</v>
      </c>
      <c r="Z39" s="386"/>
      <c r="AA39" s="387"/>
      <c r="AB39" s="388" t="s">
        <v>619</v>
      </c>
      <c r="AC39" s="388"/>
      <c r="AD39" s="388"/>
      <c r="AE39" s="389">
        <v>47</v>
      </c>
      <c r="AF39" s="372"/>
      <c r="AG39" s="372"/>
      <c r="AH39" s="372"/>
      <c r="AI39" s="389">
        <v>45</v>
      </c>
      <c r="AJ39" s="372"/>
      <c r="AK39" s="372"/>
      <c r="AL39" s="372"/>
      <c r="AM39" s="389">
        <v>46</v>
      </c>
      <c r="AN39" s="372"/>
      <c r="AO39" s="372"/>
      <c r="AP39" s="372"/>
      <c r="AQ39" s="391" t="s">
        <v>614</v>
      </c>
      <c r="AR39" s="392"/>
      <c r="AS39" s="392"/>
      <c r="AT39" s="393"/>
      <c r="AU39" s="372" t="s">
        <v>614</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619</v>
      </c>
      <c r="AC40" s="447"/>
      <c r="AD40" s="447"/>
      <c r="AE40" s="389">
        <v>43</v>
      </c>
      <c r="AF40" s="372"/>
      <c r="AG40" s="372"/>
      <c r="AH40" s="372"/>
      <c r="AI40" s="389">
        <v>41</v>
      </c>
      <c r="AJ40" s="372"/>
      <c r="AK40" s="372"/>
      <c r="AL40" s="372"/>
      <c r="AM40" s="389">
        <v>42</v>
      </c>
      <c r="AN40" s="372"/>
      <c r="AO40" s="372"/>
      <c r="AP40" s="372"/>
      <c r="AQ40" s="391" t="s">
        <v>614</v>
      </c>
      <c r="AR40" s="392"/>
      <c r="AS40" s="392"/>
      <c r="AT40" s="393"/>
      <c r="AU40" s="372">
        <v>37</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109.3</v>
      </c>
      <c r="AF41" s="372"/>
      <c r="AG41" s="372"/>
      <c r="AH41" s="372"/>
      <c r="AI41" s="389">
        <v>109.8</v>
      </c>
      <c r="AJ41" s="372"/>
      <c r="AK41" s="372"/>
      <c r="AL41" s="372"/>
      <c r="AM41" s="389">
        <v>109.5</v>
      </c>
      <c r="AN41" s="372"/>
      <c r="AO41" s="372"/>
      <c r="AP41" s="372"/>
      <c r="AQ41" s="391" t="s">
        <v>614</v>
      </c>
      <c r="AR41" s="392"/>
      <c r="AS41" s="392"/>
      <c r="AT41" s="393"/>
      <c r="AU41" s="372" t="s">
        <v>614</v>
      </c>
      <c r="AV41" s="372"/>
      <c r="AW41" s="372"/>
      <c r="AX41" s="373"/>
    </row>
    <row r="42" spans="1:51" ht="23.25" customHeight="1" x14ac:dyDescent="0.15">
      <c r="A42" s="460" t="s">
        <v>261</v>
      </c>
      <c r="B42" s="455"/>
      <c r="C42" s="455"/>
      <c r="D42" s="455"/>
      <c r="E42" s="455"/>
      <c r="F42" s="456"/>
      <c r="G42" s="496" t="s">
        <v>620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17.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t="s">
        <v>614</v>
      </c>
      <c r="AR50" s="435"/>
      <c r="AS50" s="433" t="s">
        <v>175</v>
      </c>
      <c r="AT50" s="434"/>
      <c r="AU50" s="435" t="s">
        <v>614</v>
      </c>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t="s">
        <v>614</v>
      </c>
      <c r="H51" s="139"/>
      <c r="I51" s="139"/>
      <c r="J51" s="139"/>
      <c r="K51" s="139"/>
      <c r="L51" s="139"/>
      <c r="M51" s="139"/>
      <c r="N51" s="139"/>
      <c r="O51" s="140"/>
      <c r="P51" s="139" t="s">
        <v>614</v>
      </c>
      <c r="Q51" s="448"/>
      <c r="R51" s="448"/>
      <c r="S51" s="448"/>
      <c r="T51" s="448"/>
      <c r="U51" s="448"/>
      <c r="V51" s="448"/>
      <c r="W51" s="448"/>
      <c r="X51" s="449"/>
      <c r="Y51" s="889" t="s">
        <v>57</v>
      </c>
      <c r="Z51" s="890"/>
      <c r="AA51" s="891"/>
      <c r="AB51" s="388" t="s">
        <v>614</v>
      </c>
      <c r="AC51" s="388"/>
      <c r="AD51" s="388"/>
      <c r="AE51" s="389" t="s">
        <v>614</v>
      </c>
      <c r="AF51" s="372"/>
      <c r="AG51" s="372"/>
      <c r="AH51" s="372"/>
      <c r="AI51" s="389" t="s">
        <v>614</v>
      </c>
      <c r="AJ51" s="372"/>
      <c r="AK51" s="372"/>
      <c r="AL51" s="372"/>
      <c r="AM51" s="389"/>
      <c r="AN51" s="372"/>
      <c r="AO51" s="372"/>
      <c r="AP51" s="372"/>
      <c r="AQ51" s="391" t="s">
        <v>614</v>
      </c>
      <c r="AR51" s="392"/>
      <c r="AS51" s="392"/>
      <c r="AT51" s="393"/>
      <c r="AU51" s="372" t="s">
        <v>614</v>
      </c>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t="s">
        <v>614</v>
      </c>
      <c r="AC52" s="447"/>
      <c r="AD52" s="447"/>
      <c r="AE52" s="389" t="s">
        <v>614</v>
      </c>
      <c r="AF52" s="372"/>
      <c r="AG52" s="372"/>
      <c r="AH52" s="372"/>
      <c r="AI52" s="389" t="s">
        <v>614</v>
      </c>
      <c r="AJ52" s="372"/>
      <c r="AK52" s="372"/>
      <c r="AL52" s="372"/>
      <c r="AM52" s="389"/>
      <c r="AN52" s="372"/>
      <c r="AO52" s="372"/>
      <c r="AP52" s="372"/>
      <c r="AQ52" s="391" t="s">
        <v>614</v>
      </c>
      <c r="AR52" s="392"/>
      <c r="AS52" s="392"/>
      <c r="AT52" s="393"/>
      <c r="AU52" s="372" t="s">
        <v>614</v>
      </c>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t="s">
        <v>614</v>
      </c>
      <c r="AF53" s="564"/>
      <c r="AG53" s="564"/>
      <c r="AH53" s="564"/>
      <c r="AI53" s="563" t="s">
        <v>614</v>
      </c>
      <c r="AJ53" s="564"/>
      <c r="AK53" s="564"/>
      <c r="AL53" s="564"/>
      <c r="AM53" s="563"/>
      <c r="AN53" s="564"/>
      <c r="AO53" s="564"/>
      <c r="AP53" s="564"/>
      <c r="AQ53" s="391" t="s">
        <v>614</v>
      </c>
      <c r="AR53" s="392"/>
      <c r="AS53" s="392"/>
      <c r="AT53" s="393"/>
      <c r="AU53" s="372" t="s">
        <v>614</v>
      </c>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627</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37.5" customHeight="1" x14ac:dyDescent="0.15">
      <c r="A215" s="650" t="s">
        <v>284</v>
      </c>
      <c r="B215" s="651"/>
      <c r="C215" s="653" t="s">
        <v>178</v>
      </c>
      <c r="D215" s="651"/>
      <c r="E215" s="654" t="s">
        <v>194</v>
      </c>
      <c r="F215" s="655"/>
      <c r="G215" s="656" t="s">
        <v>662</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663</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664</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thickBot="1" x14ac:dyDescent="0.2">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v>237</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hidden="1" customHeight="1" x14ac:dyDescent="0.15">
      <c r="A218" s="652"/>
      <c r="B218" s="640"/>
      <c r="C218" s="637" t="s">
        <v>600</v>
      </c>
      <c r="D218" s="638"/>
      <c r="E218" s="454" t="s">
        <v>280</v>
      </c>
      <c r="F218" s="456"/>
      <c r="G218" s="618" t="s">
        <v>181</v>
      </c>
      <c r="H218" s="619"/>
      <c r="I218" s="619"/>
      <c r="J218" s="641"/>
      <c r="K218" s="642"/>
      <c r="L218" s="642"/>
      <c r="M218" s="642"/>
      <c r="N218" s="642"/>
      <c r="O218" s="642"/>
      <c r="P218" s="642"/>
      <c r="Q218" s="642"/>
      <c r="R218" s="642"/>
      <c r="S218" s="642"/>
      <c r="T218" s="643"/>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hidden="1"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hidden="1"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0.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636</v>
      </c>
      <c r="AE223" s="706"/>
      <c r="AF223" s="706"/>
      <c r="AG223" s="707" t="s">
        <v>644</v>
      </c>
      <c r="AH223" s="708"/>
      <c r="AI223" s="708"/>
      <c r="AJ223" s="708"/>
      <c r="AK223" s="708"/>
      <c r="AL223" s="708"/>
      <c r="AM223" s="708"/>
      <c r="AN223" s="708"/>
      <c r="AO223" s="708"/>
      <c r="AP223" s="708"/>
      <c r="AQ223" s="708"/>
      <c r="AR223" s="708"/>
      <c r="AS223" s="708"/>
      <c r="AT223" s="708"/>
      <c r="AU223" s="708"/>
      <c r="AV223" s="708"/>
      <c r="AW223" s="708"/>
      <c r="AX223" s="709"/>
    </row>
    <row r="224" spans="1:51" ht="48.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636</v>
      </c>
      <c r="AE224" s="687"/>
      <c r="AF224" s="687"/>
      <c r="AG224" s="713" t="s">
        <v>645</v>
      </c>
      <c r="AH224" s="714"/>
      <c r="AI224" s="714"/>
      <c r="AJ224" s="714"/>
      <c r="AK224" s="714"/>
      <c r="AL224" s="714"/>
      <c r="AM224" s="714"/>
      <c r="AN224" s="714"/>
      <c r="AO224" s="714"/>
      <c r="AP224" s="714"/>
      <c r="AQ224" s="714"/>
      <c r="AR224" s="714"/>
      <c r="AS224" s="714"/>
      <c r="AT224" s="714"/>
      <c r="AU224" s="714"/>
      <c r="AV224" s="714"/>
      <c r="AW224" s="714"/>
      <c r="AX224" s="715"/>
    </row>
    <row r="225" spans="1:50" ht="43.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636</v>
      </c>
      <c r="AE225" s="720"/>
      <c r="AF225" s="720"/>
      <c r="AG225" s="677" t="s">
        <v>646</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636</v>
      </c>
      <c r="AE226" s="674"/>
      <c r="AF226" s="674"/>
      <c r="AG226" s="675" t="s">
        <v>647</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642</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642</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636</v>
      </c>
      <c r="AE229" s="739"/>
      <c r="AF229" s="739"/>
      <c r="AG229" s="740" t="s">
        <v>648</v>
      </c>
      <c r="AH229" s="741"/>
      <c r="AI229" s="741"/>
      <c r="AJ229" s="741"/>
      <c r="AK229" s="741"/>
      <c r="AL229" s="741"/>
      <c r="AM229" s="741"/>
      <c r="AN229" s="741"/>
      <c r="AO229" s="741"/>
      <c r="AP229" s="741"/>
      <c r="AQ229" s="741"/>
      <c r="AR229" s="741"/>
      <c r="AS229" s="741"/>
      <c r="AT229" s="741"/>
      <c r="AU229" s="741"/>
      <c r="AV229" s="741"/>
      <c r="AW229" s="741"/>
      <c r="AX229" s="742"/>
    </row>
    <row r="230" spans="1:50" ht="33"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636</v>
      </c>
      <c r="AE230" s="687"/>
      <c r="AF230" s="687"/>
      <c r="AG230" s="713" t="s">
        <v>649</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643</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32.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636</v>
      </c>
      <c r="AE232" s="687"/>
      <c r="AF232" s="687"/>
      <c r="AG232" s="713"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643</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643</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643</v>
      </c>
      <c r="AE235" s="728"/>
      <c r="AF235" s="729"/>
      <c r="AG235" s="730"/>
      <c r="AH235" s="731"/>
      <c r="AI235" s="731"/>
      <c r="AJ235" s="731"/>
      <c r="AK235" s="731"/>
      <c r="AL235" s="731"/>
      <c r="AM235" s="731"/>
      <c r="AN235" s="731"/>
      <c r="AO235" s="731"/>
      <c r="AP235" s="731"/>
      <c r="AQ235" s="731"/>
      <c r="AR235" s="731"/>
      <c r="AS235" s="731"/>
      <c r="AT235" s="731"/>
      <c r="AU235" s="731"/>
      <c r="AV235" s="731"/>
      <c r="AW235" s="731"/>
      <c r="AX235" s="732"/>
    </row>
    <row r="236" spans="1:50" ht="42.75"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636</v>
      </c>
      <c r="AE236" s="739"/>
      <c r="AF236" s="749"/>
      <c r="AG236" s="740" t="s">
        <v>651</v>
      </c>
      <c r="AH236" s="741"/>
      <c r="AI236" s="741"/>
      <c r="AJ236" s="741"/>
      <c r="AK236" s="741"/>
      <c r="AL236" s="741"/>
      <c r="AM236" s="741"/>
      <c r="AN236" s="741"/>
      <c r="AO236" s="741"/>
      <c r="AP236" s="741"/>
      <c r="AQ236" s="741"/>
      <c r="AR236" s="741"/>
      <c r="AS236" s="741"/>
      <c r="AT236" s="741"/>
      <c r="AU236" s="741"/>
      <c r="AV236" s="741"/>
      <c r="AW236" s="741"/>
      <c r="AX236" s="742"/>
    </row>
    <row r="237" spans="1:50" ht="50.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636</v>
      </c>
      <c r="AE237" s="754"/>
      <c r="AF237" s="754"/>
      <c r="AG237" s="713" t="s">
        <v>652</v>
      </c>
      <c r="AH237" s="714"/>
      <c r="AI237" s="714"/>
      <c r="AJ237" s="714"/>
      <c r="AK237" s="714"/>
      <c r="AL237" s="714"/>
      <c r="AM237" s="714"/>
      <c r="AN237" s="714"/>
      <c r="AO237" s="714"/>
      <c r="AP237" s="714"/>
      <c r="AQ237" s="714"/>
      <c r="AR237" s="714"/>
      <c r="AS237" s="714"/>
      <c r="AT237" s="714"/>
      <c r="AU237" s="714"/>
      <c r="AV237" s="714"/>
      <c r="AW237" s="714"/>
      <c r="AX237" s="715"/>
    </row>
    <row r="238" spans="1:50" ht="38.25"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636</v>
      </c>
      <c r="AE238" s="687"/>
      <c r="AF238" s="687"/>
      <c r="AG238" s="713" t="s">
        <v>653</v>
      </c>
      <c r="AH238" s="714"/>
      <c r="AI238" s="714"/>
      <c r="AJ238" s="714"/>
      <c r="AK238" s="714"/>
      <c r="AL238" s="714"/>
      <c r="AM238" s="714"/>
      <c r="AN238" s="714"/>
      <c r="AO238" s="714"/>
      <c r="AP238" s="714"/>
      <c r="AQ238" s="714"/>
      <c r="AR238" s="714"/>
      <c r="AS238" s="714"/>
      <c r="AT238" s="714"/>
      <c r="AU238" s="714"/>
      <c r="AV238" s="714"/>
      <c r="AW238" s="714"/>
      <c r="AX238" s="715"/>
    </row>
    <row r="239" spans="1:50" ht="45.75"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636</v>
      </c>
      <c r="AE239" s="687"/>
      <c r="AF239" s="687"/>
      <c r="AG239" s="743" t="s">
        <v>654</v>
      </c>
      <c r="AH239" s="142"/>
      <c r="AI239" s="142"/>
      <c r="AJ239" s="142"/>
      <c r="AK239" s="142"/>
      <c r="AL239" s="142"/>
      <c r="AM239" s="142"/>
      <c r="AN239" s="142"/>
      <c r="AO239" s="142"/>
      <c r="AP239" s="142"/>
      <c r="AQ239" s="142"/>
      <c r="AR239" s="142"/>
      <c r="AS239" s="142"/>
      <c r="AT239" s="142"/>
      <c r="AU239" s="142"/>
      <c r="AV239" s="142"/>
      <c r="AW239" s="142"/>
      <c r="AX239" s="744"/>
    </row>
    <row r="240" spans="1:50" ht="41.25" hidden="1"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643</v>
      </c>
      <c r="AE240" s="674"/>
      <c r="AF240" s="766"/>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hidden="1"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hidden="1"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689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698</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628</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629</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631</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634</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635</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766</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783</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638</v>
      </c>
      <c r="H268" s="790"/>
      <c r="I268" s="790"/>
      <c r="J268" s="137">
        <v>20</v>
      </c>
      <c r="K268" s="137"/>
      <c r="L268" s="106">
        <v>858</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677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656</v>
      </c>
      <c r="H310" s="824"/>
      <c r="I310" s="824"/>
      <c r="J310" s="824"/>
      <c r="K310" s="825"/>
      <c r="L310" s="826" t="s">
        <v>660</v>
      </c>
      <c r="M310" s="827"/>
      <c r="N310" s="827"/>
      <c r="O310" s="827"/>
      <c r="P310" s="827"/>
      <c r="Q310" s="827"/>
      <c r="R310" s="827"/>
      <c r="S310" s="827"/>
      <c r="T310" s="827"/>
      <c r="U310" s="827"/>
      <c r="V310" s="827"/>
      <c r="W310" s="827"/>
      <c r="X310" s="828"/>
      <c r="Y310" s="829">
        <v>15.88</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658</v>
      </c>
      <c r="H311" s="810"/>
      <c r="I311" s="810"/>
      <c r="J311" s="810"/>
      <c r="K311" s="811"/>
      <c r="L311" s="812" t="s">
        <v>680</v>
      </c>
      <c r="M311" s="813"/>
      <c r="N311" s="813"/>
      <c r="O311" s="813"/>
      <c r="P311" s="813"/>
      <c r="Q311" s="813"/>
      <c r="R311" s="813"/>
      <c r="S311" s="813"/>
      <c r="T311" s="813"/>
      <c r="U311" s="813"/>
      <c r="V311" s="813"/>
      <c r="W311" s="813"/>
      <c r="X311" s="814"/>
      <c r="Y311" s="815">
        <v>0.66</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678</v>
      </c>
      <c r="H312" s="810"/>
      <c r="I312" s="810"/>
      <c r="J312" s="810"/>
      <c r="K312" s="811"/>
      <c r="L312" s="812" t="s">
        <v>682</v>
      </c>
      <c r="M312" s="813"/>
      <c r="N312" s="813"/>
      <c r="O312" s="813"/>
      <c r="P312" s="813"/>
      <c r="Q312" s="813"/>
      <c r="R312" s="813"/>
      <c r="S312" s="813"/>
      <c r="T312" s="813"/>
      <c r="U312" s="813"/>
      <c r="V312" s="813"/>
      <c r="W312" s="813"/>
      <c r="X312" s="814"/>
      <c r="Y312" s="815">
        <v>0.48</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659</v>
      </c>
      <c r="H313" s="810"/>
      <c r="I313" s="810"/>
      <c r="J313" s="810"/>
      <c r="K313" s="811"/>
      <c r="L313" s="812" t="s">
        <v>681</v>
      </c>
      <c r="M313" s="813"/>
      <c r="N313" s="813"/>
      <c r="O313" s="813"/>
      <c r="P313" s="813"/>
      <c r="Q313" s="813"/>
      <c r="R313" s="813"/>
      <c r="S313" s="813"/>
      <c r="T313" s="813"/>
      <c r="U313" s="813"/>
      <c r="V313" s="813"/>
      <c r="W313" s="813"/>
      <c r="X313" s="814"/>
      <c r="Y313" s="815">
        <v>0.14000000000000001</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t="s">
        <v>657</v>
      </c>
      <c r="H314" s="810"/>
      <c r="I314" s="810"/>
      <c r="J314" s="810"/>
      <c r="K314" s="811"/>
      <c r="L314" s="812" t="s">
        <v>679</v>
      </c>
      <c r="M314" s="813"/>
      <c r="N314" s="813"/>
      <c r="O314" s="813"/>
      <c r="P314" s="813"/>
      <c r="Q314" s="813"/>
      <c r="R314" s="813"/>
      <c r="S314" s="813"/>
      <c r="T314" s="813"/>
      <c r="U314" s="813"/>
      <c r="V314" s="813"/>
      <c r="W314" s="813"/>
      <c r="X314" s="814"/>
      <c r="Y314" s="815">
        <v>7.0000000000000007E-2</v>
      </c>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t="s">
        <v>684</v>
      </c>
      <c r="H315" s="810"/>
      <c r="I315" s="810"/>
      <c r="J315" s="810"/>
      <c r="K315" s="811"/>
      <c r="L315" s="812" t="s">
        <v>683</v>
      </c>
      <c r="M315" s="813"/>
      <c r="N315" s="813"/>
      <c r="O315" s="813"/>
      <c r="P315" s="813"/>
      <c r="Q315" s="813"/>
      <c r="R315" s="813"/>
      <c r="S315" s="813"/>
      <c r="T315" s="813"/>
      <c r="U315" s="813"/>
      <c r="V315" s="813"/>
      <c r="W315" s="813"/>
      <c r="X315" s="814"/>
      <c r="Y315" s="815">
        <v>-2.25</v>
      </c>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14.98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84" customHeight="1" x14ac:dyDescent="0.15">
      <c r="A366" s="858">
        <v>1</v>
      </c>
      <c r="B366" s="858">
        <v>1</v>
      </c>
      <c r="C366" s="859" t="s">
        <v>666</v>
      </c>
      <c r="D366" s="860"/>
      <c r="E366" s="860"/>
      <c r="F366" s="860"/>
      <c r="G366" s="860"/>
      <c r="H366" s="860"/>
      <c r="I366" s="860"/>
      <c r="J366" s="861">
        <v>1010401023102</v>
      </c>
      <c r="K366" s="862"/>
      <c r="L366" s="862"/>
      <c r="M366" s="862"/>
      <c r="N366" s="862"/>
      <c r="O366" s="862"/>
      <c r="P366" s="863" t="s">
        <v>667</v>
      </c>
      <c r="Q366" s="864"/>
      <c r="R366" s="864"/>
      <c r="S366" s="864"/>
      <c r="T366" s="864"/>
      <c r="U366" s="864"/>
      <c r="V366" s="864"/>
      <c r="W366" s="864"/>
      <c r="X366" s="864"/>
      <c r="Y366" s="865">
        <v>15</v>
      </c>
      <c r="Z366" s="866"/>
      <c r="AA366" s="866"/>
      <c r="AB366" s="867"/>
      <c r="AC366" s="868" t="s">
        <v>661</v>
      </c>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84" customHeight="1" x14ac:dyDescent="0.15">
      <c r="A367" s="858">
        <v>2</v>
      </c>
      <c r="B367" s="858">
        <v>1</v>
      </c>
      <c r="C367" s="859" t="s">
        <v>666</v>
      </c>
      <c r="D367" s="860"/>
      <c r="E367" s="860"/>
      <c r="F367" s="860"/>
      <c r="G367" s="860"/>
      <c r="H367" s="860"/>
      <c r="I367" s="860"/>
      <c r="J367" s="861">
        <v>1010401023102</v>
      </c>
      <c r="K367" s="862"/>
      <c r="L367" s="862"/>
      <c r="M367" s="862"/>
      <c r="N367" s="862"/>
      <c r="O367" s="862"/>
      <c r="P367" s="863" t="s">
        <v>668</v>
      </c>
      <c r="Q367" s="864"/>
      <c r="R367" s="864"/>
      <c r="S367" s="864"/>
      <c r="T367" s="864"/>
      <c r="U367" s="864"/>
      <c r="V367" s="864"/>
      <c r="W367" s="864"/>
      <c r="X367" s="864"/>
      <c r="Y367" s="865">
        <v>12</v>
      </c>
      <c r="Z367" s="866"/>
      <c r="AA367" s="866"/>
      <c r="AB367" s="867"/>
      <c r="AC367" s="868" t="s">
        <v>661</v>
      </c>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1</v>
      </c>
    </row>
    <row r="368" spans="1:51" ht="51.75" customHeight="1" x14ac:dyDescent="0.15">
      <c r="A368" s="858">
        <v>3</v>
      </c>
      <c r="B368" s="858">
        <v>1</v>
      </c>
      <c r="C368" s="859" t="s">
        <v>693</v>
      </c>
      <c r="D368" s="860"/>
      <c r="E368" s="860"/>
      <c r="F368" s="860"/>
      <c r="G368" s="860"/>
      <c r="H368" s="860"/>
      <c r="I368" s="860"/>
      <c r="J368" s="861">
        <v>2130005005161</v>
      </c>
      <c r="K368" s="862"/>
      <c r="L368" s="862"/>
      <c r="M368" s="862"/>
      <c r="N368" s="862"/>
      <c r="O368" s="862"/>
      <c r="P368" s="863" t="s">
        <v>669</v>
      </c>
      <c r="Q368" s="864"/>
      <c r="R368" s="864"/>
      <c r="S368" s="864"/>
      <c r="T368" s="864"/>
      <c r="U368" s="864"/>
      <c r="V368" s="864"/>
      <c r="W368" s="864"/>
      <c r="X368" s="864"/>
      <c r="Y368" s="865">
        <v>12</v>
      </c>
      <c r="Z368" s="866"/>
      <c r="AA368" s="866"/>
      <c r="AB368" s="867"/>
      <c r="AC368" s="868" t="s">
        <v>661</v>
      </c>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1</v>
      </c>
    </row>
    <row r="369" spans="1:51" ht="51.75" customHeight="1" x14ac:dyDescent="0.15">
      <c r="A369" s="858">
        <v>4</v>
      </c>
      <c r="B369" s="858">
        <v>1</v>
      </c>
      <c r="C369" s="859" t="s">
        <v>666</v>
      </c>
      <c r="D369" s="860"/>
      <c r="E369" s="860"/>
      <c r="F369" s="860"/>
      <c r="G369" s="860"/>
      <c r="H369" s="860"/>
      <c r="I369" s="860"/>
      <c r="J369" s="861">
        <v>1010401023102</v>
      </c>
      <c r="K369" s="862"/>
      <c r="L369" s="862"/>
      <c r="M369" s="862"/>
      <c r="N369" s="862"/>
      <c r="O369" s="862"/>
      <c r="P369" s="863" t="s">
        <v>670</v>
      </c>
      <c r="Q369" s="864"/>
      <c r="R369" s="864"/>
      <c r="S369" s="864"/>
      <c r="T369" s="864"/>
      <c r="U369" s="864"/>
      <c r="V369" s="864"/>
      <c r="W369" s="864"/>
      <c r="X369" s="864"/>
      <c r="Y369" s="865">
        <v>12</v>
      </c>
      <c r="Z369" s="866"/>
      <c r="AA369" s="866"/>
      <c r="AB369" s="867"/>
      <c r="AC369" s="868" t="s">
        <v>661</v>
      </c>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1</v>
      </c>
    </row>
    <row r="370" spans="1:51" ht="72" customHeight="1" x14ac:dyDescent="0.15">
      <c r="A370" s="858">
        <v>5</v>
      </c>
      <c r="B370" s="858">
        <v>1</v>
      </c>
      <c r="C370" s="859" t="s">
        <v>666</v>
      </c>
      <c r="D370" s="860"/>
      <c r="E370" s="860"/>
      <c r="F370" s="860"/>
      <c r="G370" s="860"/>
      <c r="H370" s="860"/>
      <c r="I370" s="860"/>
      <c r="J370" s="861">
        <v>1010401023102</v>
      </c>
      <c r="K370" s="862"/>
      <c r="L370" s="862"/>
      <c r="M370" s="862"/>
      <c r="N370" s="862"/>
      <c r="O370" s="862"/>
      <c r="P370" s="863" t="s">
        <v>671</v>
      </c>
      <c r="Q370" s="864"/>
      <c r="R370" s="864"/>
      <c r="S370" s="864"/>
      <c r="T370" s="864"/>
      <c r="U370" s="864"/>
      <c r="V370" s="864"/>
      <c r="W370" s="864"/>
      <c r="X370" s="864"/>
      <c r="Y370" s="865">
        <v>12</v>
      </c>
      <c r="Z370" s="866"/>
      <c r="AA370" s="866"/>
      <c r="AB370" s="867"/>
      <c r="AC370" s="868" t="s">
        <v>661</v>
      </c>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1</v>
      </c>
    </row>
    <row r="371" spans="1:51" ht="67.5" customHeight="1" x14ac:dyDescent="0.15">
      <c r="A371" s="858">
        <v>6</v>
      </c>
      <c r="B371" s="858">
        <v>1</v>
      </c>
      <c r="C371" s="859" t="s">
        <v>694</v>
      </c>
      <c r="D371" s="860"/>
      <c r="E371" s="860"/>
      <c r="F371" s="860"/>
      <c r="G371" s="860"/>
      <c r="H371" s="860"/>
      <c r="I371" s="860"/>
      <c r="J371" s="861">
        <v>5430005010797</v>
      </c>
      <c r="K371" s="862"/>
      <c r="L371" s="862"/>
      <c r="M371" s="862"/>
      <c r="N371" s="862"/>
      <c r="O371" s="862"/>
      <c r="P371" s="863" t="s">
        <v>672</v>
      </c>
      <c r="Q371" s="864"/>
      <c r="R371" s="864"/>
      <c r="S371" s="864"/>
      <c r="T371" s="864"/>
      <c r="U371" s="864"/>
      <c r="V371" s="864"/>
      <c r="W371" s="864"/>
      <c r="X371" s="864"/>
      <c r="Y371" s="865">
        <v>12</v>
      </c>
      <c r="Z371" s="866"/>
      <c r="AA371" s="866"/>
      <c r="AB371" s="867"/>
      <c r="AC371" s="868" t="s">
        <v>661</v>
      </c>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1</v>
      </c>
    </row>
    <row r="372" spans="1:51" ht="67.5" customHeight="1" x14ac:dyDescent="0.15">
      <c r="A372" s="858">
        <v>7</v>
      </c>
      <c r="B372" s="858">
        <v>1</v>
      </c>
      <c r="C372" s="859" t="s">
        <v>695</v>
      </c>
      <c r="D372" s="860"/>
      <c r="E372" s="860"/>
      <c r="F372" s="860"/>
      <c r="G372" s="860"/>
      <c r="H372" s="860"/>
      <c r="I372" s="860"/>
      <c r="J372" s="861">
        <v>8120005011337</v>
      </c>
      <c r="K372" s="862"/>
      <c r="L372" s="862"/>
      <c r="M372" s="862"/>
      <c r="N372" s="862"/>
      <c r="O372" s="862"/>
      <c r="P372" s="863" t="s">
        <v>673</v>
      </c>
      <c r="Q372" s="864"/>
      <c r="R372" s="864"/>
      <c r="S372" s="864"/>
      <c r="T372" s="864"/>
      <c r="U372" s="864"/>
      <c r="V372" s="864"/>
      <c r="W372" s="864"/>
      <c r="X372" s="864"/>
      <c r="Y372" s="865">
        <v>10</v>
      </c>
      <c r="Z372" s="866"/>
      <c r="AA372" s="866"/>
      <c r="AB372" s="867"/>
      <c r="AC372" s="868" t="s">
        <v>661</v>
      </c>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1</v>
      </c>
    </row>
    <row r="373" spans="1:51" ht="51.75" customHeight="1" x14ac:dyDescent="0.15">
      <c r="A373" s="858">
        <v>8</v>
      </c>
      <c r="B373" s="858">
        <v>1</v>
      </c>
      <c r="C373" s="859" t="s">
        <v>696</v>
      </c>
      <c r="D373" s="860"/>
      <c r="E373" s="860"/>
      <c r="F373" s="860"/>
      <c r="G373" s="860"/>
      <c r="H373" s="860"/>
      <c r="I373" s="860"/>
      <c r="J373" s="861">
        <v>6010001083178</v>
      </c>
      <c r="K373" s="862"/>
      <c r="L373" s="862"/>
      <c r="M373" s="862"/>
      <c r="N373" s="862"/>
      <c r="O373" s="862"/>
      <c r="P373" s="863" t="s">
        <v>674</v>
      </c>
      <c r="Q373" s="864"/>
      <c r="R373" s="864"/>
      <c r="S373" s="864"/>
      <c r="T373" s="864"/>
      <c r="U373" s="864"/>
      <c r="V373" s="864"/>
      <c r="W373" s="864"/>
      <c r="X373" s="864"/>
      <c r="Y373" s="865">
        <v>10</v>
      </c>
      <c r="Z373" s="866"/>
      <c r="AA373" s="866"/>
      <c r="AB373" s="867"/>
      <c r="AC373" s="868" t="s">
        <v>661</v>
      </c>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1</v>
      </c>
    </row>
    <row r="374" spans="1:51" ht="51.75" customHeight="1" x14ac:dyDescent="0.15">
      <c r="A374" s="858">
        <v>9</v>
      </c>
      <c r="B374" s="858">
        <v>1</v>
      </c>
      <c r="C374" s="859" t="s">
        <v>697</v>
      </c>
      <c r="D374" s="860"/>
      <c r="E374" s="860"/>
      <c r="F374" s="860"/>
      <c r="G374" s="860"/>
      <c r="H374" s="860"/>
      <c r="I374" s="860"/>
      <c r="J374" s="861">
        <v>6010505001973</v>
      </c>
      <c r="K374" s="862"/>
      <c r="L374" s="862"/>
      <c r="M374" s="862"/>
      <c r="N374" s="862"/>
      <c r="O374" s="862"/>
      <c r="P374" s="863" t="s">
        <v>675</v>
      </c>
      <c r="Q374" s="864"/>
      <c r="R374" s="864"/>
      <c r="S374" s="864"/>
      <c r="T374" s="864"/>
      <c r="U374" s="864"/>
      <c r="V374" s="864"/>
      <c r="W374" s="864"/>
      <c r="X374" s="864"/>
      <c r="Y374" s="865">
        <v>10</v>
      </c>
      <c r="Z374" s="866"/>
      <c r="AA374" s="866"/>
      <c r="AB374" s="867"/>
      <c r="AC374" s="868" t="s">
        <v>661</v>
      </c>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1</v>
      </c>
    </row>
    <row r="375" spans="1:51" ht="51.75" customHeight="1" x14ac:dyDescent="0.15">
      <c r="A375" s="858">
        <v>10</v>
      </c>
      <c r="B375" s="858">
        <v>1</v>
      </c>
      <c r="C375" s="859" t="s">
        <v>666</v>
      </c>
      <c r="D375" s="860"/>
      <c r="E375" s="860"/>
      <c r="F375" s="860"/>
      <c r="G375" s="860"/>
      <c r="H375" s="860"/>
      <c r="I375" s="860"/>
      <c r="J375" s="861">
        <v>1010401023102</v>
      </c>
      <c r="K375" s="862"/>
      <c r="L375" s="862"/>
      <c r="M375" s="862"/>
      <c r="N375" s="862"/>
      <c r="O375" s="862"/>
      <c r="P375" s="863" t="s">
        <v>676</v>
      </c>
      <c r="Q375" s="864"/>
      <c r="R375" s="864"/>
      <c r="S375" s="864"/>
      <c r="T375" s="864"/>
      <c r="U375" s="864"/>
      <c r="V375" s="864"/>
      <c r="W375" s="864"/>
      <c r="X375" s="864"/>
      <c r="Y375" s="865">
        <v>10</v>
      </c>
      <c r="Z375" s="866"/>
      <c r="AA375" s="866"/>
      <c r="AB375" s="867"/>
      <c r="AC375" s="868" t="s">
        <v>661</v>
      </c>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665</v>
      </c>
      <c r="F631" s="881"/>
      <c r="G631" s="881"/>
      <c r="H631" s="881"/>
      <c r="I631" s="881"/>
      <c r="J631" s="861"/>
      <c r="K631" s="862"/>
      <c r="L631" s="862"/>
      <c r="M631" s="862"/>
      <c r="N631" s="862"/>
      <c r="O631" s="862"/>
      <c r="P631" s="863" t="s">
        <v>665</v>
      </c>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t="s">
        <v>665</v>
      </c>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7"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636</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t="s">
        <v>636</v>
      </c>
      <c r="C12" s="13" t="str">
        <f t="shared" ref="C12:C23" si="9">IF(B12="","",A12)</f>
        <v>障害者施策</v>
      </c>
      <c r="D12" s="13" t="str">
        <f t="shared" si="8"/>
        <v>障害者施策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障害者施策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障害者施策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障害者施策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障害者施策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障害者施策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障害者施策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障害者施策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障害者施策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障害者施策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障害者施策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障害者施策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障害者施策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中井 拓也(nakai-takuya.6h8)</cp:lastModifiedBy>
  <cp:lastPrinted>2022-06-13T11:35:19Z</cp:lastPrinted>
  <dcterms:created xsi:type="dcterms:W3CDTF">2012-03-13T00:50:25Z</dcterms:created>
  <dcterms:modified xsi:type="dcterms:W3CDTF">2022-09-02T04:59:28Z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