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P28" i="11" l="1"/>
  <c r="AY71" i="11" l="1"/>
  <c r="AY76" i="11" s="1"/>
  <c r="AY68" i="11"/>
  <c r="AY70" i="11" s="1"/>
  <c r="AY65" i="11"/>
  <c r="AY67" i="11" s="1"/>
  <c r="AY64" i="11"/>
  <c r="AY400" i="11"/>
  <c r="AY396" i="11"/>
  <c r="AY399" i="11" s="1"/>
  <c r="AY372" i="11"/>
  <c r="AY371" i="11"/>
  <c r="AY370" i="11"/>
  <c r="AY369" i="11"/>
  <c r="AY368" i="11"/>
  <c r="AY367" i="11"/>
  <c r="AY334" i="11"/>
  <c r="AY339" i="11" s="1"/>
  <c r="AY332" i="11"/>
  <c r="AY331" i="11"/>
  <c r="AY328" i="11"/>
  <c r="AY327" i="11"/>
  <c r="AY324" i="11"/>
  <c r="AY323" i="11"/>
  <c r="AY321" i="11"/>
  <c r="AY330" i="11" s="1"/>
  <c r="AY398" i="11" l="1"/>
  <c r="AY397" i="11"/>
  <c r="AY340" i="11"/>
  <c r="AY337" i="11"/>
  <c r="AY338" i="11"/>
  <c r="AY336" i="11"/>
  <c r="AY341" i="11"/>
  <c r="AY325" i="11"/>
  <c r="AY329" i="11"/>
  <c r="AY333"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04" i="11"/>
  <c r="AY193" i="11"/>
  <c r="AY201" i="11"/>
  <c r="AY205" i="11"/>
  <c r="AY209" i="11"/>
  <c r="AY213" i="11"/>
  <c r="AY202" i="11"/>
  <c r="AY154" i="11"/>
  <c r="AY151" i="11"/>
  <c r="AY155" i="11"/>
  <c r="AY171" i="11"/>
  <c r="AY152" i="11"/>
  <c r="AY153" i="11"/>
  <c r="AY116" i="11"/>
  <c r="AY120" i="11"/>
  <c r="AY113" i="11"/>
  <c r="AY117" i="11"/>
  <c r="AY121" i="11"/>
  <c r="AY137" i="11"/>
  <c r="AY114" i="11"/>
  <c r="AY118" i="11"/>
  <c r="AY126" i="11"/>
  <c r="AY134" i="11"/>
  <c r="AY115" i="11"/>
  <c r="AY100" i="11"/>
  <c r="AY140" i="11"/>
  <c r="AY176" i="11"/>
  <c r="AY144" i="11"/>
  <c r="AY141" i="11"/>
  <c r="AY145" i="11"/>
  <c r="AY177" i="11"/>
  <c r="AY142"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0" i="11"/>
  <c r="AY85" i="11"/>
  <c r="AY91" i="11"/>
  <c r="AY97" i="11"/>
  <c r="AY82" i="11"/>
  <c r="AY86" i="11"/>
  <c r="AY94" i="11"/>
  <c r="AY79" i="11"/>
  <c r="AY83" i="11"/>
  <c r="AY87"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<sst xmlns="http://schemas.openxmlformats.org/spreadsheetml/2006/main" count="2422" uniqueCount="876">
  <si>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</si>
  <si>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</si>
  <si>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</si>
  <si>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</si>
  <si>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</si>
  <si>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</si>
  <si>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</si>
  <si>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</si>
  <si>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</si>
  <si>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</si>
  <si>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</si>
  <si>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</si>
  <si>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</si>
  <si>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</si>
  <si>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</si>
  <si>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</si>
  <si>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</si>
  <si>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</si>
  <si>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</si>
  <si>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</si>
  <si>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</si>
  <si>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</si>
  <si>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</si>
  <si>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</si>
  <si>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</si>
  <si>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</si>
  <si>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</si>
  <si>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</si>
  <si>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</si>
  <si>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</si>
  <si>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</si>
  <si>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</si>
  <si>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</si>
  <si>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</si>
  <si>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</si>
  <si>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</si>
  <si>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</si>
  <si>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</si>
  <si>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</si>
  <si>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</si>
  <si>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</si>
  <si>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</si>
  <si>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</si>
  <si>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</si>
  <si>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</si>
  <si>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</si>
  <si>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</si>
  <si>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</si>
  <si>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</si>
  <si>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</si>
  <si>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</si>
  <si>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</si>
  <si>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</si>
  <si>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</si>
  <si>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</si>
  <si>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</si>
  <si>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</si>
  <si>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</si>
  <si>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</si>
  <si>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</si>
  <si>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</si>
  <si>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</si>
  <si>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</si>
  <si>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</si>
  <si>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</si>
  <si>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</si>
  <si>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</si>
  <si>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</si>
  <si>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</si>
  <si>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</si>
  <si>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</si>
  <si>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</si>
  <si>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</si>
  <si>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</si>
  <si>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</si>
  <si>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</si>
  <si>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</si>
  <si>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</si>
  <si>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</si>
  <si>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</si>
  <si>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</si>
  <si>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</si>
  <si>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</si>
  <si>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</si>
  <si>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</si>
  <si>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</si>
  <si>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</si>
  <si>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</si>
  <si>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</si>
  <si>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</si>
  <si>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</si>
  <si>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</si>
  <si>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</si>
  <si>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</si>
  <si>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</si>
  <si>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</si>
  <si>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</si>
  <si>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</si>
  <si>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</si>
  <si>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</si>
  <si>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</si>
  <si>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</si>
  <si>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</si>
  <si>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</si>
  <si>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</si>
  <si>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</si>
  <si>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</si>
  <si>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</si>
  <si>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</si>
  <si>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</si>
  <si>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</si>
  <si>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</si>
  <si>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</si>
  <si>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</si>
  <si>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</si>
  <si>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</si>
  <si>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</si>
  <si>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</si>
  <si>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</si>
  <si>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</si>
  <si>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</si>
  <si>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</si>
  <si>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</si>
  <si>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</si>
  <si>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</si>
  <si>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</si>
  <si>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</si>
  <si>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</si>
  <si>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</si>
  <si>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</si>
  <si>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</si>
  <si>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</si>
  <si>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</si>
  <si>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</si>
  <si>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</si>
  <si>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</si>
  <si>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</si>
  <si>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</si>
  <si>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</si>
  <si>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</si>
  <si>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</si>
  <si>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</si>
  <si>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</si>
  <si>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</si>
  <si>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</si>
  <si>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</si>
  <si>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</si>
  <si>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</si>
  <si>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</si>
  <si>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</si>
  <si>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</si>
  <si>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</si>
  <si>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</si>
  <si>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</si>
  <si>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</si>
  <si>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</si>
  <si>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</si>
  <si>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</si>
  <si>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</si>
  <si>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</si>
  <si>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</si>
  <si>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</si>
  <si>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</si>
  <si>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</si>
  <si>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</si>
  <si>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</si>
  <si>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</si>
  <si>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</si>
  <si>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</si>
  <si>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</si>
  <si>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</si>
  <si>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</si>
  <si>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</si>
  <si>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</si>
  <si>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</si>
  <si>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</si>
  <si>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</si>
  <si>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</si>
  <si>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</si>
  <si>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</si>
  <si>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</si>
  <si>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</si>
  <si>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</si>
  <si>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</si>
  <si>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</si>
  <si>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</si>
  <si>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</si>
  <si>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</si>
  <si>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</si>
  <si>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</si>
  <si>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</si>
  <si>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</si>
  <si>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</si>
  <si>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</si>
  <si>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</si>
  <si>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</si>
  <si>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</si>
  <si>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</si>
  <si>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</si>
  <si>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</si>
  <si>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</si>
  <si>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</si>
  <si>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</si>
  <si>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</si>
  <si>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</si>
  <si>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</si>
  <si>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</si>
  <si>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</si>
  <si>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</si>
  <si>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</si>
  <si>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</si>
  <si>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</si>
  <si>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</si>
  <si>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</si>
  <si>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</si>
  <si>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</si>
  <si>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</si>
  <si>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</si>
  <si>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</si>
  <si>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</si>
  <si>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</si>
  <si>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</si>
  <si>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</si>
  <si>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</si>
  <si>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</si>
  <si>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</si>
  <si>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</si>
  <si>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</si>
  <si>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</si>
  <si>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</si>
  <si>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</si>
  <si>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</si>
  <si>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</si>
  <si>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</si>
  <si>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</si>
  <si>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</si>
  <si>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</si>
  <si>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</si>
  <si>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</si>
  <si>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</si>
  <si>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</si>
  <si>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</si>
  <si>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</si>
  <si>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</si>
  <si>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</si>
  <si>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</si>
  <si>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</si>
  <si>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</si>
  <si>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</si>
  <si>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</si>
  <si>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</si>
  <si>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</si>
  <si>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</si>
  <si>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</si>
  <si>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</si>
  <si>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</si>
  <si>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</si>
  <si>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</si>
  <si>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</si>
  <si>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</si>
  <si>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</si>
  <si>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</si>
  <si>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</si>
  <si>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</si>
  <si>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</si>
  <si>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</si>
  <si>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</si>
  <si>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</si>
  <si>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</si>
  <si>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</si>
  <si>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</si>
  <si>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</si>
  <si>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</si>
  <si>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</si>
  <si>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</si>
  <si>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</si>
  <si>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</si>
  <si>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</si>
  <si>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</si>
  <si>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</si>
  <si>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</si>
  <si>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</si>
  <si>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</si>
  <si>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</si>
  <si>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</si>
  <si>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</si>
  <si>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</si>
  <si>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</si>
  <si>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</si>
  <si>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</si>
  <si>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</si>
  <si>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</si>
  <si>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</si>
  <si>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</si>
  <si>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</si>
  <si>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</si>
  <si>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</si>
  <si>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</si>
  <si>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</si>
  <si>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</si>
  <si>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</si>
  <si>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</si>
  <si>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</si>
  <si>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</si>
  <si>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</si>
  <si>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</si>
  <si>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</si>
  <si>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</si>
  <si>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</si>
  <si>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</si>
  <si>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</si>
  <si>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</si>
  <si>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</si>
  <si>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</si>
  <si>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</si>
  <si>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</si>
  <si>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</si>
  <si>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</si>
  <si>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</si>
  <si>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</si>
  <si>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</si>
  <si>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</si>
  <si>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</si>
  <si>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</si>
  <si>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</si>
  <si>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</si>
  <si>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</si>
  <si>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</si>
  <si>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</si>
  <si>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</si>
  <si>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</si>
  <si>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</si>
  <si>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</si>
  <si>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</si>
  <si>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</si>
  <si>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</si>
  <si>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</si>
  <si>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</si>
  <si>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</si>
  <si>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</si>
  <si>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</si>
  <si>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</si>
  <si>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</si>
  <si>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</si>
  <si>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</si>
  <si>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</si>
  <si>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</si>
  <si>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</si>
  <si>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</si>
  <si>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</si>
  <si>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</si>
  <si>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</si>
  <si>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</si>
  <si>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</si>
  <si>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</si>
  <si>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</si>
  <si>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</si>
  <si>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</si>
  <si>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</si>
  <si>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</si>
  <si>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</si>
  <si>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</si>
  <si>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</si>
  <si>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</si>
  <si>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</si>
  <si>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</si>
  <si>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</si>
  <si>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</si>
  <si>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</si>
  <si>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</si>
  <si>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</si>
  <si>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</si>
  <si>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</si>
  <si>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</si>
  <si>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</si>
  <si>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</si>
  <si>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</si>
  <si>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</si>
  <si>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</si>
  <si>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</si>
  <si>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</si>
  <si>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</si>
  <si>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</si>
  <si>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</si>
  <si>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</si>
  <si>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</si>
  <si>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</si>
  <si>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</si>
  <si>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</si>
  <si>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</si>
  <si>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</si>
  <si>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</si>
  <si>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</si>
  <si>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</si>
  <si>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</si>
  <si>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</si>
  <si>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</si>
  <si>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</si>
  <si>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</si>
  <si>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</si>
  <si>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</si>
  <si>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</si>
  <si>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</si>
  <si>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</si>
  <si>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</si>
  <si>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</si>
  <si>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</si>
  <si>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</si>
  <si>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</si>
  <si>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</si>
  <si>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</si>
  <si>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</si>
  <si>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</si>
  <si>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</si>
  <si>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</si>
  <si>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</si>
  <si>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</si>
  <si>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</si>
  <si>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</si>
  <si>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</si>
  <si>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</si>
  <si>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</si>
  <si>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</si>
  <si>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</si>
  <si>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</si>
  <si>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</si>
  <si>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</si>
  <si>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</si>
  <si>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</si>
  <si>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</si>
  <si>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</si>
  <si>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</si>
  <si>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</si>
  <si>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</si>
  <si>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</si>
  <si>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</si>
  <si>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</si>
  <si>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</si>
  <si>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</si>
  <si>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</si>
  <si>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</si>
  <si>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</si>
  <si>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</si>
  <si>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</si>
  <si>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</si>
  <si>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</si>
  <si>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</si>
  <si>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</si>
  <si>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</si>
  <si>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</si>
  <si>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</si>
  <si>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</si>
  <si>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</si>
  <si>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</si>
  <si>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</si>
  <si>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</si>
  <si>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</si>
  <si>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</si>
  <si>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</si>
  <si>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</si>
  <si>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</si>
  <si>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</si>
  <si>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</si>
  <si>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</si>
  <si>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</si>
  <si>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</si>
  <si>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</si>
  <si>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</si>
  <si>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</si>
  <si>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</si>
  <si>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</si>
  <si>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</si>
  <si>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</si>
  <si>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</si>
  <si>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</si>
  <si>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</si>
  <si>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</si>
  <si>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</si>
  <si>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</si>
  <si>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</si>
  <si>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</si>
  <si>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</si>
  <si>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</si>
  <si>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</si>
  <si>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</si>
  <si>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</si>
  <si>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</si>
  <si>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</si>
  <si>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</si>
  <si>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</si>
  <si>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</si>
  <si>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</si>
  <si>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</si>
  <si>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</si>
  <si>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</si>
  <si>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</si>
  <si>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</si>
  <si>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</si>
  <si>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</si>
  <si>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</si>
  <si>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</si>
  <si>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</si>
  <si>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</si>
  <si>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</si>
  <si>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</si>
  <si>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</si>
  <si>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</si>
  <si>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</si>
  <si>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</si>
  <si>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</si>
  <si>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</si>
  <si>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</si>
  <si>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</si>
  <si>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</si>
  <si>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</si>
  <si>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</si>
  <si>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</si>
  <si>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</si>
  <si>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</si>
  <si>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</si>
  <si>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</si>
  <si>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</si>
  <si>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</si>
  <si>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</si>
  <si>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</si>
  <si>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</si>
  <si>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</si>
  <si>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</si>
  <si>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</si>
  <si>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</si>
  <si>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</si>
  <si>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</si>
  <si>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</si>
  <si>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</si>
  <si>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</si>
  <si>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</si>
  <si>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</si>
  <si>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</si>
  <si>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</si>
  <si>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</si>
  <si>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</si>
  <si>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</si>
  <si>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</si>
  <si>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</si>
  <si>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</si>
  <si>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</si>
  <si>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</si>
  <si>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</si>
  <si>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</si>
  <si>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</si>
  <si>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</si>
  <si>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</si>
  <si>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</si>
  <si>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</si>
  <si>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</si>
  <si>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</si>
  <si>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</si>
  <si>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</si>
  <si>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</si>
  <si>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</si>
  <si>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</si>
  <si>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</si>
  <si>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</si>
  <si>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</si>
  <si>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</si>
  <si>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</si>
  <si>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</si>
  <si>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</si>
  <si>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</si>
  <si>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</si>
  <si>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</si>
  <si>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</si>
  <si>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</si>
  <si>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</si>
  <si>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</si>
  <si>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</si>
  <si>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</si>
  <si>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</si>
  <si>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</si>
  <si>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</si>
  <si>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</si>
  <si>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</si>
  <si>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</si>
  <si>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</si>
  <si>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</si>
  <si>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</si>
  <si>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</si>
  <si>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</si>
  <si>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</si>
  <si>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</si>
  <si>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</si>
  <si>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</si>
  <si>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</si>
  <si>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</si>
  <si>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</si>
  <si>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</si>
  <si>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</si>
  <si>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</si>
  <si>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</si>
  <si>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</si>
  <si>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</si>
  <si>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</si>
  <si>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</si>
  <si>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</si>
  <si>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</si>
  <si>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</si>
  <si>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</si>
  <si>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</si>
  <si>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</si>
  <si>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</si>
  <si>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</si>
  <si>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</si>
  <si>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</si>
  <si>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</si>
  <si>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</si>
  <si>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</si>
  <si>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</si>
  <si>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</si>
  <si>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</si>
  <si>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</si>
  <si>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</si>
  <si>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</si>
  <si>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</si>
  <si>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</si>
  <si>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</si>
  <si>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</si>
  <si>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</si>
  <si>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</si>
  <si>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</si>
  <si>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</si>
  <si>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</si>
  <si>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</si>
  <si>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</si>
  <si>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</si>
  <si>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</si>
  <si>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</si>
  <si>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</si>
  <si>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</si>
  <si>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</si>
  <si>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</si>
  <si>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</si>
  <si>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</si>
  <si>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</si>
  <si>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</si>
  <si>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</si>
  <si>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</si>
  <si>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</si>
  <si>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</si>
  <si>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</si>
  <si>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</si>
  <si>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</si>
  <si>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</si>
  <si>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</si>
  <si>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</si>
  <si>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</si>
  <si>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</si>
  <si>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</si>
  <si>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</si>
  <si>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</si>
  <si>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</si>
  <si>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</si>
  <si>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</si>
  <si>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</si>
  <si>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</si>
  <si>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</si>
  <si>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</si>
  <si>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</si>
  <si>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</si>
  <si>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</si>
  <si>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</si>
  <si>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</si>
  <si>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</si>
  <si>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</si>
  <si>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</si>
  <si>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</si>
  <si>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</si>
  <si>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</si>
  <si>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</si>
  <si>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</si>
  <si>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</si>
  <si>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</si>
  <si>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</si>
  <si>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</si>
  <si>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</si>
  <si>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</si>
  <si>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</si>
  <si>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</si>
  <si>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</si>
  <si>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</si>
  <si>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</si>
  <si>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</si>
  <si>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</si>
  <si>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</si>
  <si>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国立更生援護施設運営事業</t>
  </si>
  <si>
    <t>社会・援護局障害保健福祉部</t>
  </si>
  <si>
    <t>佐藤　秀崇</t>
  </si>
  <si>
    <t>昭和23年度</t>
  </si>
  <si>
    <t>終了予定なし</t>
  </si>
  <si>
    <t>企画課施設管理室</t>
  </si>
  <si>
    <t>障害者の日常生活及び社会生活を総合的に支援するための法律第８３条（施設の設置等）等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</si>
  <si>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</si>
  <si>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とともに、リハビリテーション技術の開発、リハビリテーション専門職の養成等、その成果を全国に発信、普及することにより、障害者の自立と社会参加の推進に寄与することを目的とする。</t>
  </si>
  <si>
    <t>①総合的ﾘﾊﾋﾞﾘﾃｰｼｮﾝ医療の提供（治療、診断、機能回復・日常生活訓練と退院後の社会生活に関する助言、指導等）
②ﾘﾊﾋﾞﾘﾃｰｼｮﾝ技術・福祉機器の研究開発（ﾘﾊﾋﾞﾘﾃｰｼｮﾝ技術・支援ｼｽﾃﾑ・支援技術等の開発、大学との研究協力等）
③ﾘﾊﾋﾞﾘﾃｰｼｮﾝ専門職員の人材養成（6学科の指導的人材養成及び30の研修会）
④ﾘﾊﾋﾞﾘﾃｰｼｮﾝに関する情報の収集及び提供
⑤ﾘﾊﾋﾞﾘﾃｰｼｮﾝに関する国際協力（ＷＨＯへの協力、開発途上国への技術支援への協力等）
⑥障害福祉ｻｰﾋﾞｽの提供（障害者総合支援法基づく各種サービスとその先駆的・試行的取り組み）</t>
  </si>
  <si>
    <t>-</t>
  </si>
  <si>
    <t>更生援護庁費</t>
  </si>
  <si>
    <t>諸謝金</t>
  </si>
  <si>
    <t>医薬品等購入費</t>
  </si>
  <si>
    <t>入所者食糧費</t>
  </si>
  <si>
    <t>入所施設器材整備費</t>
  </si>
  <si>
    <t>就労移行支援サービス利用者を就業に結びつける</t>
  </si>
  <si>
    <t>就労移行支援サービス利用者における就業者数等</t>
  </si>
  <si>
    <t>人</t>
  </si>
  <si>
    <t>・成果実績　就労移行支援サービス利用者における就業者数等の各年度実績
・目標値　前年度成果実績（令和３年度は過去３年間の平均）、サービス継続利用者及び就職活動継続者の合計</t>
  </si>
  <si>
    <t>リハビリテーション専門職員を養成する研修会の受講者数について、定員数を満たす</t>
  </si>
  <si>
    <t>リハビリテーション専門職員の人材養成に関する研修会の受講者数</t>
  </si>
  <si>
    <t>・成果実績　各年度研修会実施状況
・目標値　各年度研修会定員</t>
  </si>
  <si>
    <t>病院の訓練患者数を前年度より増加させる</t>
  </si>
  <si>
    <t>各年度訓練数</t>
  </si>
  <si>
    <t>件</t>
  </si>
  <si>
    <t>障害福祉・医療・教育の提供（総利用者数）</t>
  </si>
  <si>
    <t>人/月</t>
  </si>
  <si>
    <t>単位当たりコスト ＝ Ｘ ／ Ｙ
Ｘ：「当該年度執行額（百万円）」
Ｙ：「年間総利用者数（活動実績＊１２月）」　　　　　　　　　　　　　　　　　　　　　　　　　　　　　　</t>
    <phoneticPr fontId="5"/>
  </si>
  <si>
    <t>千円/人</t>
  </si>
  <si>
    <t>X　/Y</t>
    <phoneticPr fontId="5"/>
  </si>
  <si>
    <t>1906/(707*12)</t>
  </si>
  <si>
    <t>2149/(540*12)</t>
  </si>
  <si>
    <t>／　</t>
    <phoneticPr fontId="5"/>
  </si>
  <si>
    <t>国立更生援護機関施設整備事業</t>
  </si>
  <si>
    <t>576</t>
  </si>
  <si>
    <t>513</t>
  </si>
  <si>
    <t>775</t>
  </si>
  <si>
    <t>773</t>
  </si>
  <si>
    <t>788</t>
  </si>
  <si>
    <t>755</t>
  </si>
  <si>
    <t>0752</t>
  </si>
  <si>
    <t>0749</t>
  </si>
  <si>
    <t>ﾘﾊﾋﾞﾘﾃｰｼｮﾝに関する情報提供の目標として、高次脳機能障害支援普及全国連絡協議会への参加者数を目標値とする。</t>
  </si>
  <si>
    <t>高次脳機能障害支援普及全国連絡協議会（年２回開催）の参加者数。</t>
  </si>
  <si>
    <t>・成果実績　高次脳機能障害支援普及全国連絡協議会 参加者の推移
・目標値　都道府県の委員数（各都道府県毎に２名・年２回参加）</t>
  </si>
  <si>
    <t>ﾘﾊﾋﾞﾘﾃｰｼｮﾝに関する情報提供の目標として、発達障害臨床セミナーの受講者数を目標値とする。</t>
  </si>
  <si>
    <t>発達障害臨床セミナーの受講者数。</t>
  </si>
  <si>
    <t>・成果実績　各年度臨床セミナー受講者数実績
・目標値　臨床セミナーの定員</t>
  </si>
  <si>
    <t>○</t>
  </si>
  <si>
    <t>厚労</t>
  </si>
  <si>
    <t>00</t>
    <phoneticPr fontId="5"/>
  </si>
  <si>
    <t>-</t>
    <phoneticPr fontId="5"/>
  </si>
  <si>
    <t>その他</t>
    <rPh sb="2" eb="3">
      <t>タ</t>
    </rPh>
    <phoneticPr fontId="5"/>
  </si>
  <si>
    <t>Ⅸ－１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</si>
  <si>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</si>
  <si>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な施設運営を行っており、事業の効率性についても、会計法令に則り、適切な支出先の選定と支出を行っている。</t>
    <phoneticPr fontId="5"/>
  </si>
  <si>
    <t>障害者の自立と社会参加の支援のため、就労移行支援における就業者等に向けて障害の特性に応じた支援内容を充実させるとともに、会計法令に則り、競争入札を原則として支出先を決定し適切かつ効率的な施設運営を引き続き行う。</t>
    <phoneticPr fontId="5"/>
  </si>
  <si>
    <t>厚生労働本省の施策に沿って先進的な保健・医療・福祉サービスを提供するなどニーズを的確に反映している。</t>
    <rPh sb="40" eb="42">
      <t>テキカク</t>
    </rPh>
    <rPh sb="43" eb="45">
      <t>ハンエイ</t>
    </rPh>
    <phoneticPr fontId="6"/>
  </si>
  <si>
    <t>肢体不自由者、視覚障害者、発達障害児・者等に対し、厚生労働本省の施策に沿って先進的な保健・医療・福祉サービスを提供しており、地方自治体、民間等に委ねることが難しい。</t>
    <rPh sb="0" eb="2">
      <t>シタイ</t>
    </rPh>
    <rPh sb="2" eb="6">
      <t>フジユウシャ</t>
    </rPh>
    <rPh sb="7" eb="9">
      <t>シカク</t>
    </rPh>
    <rPh sb="9" eb="12">
      <t>ショウガイシャ</t>
    </rPh>
    <rPh sb="13" eb="15">
      <t>ハッタツ</t>
    </rPh>
    <rPh sb="15" eb="18">
      <t>ショウガイジ</t>
    </rPh>
    <rPh sb="19" eb="20">
      <t>シャ</t>
    </rPh>
    <rPh sb="20" eb="21">
      <t>トウ</t>
    </rPh>
    <rPh sb="22" eb="23">
      <t>タイ</t>
    </rPh>
    <rPh sb="25" eb="27">
      <t>コウセイ</t>
    </rPh>
    <rPh sb="27" eb="29">
      <t>ロウドウ</t>
    </rPh>
    <rPh sb="29" eb="31">
      <t>ホンショウ</t>
    </rPh>
    <rPh sb="32" eb="34">
      <t>セサク</t>
    </rPh>
    <rPh sb="35" eb="36">
      <t>ソ</t>
    </rPh>
    <rPh sb="38" eb="41">
      <t>センシンテキ</t>
    </rPh>
    <rPh sb="42" eb="44">
      <t>ホケン</t>
    </rPh>
    <rPh sb="45" eb="47">
      <t>イリョウ</t>
    </rPh>
    <rPh sb="48" eb="50">
      <t>フクシ</t>
    </rPh>
    <rPh sb="55" eb="57">
      <t>テイキョウ</t>
    </rPh>
    <phoneticPr fontId="6"/>
  </si>
  <si>
    <t>障害者の自立と社会参加の推進に寄与するため優先度の高い事業である。</t>
    <rPh sb="21" eb="24">
      <t>ユウセンド</t>
    </rPh>
    <rPh sb="25" eb="26">
      <t>タカ</t>
    </rPh>
    <rPh sb="27" eb="29">
      <t>ジギョウ</t>
    </rPh>
    <phoneticPr fontId="6"/>
  </si>
  <si>
    <t>△</t>
  </si>
  <si>
    <t>会計法令に則り、競争入札を実施したが、調達内容の特殊性から１者応札となったものがある。
長めの公告期間を設定し、関係業者への積極的な声かけを行うことで競争参加を促進する方針である。また、調達内容の特殊性から随意契約となったものもある。</t>
  </si>
  <si>
    <t>有</t>
  </si>
  <si>
    <t>‐</t>
  </si>
  <si>
    <t>省エネの推進や調達において競争入札を原則とするなど、コスト削減に向けた取組を行っており、妥当な水準である。</t>
    <rPh sb="44" eb="46">
      <t>ダトウ</t>
    </rPh>
    <rPh sb="47" eb="49">
      <t>スイジュン</t>
    </rPh>
    <phoneticPr fontId="6"/>
  </si>
  <si>
    <t>センターの運営に必要な経費に限定している。</t>
  </si>
  <si>
    <t>省エネの推進や調達において競争入札を原則とするなど、コスト削減に向けた取組を行っている。</t>
    <rPh sb="0" eb="1">
      <t>ショウ</t>
    </rPh>
    <rPh sb="4" eb="6">
      <t>スイシン</t>
    </rPh>
    <rPh sb="7" eb="9">
      <t>チョウタツ</t>
    </rPh>
    <rPh sb="13" eb="15">
      <t>キョウソウ</t>
    </rPh>
    <rPh sb="15" eb="17">
      <t>ニュウサツ</t>
    </rPh>
    <rPh sb="18" eb="20">
      <t>ゲンソク</t>
    </rPh>
    <rPh sb="29" eb="31">
      <t>サクゲン</t>
    </rPh>
    <rPh sb="32" eb="33">
      <t>ム</t>
    </rPh>
    <rPh sb="35" eb="37">
      <t>トリクミ</t>
    </rPh>
    <rPh sb="38" eb="39">
      <t>オコナ</t>
    </rPh>
    <phoneticPr fontId="6"/>
  </si>
  <si>
    <t>自立支援局は指定障害者支援施設として、民間の事業所等で受入が困難な頸髄損傷や視覚障害、高次脳機能障害、発達障害等を有する障害者等を積極的に受け入れ、医療から自立訓練、就労支援を一元的に効率よく行うことで、77％もの高い就業率を達成している。</t>
    <rPh sb="0" eb="2">
      <t>ジリツ</t>
    </rPh>
    <rPh sb="2" eb="4">
      <t>シエン</t>
    </rPh>
    <rPh sb="4" eb="5">
      <t>キョク</t>
    </rPh>
    <rPh sb="6" eb="8">
      <t>シテイ</t>
    </rPh>
    <rPh sb="8" eb="11">
      <t>ショウガイシャ</t>
    </rPh>
    <rPh sb="11" eb="13">
      <t>シエン</t>
    </rPh>
    <rPh sb="13" eb="15">
      <t>シセツ</t>
    </rPh>
    <rPh sb="33" eb="35">
      <t>ケイズイ</t>
    </rPh>
    <rPh sb="35" eb="37">
      <t>ソンショウ</t>
    </rPh>
    <rPh sb="38" eb="40">
      <t>シカク</t>
    </rPh>
    <rPh sb="40" eb="42">
      <t>ショウガイ</t>
    </rPh>
    <rPh sb="43" eb="45">
      <t>コウジ</t>
    </rPh>
    <rPh sb="45" eb="48">
      <t>ノウキノウ</t>
    </rPh>
    <rPh sb="48" eb="50">
      <t>ショウガイ</t>
    </rPh>
    <rPh sb="51" eb="53">
      <t>ハッタツ</t>
    </rPh>
    <rPh sb="53" eb="55">
      <t>ショウガイ</t>
    </rPh>
    <rPh sb="55" eb="56">
      <t>トウ</t>
    </rPh>
    <rPh sb="57" eb="58">
      <t>ユウ</t>
    </rPh>
    <rPh sb="60" eb="63">
      <t>ショウガイシャ</t>
    </rPh>
    <rPh sb="63" eb="64">
      <t>トウ</t>
    </rPh>
    <rPh sb="65" eb="68">
      <t>セッキョクテキ</t>
    </rPh>
    <rPh sb="69" eb="70">
      <t>ウ</t>
    </rPh>
    <rPh sb="71" eb="72">
      <t>イ</t>
    </rPh>
    <rPh sb="74" eb="76">
      <t>イリョウ</t>
    </rPh>
    <rPh sb="78" eb="80">
      <t>ジリツ</t>
    </rPh>
    <rPh sb="80" eb="82">
      <t>クンレン</t>
    </rPh>
    <rPh sb="83" eb="85">
      <t>シュウロウ</t>
    </rPh>
    <rPh sb="85" eb="87">
      <t>シエン</t>
    </rPh>
    <rPh sb="88" eb="91">
      <t>イチゲンテキ</t>
    </rPh>
    <rPh sb="92" eb="94">
      <t>コウリツ</t>
    </rPh>
    <rPh sb="96" eb="97">
      <t>オコナ</t>
    </rPh>
    <rPh sb="107" eb="108">
      <t>タカ</t>
    </rPh>
    <rPh sb="113" eb="115">
      <t>タッセイ</t>
    </rPh>
    <phoneticPr fontId="6"/>
  </si>
  <si>
    <t>豊富な専門職の確保と高度な支援技術によって、民間施設の模範となるべきナショナルセンターとして運営されている。</t>
    <rPh sb="0" eb="2">
      <t>ホウフ</t>
    </rPh>
    <rPh sb="3" eb="6">
      <t>センモンショク</t>
    </rPh>
    <rPh sb="7" eb="9">
      <t>カクホ</t>
    </rPh>
    <rPh sb="10" eb="12">
      <t>コウド</t>
    </rPh>
    <rPh sb="22" eb="24">
      <t>ミンカン</t>
    </rPh>
    <rPh sb="24" eb="26">
      <t>シセツ</t>
    </rPh>
    <rPh sb="27" eb="29">
      <t>モハン</t>
    </rPh>
    <rPh sb="46" eb="48">
      <t>ウンエイ</t>
    </rPh>
    <phoneticPr fontId="6"/>
  </si>
  <si>
    <t>運営に関する経費と施設整備に関する経費に適切に区分している。</t>
    <phoneticPr fontId="5"/>
  </si>
  <si>
    <t>①障害者および障害をもつおそれのある者に対し総合的ﾘﾊﾋﾞﾘﾃｰｼｮﾝ医療を提供する。
②障害者に対するﾘﾊﾋﾞﾘﾃｰｼｮﾝ技術・福祉機器の研究開発を行う。
③ﾘﾊﾋﾞﾘﾃｰｼｮﾝ専門職員を目指す者に対する教育およびﾘﾊﾋﾞﾘﾃｰｼｮﾝ専門職員に対する研修を行う。
④ﾘﾊﾋﾞﾘﾃｰｼｮﾝに関する情報を収集し、国民に対し情報を発信する。
⑤WHOや発展途上国に対し、ﾘﾊﾋﾞﾘﾃｰｼｮﾝに関する技術支援の協力を行う。
⑥障害者に対し、障害福祉ｻｰﾋﾞｽを提供する。</t>
    <phoneticPr fontId="5"/>
  </si>
  <si>
    <t>障害者に対し適切な障害福祉サービスおよび総合的ﾘﾊﾋﾞﾘﾃｰｼｮﾝ医療を提供するとともに、ﾘﾊﾋﾞﾘﾃｰｼｮﾝ専門職員を目指す者に適切な教育、ﾘﾊﾋﾞﾘﾃｰｼｮﾝ専門職員に対し適切な研修を行う</t>
    <phoneticPr fontId="5"/>
  </si>
  <si>
    <t>2017/(663*12）</t>
    <phoneticPr fontId="5"/>
  </si>
  <si>
    <t>-</t>
    <phoneticPr fontId="5"/>
  </si>
  <si>
    <t>1878(637*12)</t>
    <phoneticPr fontId="5"/>
  </si>
  <si>
    <t>業務委託費</t>
    <rPh sb="0" eb="2">
      <t>ギョウム</t>
    </rPh>
    <rPh sb="2" eb="5">
      <t>イタクヒ</t>
    </rPh>
    <phoneticPr fontId="5"/>
  </si>
  <si>
    <t>食事の提供業務（株式会社レパスト）</t>
    <phoneticPr fontId="5"/>
  </si>
  <si>
    <t>工事費</t>
    <rPh sb="0" eb="2">
      <t>コウジ</t>
    </rPh>
    <rPh sb="2" eb="3">
      <t>ヒ</t>
    </rPh>
    <phoneticPr fontId="5"/>
  </si>
  <si>
    <t>設備の修繕等に係る経費（有限会社伸栄管工）</t>
    <rPh sb="0" eb="2">
      <t>セツビ</t>
    </rPh>
    <rPh sb="3" eb="5">
      <t>シュウゼン</t>
    </rPh>
    <rPh sb="5" eb="6">
      <t>トウ</t>
    </rPh>
    <rPh sb="7" eb="8">
      <t>カカ</t>
    </rPh>
    <rPh sb="9" eb="11">
      <t>ケイヒ</t>
    </rPh>
    <phoneticPr fontId="5"/>
  </si>
  <si>
    <t>リース料</t>
    <rPh sb="3" eb="4">
      <t>リョウ</t>
    </rPh>
    <phoneticPr fontId="5"/>
  </si>
  <si>
    <t>医療情報システム再構築、開発、運用保守業務（みずほリース株式会社）</t>
    <phoneticPr fontId="5"/>
  </si>
  <si>
    <t>株式会社レパスト</t>
    <phoneticPr fontId="5"/>
  </si>
  <si>
    <t>食事の提供業務</t>
    <phoneticPr fontId="5"/>
  </si>
  <si>
    <t>株式会社清光社</t>
    <phoneticPr fontId="5"/>
  </si>
  <si>
    <t>庁舎内清掃業務</t>
    <phoneticPr fontId="5"/>
  </si>
  <si>
    <t>全協ビル管理連合協同組合</t>
    <phoneticPr fontId="5"/>
  </si>
  <si>
    <t>保安警備業務</t>
    <phoneticPr fontId="5"/>
  </si>
  <si>
    <t>株式会社ソラスト</t>
    <phoneticPr fontId="5"/>
  </si>
  <si>
    <t>医事業務及び診療報酬請求等事務</t>
    <phoneticPr fontId="5"/>
  </si>
  <si>
    <t>シーメンスヘルスケア株式会社</t>
    <phoneticPr fontId="5"/>
  </si>
  <si>
    <t>エックス線コンピューター断層撮影装置（CT）保守</t>
    <phoneticPr fontId="5"/>
  </si>
  <si>
    <t>彩ネット株式会社</t>
    <phoneticPr fontId="5"/>
  </si>
  <si>
    <t>構内LAN運用管理保守</t>
    <phoneticPr fontId="5"/>
  </si>
  <si>
    <t>基幹情報システム運用管理保守業務</t>
    <phoneticPr fontId="5"/>
  </si>
  <si>
    <t>株式会社大興社</t>
    <phoneticPr fontId="5"/>
  </si>
  <si>
    <t>庁舎警備業務委託</t>
    <phoneticPr fontId="5"/>
  </si>
  <si>
    <t>庁舎清掃業務委託</t>
    <phoneticPr fontId="5"/>
  </si>
  <si>
    <t>エイチ・シー・ネットワークス株式会社</t>
    <phoneticPr fontId="5"/>
  </si>
  <si>
    <t>ネットワーク設備サポートライセンス調達導入業務</t>
    <phoneticPr fontId="5"/>
  </si>
  <si>
    <t>サーバ設備サポートライセンス調達導入業務</t>
    <phoneticPr fontId="5"/>
  </si>
  <si>
    <t>株式会社ルフト・メディカルケア</t>
    <phoneticPr fontId="5"/>
  </si>
  <si>
    <t>中央材料室業務</t>
    <phoneticPr fontId="5"/>
  </si>
  <si>
    <t>株式会社ヘルス</t>
    <phoneticPr fontId="5"/>
  </si>
  <si>
    <t>生体磁気計測装置（MEG）保守</t>
    <phoneticPr fontId="5"/>
  </si>
  <si>
    <t>有限会社伸栄管工</t>
    <phoneticPr fontId="5"/>
  </si>
  <si>
    <t>エアコン18台設置工事</t>
    <phoneticPr fontId="5"/>
  </si>
  <si>
    <t>受水槽ポンプ室病院系統揚水ポンプ取替工事</t>
    <phoneticPr fontId="5"/>
  </si>
  <si>
    <t>エネルギーセンター補機室ボイラー給水ポンプ取替工事</t>
    <phoneticPr fontId="5"/>
  </si>
  <si>
    <t>その他工事（複数契約）</t>
    <rPh sb="2" eb="3">
      <t>タ</t>
    </rPh>
    <rPh sb="3" eb="5">
      <t>コウジ</t>
    </rPh>
    <rPh sb="6" eb="8">
      <t>フクスウ</t>
    </rPh>
    <rPh sb="8" eb="10">
      <t>ケイヤク</t>
    </rPh>
    <phoneticPr fontId="5"/>
  </si>
  <si>
    <t>橋電株式会社</t>
    <phoneticPr fontId="5"/>
  </si>
  <si>
    <t>構内ITV設備更新工事</t>
    <phoneticPr fontId="5"/>
  </si>
  <si>
    <t>自動車訓練棟非常用放送設備更新工事</t>
    <phoneticPr fontId="5"/>
  </si>
  <si>
    <t>発達障害情報・支援センター事務室空調機設置工事</t>
    <phoneticPr fontId="5"/>
  </si>
  <si>
    <t>向山装飾株式会社</t>
    <phoneticPr fontId="5"/>
  </si>
  <si>
    <t>補装具製作棟屋上防水改修工事</t>
    <phoneticPr fontId="5"/>
  </si>
  <si>
    <t>研究棟障害福祉研究室間仕切り撤去工事</t>
    <phoneticPr fontId="5"/>
  </si>
  <si>
    <t>株式会社クリアテック</t>
    <phoneticPr fontId="5"/>
  </si>
  <si>
    <t>4寮40･41･43号室、Aトイレエアコン取替工事</t>
    <phoneticPr fontId="5"/>
  </si>
  <si>
    <t>就労移行支援室エアコン取替工事</t>
    <rPh sb="11" eb="13">
      <t>トリカエ</t>
    </rPh>
    <rPh sb="13" eb="15">
      <t>コウジ</t>
    </rPh>
    <phoneticPr fontId="5"/>
  </si>
  <si>
    <t>男子介護員休憩室エアコン取替工事</t>
    <rPh sb="12" eb="14">
      <t>トリカエ</t>
    </rPh>
    <rPh sb="14" eb="16">
      <t>コウジ</t>
    </rPh>
    <phoneticPr fontId="5"/>
  </si>
  <si>
    <t>介護員仮眠室1エアコン取替工事</t>
    <rPh sb="11" eb="13">
      <t>トリカエ</t>
    </rPh>
    <rPh sb="13" eb="15">
      <t>コウジ</t>
    </rPh>
    <phoneticPr fontId="5"/>
  </si>
  <si>
    <t>日東電気工事株式会社</t>
    <phoneticPr fontId="5"/>
  </si>
  <si>
    <t>管理棟3階実習室3,4,6エアコン更新その他工事</t>
    <phoneticPr fontId="5"/>
  </si>
  <si>
    <t>厨房スポットエアコン取付工事</t>
    <phoneticPr fontId="5"/>
  </si>
  <si>
    <t>株式会社エコ・プラン</t>
  </si>
  <si>
    <t>なないろ業務用エアコン新設工事</t>
    <phoneticPr fontId="5"/>
  </si>
  <si>
    <t>わかばホール空調機更新工事</t>
    <phoneticPr fontId="5"/>
  </si>
  <si>
    <t>なないろルームエアコン新設工事</t>
    <phoneticPr fontId="5"/>
  </si>
  <si>
    <t>門倉テクノ株式会社</t>
    <phoneticPr fontId="5"/>
  </si>
  <si>
    <t>宿舎棟電気室高圧饋電盤修繕工事</t>
    <phoneticPr fontId="5"/>
  </si>
  <si>
    <t>株式会社朝来野工務店</t>
    <phoneticPr fontId="5"/>
  </si>
  <si>
    <t>体育館倉庫屋根改修工事</t>
    <phoneticPr fontId="5"/>
  </si>
  <si>
    <t>中庭藤棚解体撤去工事</t>
    <phoneticPr fontId="5"/>
  </si>
  <si>
    <t>厚生棟自立浴室Bマット造替工事</t>
    <phoneticPr fontId="5"/>
  </si>
  <si>
    <t>中央廊下西側雨漏対策工事</t>
    <phoneticPr fontId="5"/>
  </si>
  <si>
    <t xml:space="preserve">高砂熱学工業株式会社 </t>
    <phoneticPr fontId="5"/>
  </si>
  <si>
    <t>ボイラー室煙道ダクト設備工事</t>
    <phoneticPr fontId="5"/>
  </si>
  <si>
    <t>株式会社戸塚工業所</t>
    <rPh sb="0" eb="2">
      <t>カブシキ</t>
    </rPh>
    <rPh sb="2" eb="4">
      <t>カイシャ</t>
    </rPh>
    <phoneticPr fontId="5"/>
  </si>
  <si>
    <t>宿舎棟貯湯槽保温板金交換</t>
    <phoneticPr fontId="5"/>
  </si>
  <si>
    <t>訓練棟蒸気ヘッダー保温ジャケット取付作業</t>
    <phoneticPr fontId="5"/>
  </si>
  <si>
    <t>エネルギーセンターボイラーNo.2安全弁工場整備及び交換</t>
    <phoneticPr fontId="5"/>
  </si>
  <si>
    <t>みずほリース株式会社</t>
    <rPh sb="6" eb="8">
      <t>カブシキ</t>
    </rPh>
    <rPh sb="8" eb="10">
      <t>カイシャ</t>
    </rPh>
    <phoneticPr fontId="5"/>
  </si>
  <si>
    <t>医療情報システム再構築、開発、運用保守業務</t>
    <phoneticPr fontId="5"/>
  </si>
  <si>
    <t>国庫債務負担行為等</t>
  </si>
  <si>
    <t xml:space="preserve">三井住友ファイナンス＆リース株式会社 </t>
    <phoneticPr fontId="5"/>
  </si>
  <si>
    <t>磁気共鳴画像装置（MRI）賃貸借及び保守</t>
    <phoneticPr fontId="5"/>
  </si>
  <si>
    <t>エックス線テレビシステム賃貸借及び保守</t>
    <phoneticPr fontId="5"/>
  </si>
  <si>
    <t>業務用端末等更新</t>
    <rPh sb="5" eb="6">
      <t>トウ</t>
    </rPh>
    <rPh sb="6" eb="8">
      <t>コウシン</t>
    </rPh>
    <phoneticPr fontId="5"/>
  </si>
  <si>
    <t>電気機器等（複数契約）</t>
    <rPh sb="0" eb="2">
      <t>デンキ</t>
    </rPh>
    <rPh sb="2" eb="4">
      <t>キキ</t>
    </rPh>
    <rPh sb="4" eb="5">
      <t>トウ</t>
    </rPh>
    <rPh sb="6" eb="8">
      <t>フクスウ</t>
    </rPh>
    <rPh sb="8" eb="10">
      <t>ケイヤク</t>
    </rPh>
    <phoneticPr fontId="5"/>
  </si>
  <si>
    <t>ベッドパンウォッシャー3台</t>
    <rPh sb="12" eb="13">
      <t>ダイ</t>
    </rPh>
    <phoneticPr fontId="5"/>
  </si>
  <si>
    <t>インピーダンスオージオメーター2台</t>
    <rPh sb="16" eb="17">
      <t>ダイ</t>
    </rPh>
    <phoneticPr fontId="5"/>
  </si>
  <si>
    <t>医療材料（吸引カテーテル外8品）単価契約</t>
    <phoneticPr fontId="5"/>
  </si>
  <si>
    <t>医療機器等（複数契約）</t>
    <rPh sb="4" eb="5">
      <t>トウ</t>
    </rPh>
    <rPh sb="6" eb="8">
      <t>フクスウ</t>
    </rPh>
    <rPh sb="8" eb="10">
      <t>ケイヤク</t>
    </rPh>
    <phoneticPr fontId="5"/>
  </si>
  <si>
    <t>オットーボック・ジャパン株式会社</t>
    <phoneticPr fontId="5"/>
  </si>
  <si>
    <t>小児筋電義手（電動ハンド外19件）</t>
    <phoneticPr fontId="5"/>
  </si>
  <si>
    <t>電子制御膝継手（C-Leg4）</t>
    <phoneticPr fontId="5"/>
  </si>
  <si>
    <t>義肢製作原材料（複数契約）</t>
    <rPh sb="8" eb="10">
      <t>フクスウ</t>
    </rPh>
    <rPh sb="10" eb="12">
      <t>ケイヤク</t>
    </rPh>
    <phoneticPr fontId="5"/>
  </si>
  <si>
    <t>学院運営経費（謝金、委員等旅費）</t>
    <rPh sb="0" eb="2">
      <t>ガクイン</t>
    </rPh>
    <rPh sb="2" eb="4">
      <t>ウンエイ</t>
    </rPh>
    <rPh sb="4" eb="6">
      <t>ケイヒ</t>
    </rPh>
    <rPh sb="7" eb="9">
      <t>シャキン</t>
    </rPh>
    <rPh sb="10" eb="12">
      <t>イイン</t>
    </rPh>
    <rPh sb="12" eb="13">
      <t>トウ</t>
    </rPh>
    <rPh sb="13" eb="15">
      <t>リョヒ</t>
    </rPh>
    <phoneticPr fontId="5"/>
  </si>
  <si>
    <t>三菱商事太陽株式会社</t>
    <phoneticPr fontId="5"/>
  </si>
  <si>
    <t>構内LANシステムに係るサーバー等更新</t>
    <phoneticPr fontId="5"/>
  </si>
  <si>
    <t>事務機器等（複数契約）</t>
    <rPh sb="4" eb="5">
      <t>トウ</t>
    </rPh>
    <rPh sb="6" eb="8">
      <t>フクスウ</t>
    </rPh>
    <rPh sb="8" eb="10">
      <t>ケイヤク</t>
    </rPh>
    <phoneticPr fontId="5"/>
  </si>
  <si>
    <t>株式会社サイサン</t>
    <phoneticPr fontId="5"/>
  </si>
  <si>
    <t>MEG用液体ヘリウム単価契約</t>
    <rPh sb="10" eb="12">
      <t>タンカ</t>
    </rPh>
    <phoneticPr fontId="5"/>
  </si>
  <si>
    <t>医療ガス単価契約</t>
    <phoneticPr fontId="5"/>
  </si>
  <si>
    <t>株式会社ＪＥＣＣ</t>
    <phoneticPr fontId="5"/>
  </si>
  <si>
    <t>免荷歩行訓練用ロボット型装置賃貸借</t>
    <phoneticPr fontId="5"/>
  </si>
  <si>
    <t>構内LANシステム基幹サーバ更新に係る賃貸借</t>
    <phoneticPr fontId="5"/>
  </si>
  <si>
    <t>構内LANシステムストレージ更新等</t>
    <phoneticPr fontId="5"/>
  </si>
  <si>
    <t>株式会社小原工業</t>
    <rPh sb="0" eb="2">
      <t>カブシキ</t>
    </rPh>
    <rPh sb="2" eb="4">
      <t>カイシャ</t>
    </rPh>
    <phoneticPr fontId="5"/>
  </si>
  <si>
    <t>ＮＥＣキャピタルソリューション株式会社</t>
    <phoneticPr fontId="5"/>
  </si>
  <si>
    <t>医療情報システムに係る端末等ハードウェア一式賃貸借等</t>
    <phoneticPr fontId="5"/>
  </si>
  <si>
    <t>C</t>
  </si>
  <si>
    <t>みずほリース株式会社</t>
  </si>
  <si>
    <t>医療情報システム再構築、開発、運用保守</t>
    <phoneticPr fontId="5"/>
  </si>
  <si>
    <t>・成果実績　各年度訓練患者数
・目標値　　前年度実績（令和３年度、令和４年度はコロナ禍の影響前である令和元年度実績）</t>
    <rPh sb="33" eb="35">
      <t>レイワ</t>
    </rPh>
    <rPh sb="36" eb="38">
      <t>ネンド</t>
    </rPh>
    <rPh sb="42" eb="43">
      <t>カ</t>
    </rPh>
    <rPh sb="44" eb="46">
      <t>エイキョウ</t>
    </rPh>
    <rPh sb="46" eb="47">
      <t>マエ</t>
    </rPh>
    <rPh sb="50" eb="52">
      <t>レイワ</t>
    </rPh>
    <rPh sb="52" eb="55">
      <t>ガンネンド</t>
    </rPh>
    <phoneticPr fontId="5"/>
  </si>
  <si>
    <t>https://www.mhlw.go.jp/wp/seisaku/hyouka/dl/r03_jizenbunseki/IX-1-1.pdf</t>
    <phoneticPr fontId="5"/>
  </si>
  <si>
    <t>p4</t>
    <phoneticPr fontId="5"/>
  </si>
  <si>
    <t>-</t>
    <phoneticPr fontId="5"/>
  </si>
  <si>
    <t>障害者の自立と社会参加の支援のため、障害者リハビリテーションの中核機関として適切な施設運営を行えるよう、引き続き必要な予算額を確保し、適正な執行に努めること。</t>
    <phoneticPr fontId="5"/>
  </si>
  <si>
    <t>点検対象外</t>
    <rPh sb="0" eb="2">
      <t>テンケン</t>
    </rPh>
    <rPh sb="2" eb="5">
      <t>タイショウガイ</t>
    </rPh>
    <phoneticPr fontId="5"/>
  </si>
  <si>
    <t>-</t>
    <phoneticPr fontId="5"/>
  </si>
  <si>
    <t>・旧伊東重度障害者センター解体撤去等による増</t>
    <rPh sb="1" eb="2">
      <t>キュウ</t>
    </rPh>
    <rPh sb="2" eb="4">
      <t>イトウ</t>
    </rPh>
    <rPh sb="4" eb="6">
      <t>ジュウド</t>
    </rPh>
    <rPh sb="6" eb="9">
      <t>ショウガイシャ</t>
    </rPh>
    <rPh sb="13" eb="15">
      <t>カイタイ</t>
    </rPh>
    <rPh sb="15" eb="17">
      <t>テッキョ</t>
    </rPh>
    <rPh sb="17" eb="18">
      <t>トウ</t>
    </rPh>
    <rPh sb="21" eb="2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</si>
</sst>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270</xdr:row>
      <xdr:rowOff>0</xdr:rowOff>
    </xdr:from>
    <xdr:to>
      <xdr:col>27</xdr:col>
      <xdr:colOff>0</xdr:colOff>
      <xdr:row>281</xdr:row>
      <xdr:rowOff>111825</xdr:rowOff>
    </xdr:to>
    <xdr:cxnSp macro="">
      <xdr:nvCxnSpPr>
        <xdr:cNvPr id="75" name="直線コネクタ 74"/>
        <xdr:cNvCxnSpPr/>
      </xdr:nvCxnSpPr>
      <xdr:spPr>
        <a:xfrm>
          <a:off x="5400675" y="42319575"/>
          <a:ext cx="0" cy="3988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270</xdr:row>
      <xdr:rowOff>179296</xdr:rowOff>
    </xdr:from>
    <xdr:to>
      <xdr:col>34</xdr:col>
      <xdr:colOff>61445</xdr:colOff>
      <xdr:row>271</xdr:row>
      <xdr:rowOff>82738</xdr:rowOff>
    </xdr:to>
    <xdr:sp macro="" textlink="">
      <xdr:nvSpPr>
        <xdr:cNvPr id="76" name="大かっこ 75"/>
        <xdr:cNvSpPr/>
      </xdr:nvSpPr>
      <xdr:spPr bwMode="auto">
        <a:xfrm>
          <a:off x="3934945" y="42498871"/>
          <a:ext cx="2927350" cy="25586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18</xdr:col>
      <xdr:colOff>168090</xdr:colOff>
      <xdr:row>273</xdr:row>
      <xdr:rowOff>112056</xdr:rowOff>
    </xdr:from>
    <xdr:to>
      <xdr:col>35</xdr:col>
      <xdr:colOff>38708</xdr:colOff>
      <xdr:row>275</xdr:row>
      <xdr:rowOff>225098</xdr:rowOff>
    </xdr:to>
    <xdr:sp macro="" textlink="">
      <xdr:nvSpPr>
        <xdr:cNvPr id="77" name="大かっこ 76"/>
        <xdr:cNvSpPr/>
      </xdr:nvSpPr>
      <xdr:spPr>
        <a:xfrm>
          <a:off x="3768540" y="43488906"/>
          <a:ext cx="3271043" cy="817892"/>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15</xdr:col>
      <xdr:colOff>134469</xdr:colOff>
      <xdr:row>281</xdr:row>
      <xdr:rowOff>112057</xdr:rowOff>
    </xdr:from>
    <xdr:to>
      <xdr:col>38</xdr:col>
      <xdr:colOff>58269</xdr:colOff>
      <xdr:row>283</xdr:row>
      <xdr:rowOff>103093</xdr:rowOff>
    </xdr:to>
    <xdr:grpSp>
      <xdr:nvGrpSpPr>
        <xdr:cNvPr id="78" name="グループ化 9"/>
        <xdr:cNvGrpSpPr>
          <a:grpSpLocks/>
        </xdr:cNvGrpSpPr>
      </xdr:nvGrpSpPr>
      <xdr:grpSpPr bwMode="auto">
        <a:xfrm>
          <a:off x="3160057" y="52869351"/>
          <a:ext cx="4563036" cy="685801"/>
          <a:chOff x="2324100" y="29117925"/>
          <a:chExt cx="5743575" cy="695325"/>
        </a:xfrm>
      </xdr:grpSpPr>
      <xdr:cxnSp macro="">
        <xdr:nvCxnSpPr>
          <xdr:cNvPr id="79" name="直線コネクタ 78"/>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a:off x="8067675" y="29127582"/>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190500</xdr:colOff>
      <xdr:row>269</xdr:row>
      <xdr:rowOff>50800</xdr:rowOff>
    </xdr:from>
    <xdr:to>
      <xdr:col>34</xdr:col>
      <xdr:colOff>63500</xdr:colOff>
      <xdr:row>269</xdr:row>
      <xdr:rowOff>342900</xdr:rowOff>
    </xdr:to>
    <xdr:sp macro="" textlink="">
      <xdr:nvSpPr>
        <xdr:cNvPr id="82" name="正方形/長方形 81"/>
        <xdr:cNvSpPr/>
      </xdr:nvSpPr>
      <xdr:spPr>
        <a:xfrm>
          <a:off x="3990975" y="42017950"/>
          <a:ext cx="2873375" cy="292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２，０１７百万円</a:t>
          </a:r>
        </a:p>
      </xdr:txBody>
    </xdr:sp>
    <xdr:clientData/>
  </xdr:twoCellAnchor>
  <xdr:twoCellAnchor>
    <xdr:from>
      <xdr:col>27</xdr:col>
      <xdr:colOff>0</xdr:colOff>
      <xdr:row>270</xdr:row>
      <xdr:rowOff>0</xdr:rowOff>
    </xdr:from>
    <xdr:to>
      <xdr:col>27</xdr:col>
      <xdr:colOff>0</xdr:colOff>
      <xdr:row>281</xdr:row>
      <xdr:rowOff>111825</xdr:rowOff>
    </xdr:to>
    <xdr:cxnSp macro="">
      <xdr:nvCxnSpPr>
        <xdr:cNvPr id="83" name="直線コネクタ 82"/>
        <xdr:cNvCxnSpPr/>
      </xdr:nvCxnSpPr>
      <xdr:spPr>
        <a:xfrm>
          <a:off x="5400675" y="42319575"/>
          <a:ext cx="0" cy="3988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270</xdr:row>
      <xdr:rowOff>179296</xdr:rowOff>
    </xdr:from>
    <xdr:to>
      <xdr:col>34</xdr:col>
      <xdr:colOff>61445</xdr:colOff>
      <xdr:row>271</xdr:row>
      <xdr:rowOff>82738</xdr:rowOff>
    </xdr:to>
    <xdr:sp macro="" textlink="">
      <xdr:nvSpPr>
        <xdr:cNvPr id="84" name="大かっこ 83"/>
        <xdr:cNvSpPr/>
      </xdr:nvSpPr>
      <xdr:spPr bwMode="auto">
        <a:xfrm>
          <a:off x="3934945" y="42498871"/>
          <a:ext cx="2927350" cy="25586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18</xdr:col>
      <xdr:colOff>69476</xdr:colOff>
      <xdr:row>271</xdr:row>
      <xdr:rowOff>342900</xdr:rowOff>
    </xdr:from>
    <xdr:to>
      <xdr:col>36</xdr:col>
      <xdr:colOff>180828</xdr:colOff>
      <xdr:row>272</xdr:row>
      <xdr:rowOff>259443</xdr:rowOff>
    </xdr:to>
    <xdr:sp macro="" textlink="">
      <xdr:nvSpPr>
        <xdr:cNvPr id="85" name="正方形/長方形 84"/>
        <xdr:cNvSpPr/>
      </xdr:nvSpPr>
      <xdr:spPr>
        <a:xfrm>
          <a:off x="3669926" y="43014900"/>
          <a:ext cx="3711802" cy="26896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２，０１７百万円</a:t>
          </a:r>
        </a:p>
      </xdr:txBody>
    </xdr:sp>
    <xdr:clientData/>
  </xdr:twoCellAnchor>
  <xdr:twoCellAnchor>
    <xdr:from>
      <xdr:col>18</xdr:col>
      <xdr:colOff>168090</xdr:colOff>
      <xdr:row>273</xdr:row>
      <xdr:rowOff>112056</xdr:rowOff>
    </xdr:from>
    <xdr:to>
      <xdr:col>35</xdr:col>
      <xdr:colOff>38708</xdr:colOff>
      <xdr:row>275</xdr:row>
      <xdr:rowOff>225098</xdr:rowOff>
    </xdr:to>
    <xdr:sp macro="" textlink="">
      <xdr:nvSpPr>
        <xdr:cNvPr id="86" name="大かっこ 85"/>
        <xdr:cNvSpPr/>
      </xdr:nvSpPr>
      <xdr:spPr>
        <a:xfrm>
          <a:off x="3768540" y="43488906"/>
          <a:ext cx="3271043" cy="817892"/>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27</xdr:col>
      <xdr:colOff>11204</xdr:colOff>
      <xdr:row>278</xdr:row>
      <xdr:rowOff>88903</xdr:rowOff>
    </xdr:from>
    <xdr:to>
      <xdr:col>33</xdr:col>
      <xdr:colOff>75498</xdr:colOff>
      <xdr:row>278</xdr:row>
      <xdr:rowOff>88903</xdr:rowOff>
    </xdr:to>
    <xdr:cxnSp macro="">
      <xdr:nvCxnSpPr>
        <xdr:cNvPr id="87" name="直線コネクタ 86"/>
        <xdr:cNvCxnSpPr/>
      </xdr:nvCxnSpPr>
      <xdr:spPr>
        <a:xfrm>
          <a:off x="5411879" y="45227878"/>
          <a:ext cx="12644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149408</xdr:colOff>
      <xdr:row>276</xdr:row>
      <xdr:rowOff>91142</xdr:rowOff>
    </xdr:from>
    <xdr:to>
      <xdr:col>48</xdr:col>
      <xdr:colOff>149408</xdr:colOff>
      <xdr:row>280</xdr:row>
      <xdr:rowOff>263713</xdr:rowOff>
    </xdr:to>
    <xdr:grpSp>
      <xdr:nvGrpSpPr>
        <xdr:cNvPr id="88" name="グループ化 4"/>
        <xdr:cNvGrpSpPr>
          <a:grpSpLocks/>
        </xdr:cNvGrpSpPr>
      </xdr:nvGrpSpPr>
      <xdr:grpSpPr bwMode="auto">
        <a:xfrm>
          <a:off x="6805702" y="51111524"/>
          <a:ext cx="3025588" cy="1562101"/>
          <a:chOff x="1428750" y="27184349"/>
          <a:chExt cx="2889525" cy="1570800"/>
        </a:xfrm>
      </xdr:grpSpPr>
      <xdr:sp macro="" textlink="">
        <xdr:nvSpPr>
          <xdr:cNvPr id="89" name="フローチャート: 処理 88"/>
          <xdr:cNvSpPr/>
        </xdr:nvSpPr>
        <xdr:spPr>
          <a:xfrm>
            <a:off x="1428750" y="27414222"/>
            <a:ext cx="2879893" cy="78540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a:solidFill>
                  <a:sysClr val="windowText" lastClr="000000"/>
                </a:solidFill>
                <a:latin typeface="+mj-ea"/>
                <a:ea typeface="+mj-ea"/>
              </a:rPr>
              <a:t>C.</a:t>
            </a:r>
            <a:r>
              <a:rPr lang="ja-JP" altLang="en-US" sz="900">
                <a:solidFill>
                  <a:sysClr val="windowText" lastClr="000000"/>
                </a:solidFill>
                <a:latin typeface="+mj-ea"/>
                <a:ea typeface="+mj-ea"/>
              </a:rPr>
              <a:t>　１，３９２百万円</a:t>
            </a:r>
          </a:p>
        </xdr:txBody>
      </xdr:sp>
      <xdr:sp macro="" textlink="">
        <xdr:nvSpPr>
          <xdr:cNvPr id="90" name="大かっこ 89"/>
          <xdr:cNvSpPr/>
        </xdr:nvSpPr>
        <xdr:spPr>
          <a:xfrm>
            <a:off x="1438382" y="28247512"/>
            <a:ext cx="2879893" cy="50763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ysClr val="windowText" lastClr="000000"/>
                </a:solidFill>
              </a:rPr>
              <a:t>　センターの運営に必要な旅費、備品、消耗品、諸謝金、賃金等の経費</a:t>
            </a:r>
          </a:p>
        </xdr:txBody>
      </xdr:sp>
      <xdr:sp macro="" textlink="">
        <xdr:nvSpPr>
          <xdr:cNvPr id="91" name="フローチャート: 処理 90"/>
          <xdr:cNvSpPr/>
        </xdr:nvSpPr>
        <xdr:spPr>
          <a:xfrm>
            <a:off x="1428750" y="27184349"/>
            <a:ext cx="2879893" cy="220295"/>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国庫債務負担行為等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15</xdr:col>
      <xdr:colOff>134469</xdr:colOff>
      <xdr:row>281</xdr:row>
      <xdr:rowOff>112057</xdr:rowOff>
    </xdr:from>
    <xdr:to>
      <xdr:col>38</xdr:col>
      <xdr:colOff>58269</xdr:colOff>
      <xdr:row>283</xdr:row>
      <xdr:rowOff>103093</xdr:rowOff>
    </xdr:to>
    <xdr:grpSp>
      <xdr:nvGrpSpPr>
        <xdr:cNvPr id="92" name="グループ化 9"/>
        <xdr:cNvGrpSpPr>
          <a:grpSpLocks/>
        </xdr:cNvGrpSpPr>
      </xdr:nvGrpSpPr>
      <xdr:grpSpPr bwMode="auto">
        <a:xfrm>
          <a:off x="3160057" y="52869351"/>
          <a:ext cx="4563036" cy="685801"/>
          <a:chOff x="2324100" y="29117925"/>
          <a:chExt cx="5743575" cy="695325"/>
        </a:xfrm>
      </xdr:grpSpPr>
      <xdr:cxnSp macro="">
        <xdr:nvCxnSpPr>
          <xdr:cNvPr id="93" name="直線コネクタ 92"/>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8067675" y="29127582"/>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165850</xdr:colOff>
      <xdr:row>283</xdr:row>
      <xdr:rowOff>104590</xdr:rowOff>
    </xdr:from>
    <xdr:to>
      <xdr:col>23</xdr:col>
      <xdr:colOff>80125</xdr:colOff>
      <xdr:row>287</xdr:row>
      <xdr:rowOff>143810</xdr:rowOff>
    </xdr:to>
    <xdr:grpSp>
      <xdr:nvGrpSpPr>
        <xdr:cNvPr id="96" name="グループ化 2"/>
        <xdr:cNvGrpSpPr>
          <a:grpSpLocks/>
        </xdr:cNvGrpSpPr>
      </xdr:nvGrpSpPr>
      <xdr:grpSpPr bwMode="auto">
        <a:xfrm>
          <a:off x="1779497" y="53556649"/>
          <a:ext cx="2939863" cy="2078690"/>
          <a:chOff x="1428750" y="29060774"/>
          <a:chExt cx="2880179" cy="1437452"/>
        </a:xfrm>
      </xdr:grpSpPr>
      <xdr:sp macro="" textlink="">
        <xdr:nvSpPr>
          <xdr:cNvPr id="97" name="フローチャート: 処理 96"/>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rgbClr val="FF0000"/>
                </a:solidFill>
                <a:effectLst/>
                <a:latin typeface="+mj-ea"/>
                <a:ea typeface="+mj-ea"/>
                <a:cs typeface="+mn-cs"/>
              </a:rPr>
              <a:t>　</a:t>
            </a:r>
            <a:r>
              <a:rPr lang="en-US" altLang="ja-JP" sz="900">
                <a:solidFill>
                  <a:schemeClr val="tx1"/>
                </a:solidFill>
                <a:effectLst/>
                <a:latin typeface="+mj-ea"/>
                <a:ea typeface="+mj-ea"/>
                <a:cs typeface="+mn-cs"/>
              </a:rPr>
              <a:t>A.  </a:t>
            </a:r>
            <a:r>
              <a:rPr lang="ja-JP" altLang="en-US" sz="900">
                <a:solidFill>
                  <a:schemeClr val="tx1"/>
                </a:solidFill>
                <a:effectLst/>
                <a:latin typeface="+mj-ea"/>
                <a:ea typeface="+mj-ea"/>
                <a:cs typeface="+mn-cs"/>
              </a:rPr>
              <a:t>公益財団法人３者、民間２５０者、個人１者</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５６７百万円</a:t>
            </a:r>
            <a:endParaRPr lang="ja-JP" altLang="en-US" sz="900">
              <a:solidFill>
                <a:schemeClr val="tx1"/>
              </a:solidFill>
              <a:latin typeface="+mj-ea"/>
              <a:ea typeface="+mj-ea"/>
            </a:endParaRPr>
          </a:p>
        </xdr:txBody>
      </xdr:sp>
      <xdr:sp macro="" textlink="">
        <xdr:nvSpPr>
          <xdr:cNvPr id="98" name="大かっこ 97"/>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警備、設備管理、診療報酬請求事務業務委託、事業系廃棄物等の収集運搬処分等の経費</a:t>
            </a:r>
          </a:p>
        </xdr:txBody>
      </xdr:sp>
      <xdr:sp macro="" textlink="">
        <xdr:nvSpPr>
          <xdr:cNvPr id="99" name="フローチャート: 処理 98"/>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31</xdr:col>
      <xdr:colOff>16274</xdr:colOff>
      <xdr:row>283</xdr:row>
      <xdr:rowOff>59017</xdr:rowOff>
    </xdr:from>
    <xdr:to>
      <xdr:col>46</xdr:col>
      <xdr:colOff>29881</xdr:colOff>
      <xdr:row>287</xdr:row>
      <xdr:rowOff>88712</xdr:rowOff>
    </xdr:to>
    <xdr:grpSp>
      <xdr:nvGrpSpPr>
        <xdr:cNvPr id="100" name="グループ化 1"/>
        <xdr:cNvGrpSpPr>
          <a:grpSpLocks/>
        </xdr:cNvGrpSpPr>
      </xdr:nvGrpSpPr>
      <xdr:grpSpPr bwMode="auto">
        <a:xfrm>
          <a:off x="6269156" y="53511076"/>
          <a:ext cx="3039196" cy="2069165"/>
          <a:chOff x="6321282" y="27832048"/>
          <a:chExt cx="2902368" cy="1428752"/>
        </a:xfrm>
      </xdr:grpSpPr>
      <xdr:sp macro="" textlink="">
        <xdr:nvSpPr>
          <xdr:cNvPr id="101" name="フローチャート: 処理 100"/>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B.  </a:t>
            </a:r>
            <a:r>
              <a:rPr lang="ja-JP" altLang="en-US" sz="900" b="0">
                <a:solidFill>
                  <a:schemeClr val="tx1"/>
                </a:solidFill>
                <a:effectLst/>
                <a:latin typeface="+mj-ea"/>
                <a:ea typeface="+mj-ea"/>
                <a:cs typeface="+mn-cs"/>
              </a:rPr>
              <a:t>民間２１者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５８百万円</a:t>
            </a:r>
            <a:endParaRPr lang="ja-JP" altLang="en-US" sz="900" b="0">
              <a:solidFill>
                <a:schemeClr val="tx1"/>
              </a:solidFill>
              <a:latin typeface="+mj-ea"/>
              <a:ea typeface="+mj-ea"/>
            </a:endParaRPr>
          </a:p>
        </xdr:txBody>
      </xdr:sp>
      <xdr:sp macro="" textlink="">
        <xdr:nvSpPr>
          <xdr:cNvPr id="102" name="大かっこ 101"/>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学院自動火災報知設備受信機更新等工事一式等の経費</a:t>
            </a:r>
          </a:p>
        </xdr:txBody>
      </xdr:sp>
      <xdr:sp macro="" textlink="">
        <xdr:nvSpPr>
          <xdr:cNvPr id="103" name="フローチャート: 処理 102"/>
          <xdr:cNvSpPr/>
        </xdr:nvSpPr>
        <xdr:spPr>
          <a:xfrm>
            <a:off x="6334124" y="27832048"/>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随意契約（その他）等</a:t>
            </a:r>
            <a:r>
              <a:rPr lang="en-US" altLang="ja-JP" sz="900" b="0" i="0" u="none" strike="noStrike">
                <a:solidFill>
                  <a:sysClr val="windowText" lastClr="000000"/>
                </a:solidFill>
                <a:effectLst/>
                <a:latin typeface="+mn-ea"/>
                <a:ea typeface="+mn-ea"/>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D12" sqref="BD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743</v>
      </c>
      <c r="AK2" s="855"/>
      <c r="AL2" s="855"/>
      <c r="AM2" s="855"/>
      <c r="AN2" s="90" t="s">
        <v>368</v>
      </c>
      <c r="AO2" s="855">
        <v>21</v>
      </c>
      <c r="AP2" s="855"/>
      <c r="AQ2" s="855"/>
      <c r="AR2" s="91" t="s">
        <v>368</v>
      </c>
      <c r="AS2" s="856">
        <v>850</v>
      </c>
      <c r="AT2" s="856"/>
      <c r="AU2" s="856"/>
      <c r="AV2" s="90" t="str">
        <f>IF(AW2="","","-")</f>
        <v>-</v>
      </c>
      <c r="AW2" s="857">
        <v>0</v>
      </c>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693</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694</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696</v>
      </c>
      <c r="H5" s="846"/>
      <c r="I5" s="846"/>
      <c r="J5" s="846"/>
      <c r="K5" s="846"/>
      <c r="L5" s="846"/>
      <c r="M5" s="847" t="s">
        <v>62</v>
      </c>
      <c r="N5" s="848"/>
      <c r="O5" s="848"/>
      <c r="P5" s="848"/>
      <c r="Q5" s="848"/>
      <c r="R5" s="849"/>
      <c r="S5" s="850" t="s">
        <v>697</v>
      </c>
      <c r="T5" s="846"/>
      <c r="U5" s="846"/>
      <c r="V5" s="846"/>
      <c r="W5" s="846"/>
      <c r="X5" s="851"/>
      <c r="Y5" s="852" t="s">
        <v>3</v>
      </c>
      <c r="Z5" s="853"/>
      <c r="AA5" s="853"/>
      <c r="AB5" s="853"/>
      <c r="AC5" s="853"/>
      <c r="AD5" s="854"/>
      <c r="AE5" s="875" t="s">
        <v>698</v>
      </c>
      <c r="AF5" s="875"/>
      <c r="AG5" s="875"/>
      <c r="AH5" s="875"/>
      <c r="AI5" s="875"/>
      <c r="AJ5" s="875"/>
      <c r="AK5" s="875"/>
      <c r="AL5" s="875"/>
      <c r="AM5" s="875"/>
      <c r="AN5" s="875"/>
      <c r="AO5" s="875"/>
      <c r="AP5" s="876"/>
      <c r="AQ5" s="877" t="s">
        <v>695</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699</v>
      </c>
      <c r="H7" s="886"/>
      <c r="I7" s="886"/>
      <c r="J7" s="886"/>
      <c r="K7" s="886"/>
      <c r="L7" s="886"/>
      <c r="M7" s="886"/>
      <c r="N7" s="886"/>
      <c r="O7" s="886"/>
      <c r="P7" s="886"/>
      <c r="Q7" s="886"/>
      <c r="R7" s="886"/>
      <c r="S7" s="886"/>
      <c r="T7" s="886"/>
      <c r="U7" s="886"/>
      <c r="V7" s="886"/>
      <c r="W7" s="886"/>
      <c r="X7" s="887"/>
      <c r="Y7" s="888" t="s">
        <v>353</v>
      </c>
      <c r="Z7" s="707"/>
      <c r="AA7" s="707"/>
      <c r="AB7" s="707"/>
      <c r="AC7" s="707"/>
      <c r="AD7" s="889"/>
      <c r="AE7" s="817" t="s">
        <v>700</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障害者施策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701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702</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27"/>
      <c r="B13" s="328"/>
      <c r="C13" s="328"/>
      <c r="D13" s="328"/>
      <c r="E13" s="328"/>
      <c r="F13" s="329"/>
      <c r="G13" s="807" t="s">
        <v>6</v>
      </c>
      <c r="H13" s="808"/>
      <c r="I13" s="824" t="s">
        <v>7</v>
      </c>
      <c r="J13" s="825"/>
      <c r="K13" s="825"/>
      <c r="L13" s="825"/>
      <c r="M13" s="825"/>
      <c r="N13" s="825"/>
      <c r="O13" s="826"/>
      <c r="P13" s="718">
        <v>1961</v>
      </c>
      <c r="Q13" s="719"/>
      <c r="R13" s="719"/>
      <c r="S13" s="719"/>
      <c r="T13" s="719"/>
      <c r="U13" s="719"/>
      <c r="V13" s="720"/>
      <c r="W13" s="718">
        <v>2307</v>
      </c>
      <c r="X13" s="719"/>
      <c r="Y13" s="719"/>
      <c r="Z13" s="719"/>
      <c r="AA13" s="719"/>
      <c r="AB13" s="719"/>
      <c r="AC13" s="720"/>
      <c r="AD13" s="718">
        <v>2153</v>
      </c>
      <c r="AE13" s="719"/>
      <c r="AF13" s="719"/>
      <c r="AG13" s="719"/>
      <c r="AH13" s="719"/>
      <c r="AI13" s="719"/>
      <c r="AJ13" s="720"/>
      <c r="AK13" s="718">
        <v>1878</v>
      </c>
      <c r="AL13" s="719"/>
      <c r="AM13" s="719"/>
      <c r="AN13" s="719"/>
      <c r="AO13" s="719"/>
      <c r="AP13" s="719"/>
      <c r="AQ13" s="720"/>
      <c r="AR13" s="755">
        <v>2072</v>
      </c>
      <c r="AS13" s="756"/>
      <c r="AT13" s="756"/>
      <c r="AU13" s="756"/>
      <c r="AV13" s="756"/>
      <c r="AW13" s="756"/>
      <c r="AX13" s="827"/>
    </row>
    <row r="14" spans="1:50" ht="21" customHeight="1" x14ac:dyDescent="0.15">
      <c r="A14" s="327"/>
      <c r="B14" s="328"/>
      <c r="C14" s="328"/>
      <c r="D14" s="328"/>
      <c r="E14" s="328"/>
      <c r="F14" s="329"/>
      <c r="G14" s="809"/>
      <c r="H14" s="810"/>
      <c r="I14" s="802" t="s">
        <v>8</v>
      </c>
      <c r="J14" s="803"/>
      <c r="K14" s="803"/>
      <c r="L14" s="803"/>
      <c r="M14" s="803"/>
      <c r="N14" s="803"/>
      <c r="O14" s="804"/>
      <c r="P14" s="718">
        <v>-0.28000000000000003</v>
      </c>
      <c r="Q14" s="719"/>
      <c r="R14" s="719"/>
      <c r="S14" s="719"/>
      <c r="T14" s="719"/>
      <c r="U14" s="719"/>
      <c r="V14" s="720"/>
      <c r="W14" s="718" t="s">
        <v>703</v>
      </c>
      <c r="X14" s="719"/>
      <c r="Y14" s="719"/>
      <c r="Z14" s="719"/>
      <c r="AA14" s="719"/>
      <c r="AB14" s="719"/>
      <c r="AC14" s="720"/>
      <c r="AD14" s="718">
        <v>-7.5</v>
      </c>
      <c r="AE14" s="719"/>
      <c r="AF14" s="719"/>
      <c r="AG14" s="719"/>
      <c r="AH14" s="719"/>
      <c r="AI14" s="719"/>
      <c r="AJ14" s="720"/>
      <c r="AK14" s="718" t="s">
        <v>745</v>
      </c>
      <c r="AL14" s="719"/>
      <c r="AM14" s="719"/>
      <c r="AN14" s="719"/>
      <c r="AO14" s="719"/>
      <c r="AP14" s="719"/>
      <c r="AQ14" s="720"/>
      <c r="AR14" s="813"/>
      <c r="AS14" s="813"/>
      <c r="AT14" s="813"/>
      <c r="AU14" s="813"/>
      <c r="AV14" s="813"/>
      <c r="AW14" s="813"/>
      <c r="AX14" s="814"/>
    </row>
    <row r="15" spans="1:50" ht="21" customHeight="1" x14ac:dyDescent="0.15">
      <c r="A15" s="327"/>
      <c r="B15" s="328"/>
      <c r="C15" s="328"/>
      <c r="D15" s="328"/>
      <c r="E15" s="328"/>
      <c r="F15" s="329"/>
      <c r="G15" s="809"/>
      <c r="H15" s="810"/>
      <c r="I15" s="802" t="s">
        <v>48</v>
      </c>
      <c r="J15" s="815"/>
      <c r="K15" s="815"/>
      <c r="L15" s="815"/>
      <c r="M15" s="815"/>
      <c r="N15" s="815"/>
      <c r="O15" s="816"/>
      <c r="P15" s="718" t="s">
        <v>703</v>
      </c>
      <c r="Q15" s="719"/>
      <c r="R15" s="719"/>
      <c r="S15" s="719"/>
      <c r="T15" s="719"/>
      <c r="U15" s="719"/>
      <c r="V15" s="720"/>
      <c r="W15" s="718" t="s">
        <v>703</v>
      </c>
      <c r="X15" s="719"/>
      <c r="Y15" s="719"/>
      <c r="Z15" s="719"/>
      <c r="AA15" s="719"/>
      <c r="AB15" s="719"/>
      <c r="AC15" s="720"/>
      <c r="AD15" s="718" t="s">
        <v>703</v>
      </c>
      <c r="AE15" s="719"/>
      <c r="AF15" s="719"/>
      <c r="AG15" s="719"/>
      <c r="AH15" s="719"/>
      <c r="AI15" s="719"/>
      <c r="AJ15" s="720"/>
      <c r="AK15" s="718" t="s">
        <v>745</v>
      </c>
      <c r="AL15" s="719"/>
      <c r="AM15" s="719"/>
      <c r="AN15" s="719"/>
      <c r="AO15" s="719"/>
      <c r="AP15" s="719"/>
      <c r="AQ15" s="720"/>
      <c r="AR15" s="718" t="s">
        <v>874</v>
      </c>
      <c r="AS15" s="719"/>
      <c r="AT15" s="719"/>
      <c r="AU15" s="719"/>
      <c r="AV15" s="719"/>
      <c r="AW15" s="719"/>
      <c r="AX15" s="828"/>
    </row>
    <row r="16" spans="1:50" ht="21" customHeight="1" x14ac:dyDescent="0.15">
      <c r="A16" s="327"/>
      <c r="B16" s="328"/>
      <c r="C16" s="328"/>
      <c r="D16" s="328"/>
      <c r="E16" s="328"/>
      <c r="F16" s="329"/>
      <c r="G16" s="809"/>
      <c r="H16" s="810"/>
      <c r="I16" s="802" t="s">
        <v>49</v>
      </c>
      <c r="J16" s="815"/>
      <c r="K16" s="815"/>
      <c r="L16" s="815"/>
      <c r="M16" s="815"/>
      <c r="N16" s="815"/>
      <c r="O16" s="816"/>
      <c r="P16" s="718" t="s">
        <v>703</v>
      </c>
      <c r="Q16" s="719"/>
      <c r="R16" s="719"/>
      <c r="S16" s="719"/>
      <c r="T16" s="719"/>
      <c r="U16" s="719"/>
      <c r="V16" s="720"/>
      <c r="W16" s="718" t="s">
        <v>703</v>
      </c>
      <c r="X16" s="719"/>
      <c r="Y16" s="719"/>
      <c r="Z16" s="719"/>
      <c r="AA16" s="719"/>
      <c r="AB16" s="719"/>
      <c r="AC16" s="720"/>
      <c r="AD16" s="718" t="s">
        <v>703</v>
      </c>
      <c r="AE16" s="719"/>
      <c r="AF16" s="719"/>
      <c r="AG16" s="719"/>
      <c r="AH16" s="719"/>
      <c r="AI16" s="719"/>
      <c r="AJ16" s="720"/>
      <c r="AK16" s="718" t="s">
        <v>745</v>
      </c>
      <c r="AL16" s="719"/>
      <c r="AM16" s="719"/>
      <c r="AN16" s="719"/>
      <c r="AO16" s="719"/>
      <c r="AP16" s="719"/>
      <c r="AQ16" s="720"/>
      <c r="AR16" s="820"/>
      <c r="AS16" s="821"/>
      <c r="AT16" s="821"/>
      <c r="AU16" s="821"/>
      <c r="AV16" s="821"/>
      <c r="AW16" s="821"/>
      <c r="AX16" s="822"/>
    </row>
    <row r="17" spans="1:50" ht="24.75" customHeight="1" x14ac:dyDescent="0.15">
      <c r="A17" s="327"/>
      <c r="B17" s="328"/>
      <c r="C17" s="328"/>
      <c r="D17" s="328"/>
      <c r="E17" s="328"/>
      <c r="F17" s="329"/>
      <c r="G17" s="809"/>
      <c r="H17" s="810"/>
      <c r="I17" s="802" t="s">
        <v>47</v>
      </c>
      <c r="J17" s="803"/>
      <c r="K17" s="803"/>
      <c r="L17" s="803"/>
      <c r="M17" s="803"/>
      <c r="N17" s="803"/>
      <c r="O17" s="804"/>
      <c r="P17" s="718" t="s">
        <v>703</v>
      </c>
      <c r="Q17" s="719"/>
      <c r="R17" s="719"/>
      <c r="S17" s="719"/>
      <c r="T17" s="719"/>
      <c r="U17" s="719"/>
      <c r="V17" s="720"/>
      <c r="W17" s="718" t="s">
        <v>703</v>
      </c>
      <c r="X17" s="719"/>
      <c r="Y17" s="719"/>
      <c r="Z17" s="719"/>
      <c r="AA17" s="719"/>
      <c r="AB17" s="719"/>
      <c r="AC17" s="720"/>
      <c r="AD17" s="718" t="s">
        <v>703</v>
      </c>
      <c r="AE17" s="719"/>
      <c r="AF17" s="719"/>
      <c r="AG17" s="719"/>
      <c r="AH17" s="719"/>
      <c r="AI17" s="719"/>
      <c r="AJ17" s="720"/>
      <c r="AK17" s="718" t="s">
        <v>745</v>
      </c>
      <c r="AL17" s="719"/>
      <c r="AM17" s="719"/>
      <c r="AN17" s="719"/>
      <c r="AO17" s="719"/>
      <c r="AP17" s="719"/>
      <c r="AQ17" s="720"/>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1960.72</v>
      </c>
      <c r="Q18" s="799"/>
      <c r="R18" s="799"/>
      <c r="S18" s="799"/>
      <c r="T18" s="799"/>
      <c r="U18" s="799"/>
      <c r="V18" s="800"/>
      <c r="W18" s="798">
        <f>SUM(W13:AC17)</f>
        <v>2307</v>
      </c>
      <c r="X18" s="799"/>
      <c r="Y18" s="799"/>
      <c r="Z18" s="799"/>
      <c r="AA18" s="799"/>
      <c r="AB18" s="799"/>
      <c r="AC18" s="800"/>
      <c r="AD18" s="798">
        <f>SUM(AD13:AJ17)</f>
        <v>2145.5</v>
      </c>
      <c r="AE18" s="799"/>
      <c r="AF18" s="799"/>
      <c r="AG18" s="799"/>
      <c r="AH18" s="799"/>
      <c r="AI18" s="799"/>
      <c r="AJ18" s="800"/>
      <c r="AK18" s="798">
        <f>SUM(AK13:AQ17)</f>
        <v>1878</v>
      </c>
      <c r="AL18" s="799"/>
      <c r="AM18" s="799"/>
      <c r="AN18" s="799"/>
      <c r="AO18" s="799"/>
      <c r="AP18" s="799"/>
      <c r="AQ18" s="800"/>
      <c r="AR18" s="798">
        <f>SUM(AR13:AX17)</f>
        <v>2072</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18">
        <v>1906</v>
      </c>
      <c r="Q19" s="719"/>
      <c r="R19" s="719"/>
      <c r="S19" s="719"/>
      <c r="T19" s="719"/>
      <c r="U19" s="719"/>
      <c r="V19" s="720"/>
      <c r="W19" s="718">
        <v>2149</v>
      </c>
      <c r="X19" s="719"/>
      <c r="Y19" s="719"/>
      <c r="Z19" s="719"/>
      <c r="AA19" s="719"/>
      <c r="AB19" s="719"/>
      <c r="AC19" s="720"/>
      <c r="AD19" s="718">
        <v>2017</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0.97209188461381535</v>
      </c>
      <c r="Q20" s="766"/>
      <c r="R20" s="766"/>
      <c r="S20" s="766"/>
      <c r="T20" s="766"/>
      <c r="U20" s="766"/>
      <c r="V20" s="766"/>
      <c r="W20" s="766">
        <f>IF(W18=0, "-", SUM(W19)/W18)</f>
        <v>0.93151278716948416</v>
      </c>
      <c r="X20" s="766"/>
      <c r="Y20" s="766"/>
      <c r="Z20" s="766"/>
      <c r="AA20" s="766"/>
      <c r="AB20" s="766"/>
      <c r="AC20" s="766"/>
      <c r="AD20" s="766">
        <f>IF(AD18=0, "-", SUM(AD19)/AD18)</f>
        <v>0.94010720111862034</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0.97209188461381535</v>
      </c>
      <c r="Q21" s="766"/>
      <c r="R21" s="766"/>
      <c r="S21" s="766"/>
      <c r="T21" s="766"/>
      <c r="U21" s="766"/>
      <c r="V21" s="766"/>
      <c r="W21" s="766">
        <f>IF(W19=0, "-", SUM(W19)/SUM(W13,W14))</f>
        <v>0.93151278716948416</v>
      </c>
      <c r="X21" s="766"/>
      <c r="Y21" s="766"/>
      <c r="Z21" s="766"/>
      <c r="AA21" s="766"/>
      <c r="AB21" s="766"/>
      <c r="AC21" s="766"/>
      <c r="AD21" s="766">
        <f>IF(AD19=0, "-", SUM(AD19)/SUM(AD13,AD14))</f>
        <v>0.94010720111862034</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677</v>
      </c>
      <c r="B22" s="725"/>
      <c r="C22" s="725"/>
      <c r="D22" s="725"/>
      <c r="E22" s="725"/>
      <c r="F22" s="726"/>
      <c r="G22" s="730" t="s">
        <v>309</v>
      </c>
      <c r="H22" s="570"/>
      <c r="I22" s="570"/>
      <c r="J22" s="570"/>
      <c r="K22" s="570"/>
      <c r="L22" s="570"/>
      <c r="M22" s="570"/>
      <c r="N22" s="570"/>
      <c r="O22" s="571"/>
      <c r="P22" s="731" t="s">
        <v>675</v>
      </c>
      <c r="Q22" s="570"/>
      <c r="R22" s="570"/>
      <c r="S22" s="570"/>
      <c r="T22" s="570"/>
      <c r="U22" s="570"/>
      <c r="V22" s="571"/>
      <c r="W22" s="731" t="s">
        <v>676</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t="s">
        <v>704</v>
      </c>
      <c r="H23" s="753"/>
      <c r="I23" s="753"/>
      <c r="J23" s="753"/>
      <c r="K23" s="753"/>
      <c r="L23" s="753"/>
      <c r="M23" s="753"/>
      <c r="N23" s="753"/>
      <c r="O23" s="754"/>
      <c r="P23" s="755">
        <v>1100</v>
      </c>
      <c r="Q23" s="756"/>
      <c r="R23" s="756"/>
      <c r="S23" s="756"/>
      <c r="T23" s="756"/>
      <c r="U23" s="756"/>
      <c r="V23" s="757"/>
      <c r="W23" s="755">
        <v>1304</v>
      </c>
      <c r="X23" s="756"/>
      <c r="Y23" s="756"/>
      <c r="Z23" s="756"/>
      <c r="AA23" s="756"/>
      <c r="AB23" s="756"/>
      <c r="AC23" s="757"/>
      <c r="AD23" s="758" t="s">
        <v>875</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27"/>
      <c r="B24" s="728"/>
      <c r="C24" s="728"/>
      <c r="D24" s="728"/>
      <c r="E24" s="728"/>
      <c r="F24" s="729"/>
      <c r="G24" s="721" t="s">
        <v>705</v>
      </c>
      <c r="H24" s="722"/>
      <c r="I24" s="722"/>
      <c r="J24" s="722"/>
      <c r="K24" s="722"/>
      <c r="L24" s="722"/>
      <c r="M24" s="722"/>
      <c r="N24" s="722"/>
      <c r="O24" s="723"/>
      <c r="P24" s="718">
        <v>157</v>
      </c>
      <c r="Q24" s="719"/>
      <c r="R24" s="719"/>
      <c r="S24" s="719"/>
      <c r="T24" s="719"/>
      <c r="U24" s="719"/>
      <c r="V24" s="720"/>
      <c r="W24" s="718">
        <v>157</v>
      </c>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x14ac:dyDescent="0.15">
      <c r="A25" s="727"/>
      <c r="B25" s="728"/>
      <c r="C25" s="728"/>
      <c r="D25" s="728"/>
      <c r="E25" s="728"/>
      <c r="F25" s="729"/>
      <c r="G25" s="721" t="s">
        <v>706</v>
      </c>
      <c r="H25" s="722"/>
      <c r="I25" s="722"/>
      <c r="J25" s="722"/>
      <c r="K25" s="722"/>
      <c r="L25" s="722"/>
      <c r="M25" s="722"/>
      <c r="N25" s="722"/>
      <c r="O25" s="723"/>
      <c r="P25" s="718">
        <v>121</v>
      </c>
      <c r="Q25" s="719"/>
      <c r="R25" s="719"/>
      <c r="S25" s="719"/>
      <c r="T25" s="719"/>
      <c r="U25" s="719"/>
      <c r="V25" s="720"/>
      <c r="W25" s="718">
        <v>111</v>
      </c>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x14ac:dyDescent="0.15">
      <c r="A26" s="727"/>
      <c r="B26" s="728"/>
      <c r="C26" s="728"/>
      <c r="D26" s="728"/>
      <c r="E26" s="728"/>
      <c r="F26" s="729"/>
      <c r="G26" s="721" t="s">
        <v>707</v>
      </c>
      <c r="H26" s="722"/>
      <c r="I26" s="722"/>
      <c r="J26" s="722"/>
      <c r="K26" s="722"/>
      <c r="L26" s="722"/>
      <c r="M26" s="722"/>
      <c r="N26" s="722"/>
      <c r="O26" s="723"/>
      <c r="P26" s="718">
        <v>106</v>
      </c>
      <c r="Q26" s="719"/>
      <c r="R26" s="719"/>
      <c r="S26" s="719"/>
      <c r="T26" s="719"/>
      <c r="U26" s="719"/>
      <c r="V26" s="720"/>
      <c r="W26" s="718">
        <v>106</v>
      </c>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customHeight="1" x14ac:dyDescent="0.15">
      <c r="A27" s="727"/>
      <c r="B27" s="728"/>
      <c r="C27" s="728"/>
      <c r="D27" s="728"/>
      <c r="E27" s="728"/>
      <c r="F27" s="729"/>
      <c r="G27" s="721" t="s">
        <v>708</v>
      </c>
      <c r="H27" s="722"/>
      <c r="I27" s="722"/>
      <c r="J27" s="722"/>
      <c r="K27" s="722"/>
      <c r="L27" s="722"/>
      <c r="M27" s="722"/>
      <c r="N27" s="722"/>
      <c r="O27" s="723"/>
      <c r="P27" s="718">
        <v>94</v>
      </c>
      <c r="Q27" s="719"/>
      <c r="R27" s="719"/>
      <c r="S27" s="719"/>
      <c r="T27" s="719"/>
      <c r="U27" s="719"/>
      <c r="V27" s="720"/>
      <c r="W27" s="718">
        <v>94</v>
      </c>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customHeight="1" x14ac:dyDescent="0.15">
      <c r="A28" s="727"/>
      <c r="B28" s="728"/>
      <c r="C28" s="728"/>
      <c r="D28" s="728"/>
      <c r="E28" s="728"/>
      <c r="F28" s="729"/>
      <c r="G28" s="772" t="s">
        <v>746</v>
      </c>
      <c r="H28" s="773"/>
      <c r="I28" s="773"/>
      <c r="J28" s="773"/>
      <c r="K28" s="773"/>
      <c r="L28" s="773"/>
      <c r="M28" s="773"/>
      <c r="N28" s="773"/>
      <c r="O28" s="774"/>
      <c r="P28" s="775">
        <f>P29-SUM(P23:V27)</f>
        <v>300</v>
      </c>
      <c r="Q28" s="776"/>
      <c r="R28" s="776"/>
      <c r="S28" s="776"/>
      <c r="T28" s="776"/>
      <c r="U28" s="776"/>
      <c r="V28" s="777"/>
      <c r="W28" s="775">
        <f>W29-SUM(W23:AC27)</f>
        <v>300</v>
      </c>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6" t="s">
        <v>18</v>
      </c>
      <c r="H29" s="738"/>
      <c r="I29" s="738"/>
      <c r="J29" s="738"/>
      <c r="K29" s="738"/>
      <c r="L29" s="738"/>
      <c r="M29" s="738"/>
      <c r="N29" s="738"/>
      <c r="O29" s="739"/>
      <c r="P29" s="740">
        <f>AK13</f>
        <v>1878</v>
      </c>
      <c r="Q29" s="741"/>
      <c r="R29" s="741"/>
      <c r="S29" s="741"/>
      <c r="T29" s="741"/>
      <c r="U29" s="741"/>
      <c r="V29" s="742"/>
      <c r="W29" s="743">
        <f>AR13</f>
        <v>2072</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90" customHeight="1" x14ac:dyDescent="0.15">
      <c r="A30" s="746" t="s">
        <v>664</v>
      </c>
      <c r="B30" s="747"/>
      <c r="C30" s="747"/>
      <c r="D30" s="747"/>
      <c r="E30" s="747"/>
      <c r="F30" s="748"/>
      <c r="G30" s="749" t="s">
        <v>764</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54" customHeight="1" x14ac:dyDescent="0.15">
      <c r="A31" s="668"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6" t="s">
        <v>11</v>
      </c>
      <c r="AC31" s="646"/>
      <c r="AD31" s="646"/>
      <c r="AE31" s="131" t="s">
        <v>501</v>
      </c>
      <c r="AF31" s="716"/>
      <c r="AG31" s="716"/>
      <c r="AH31" s="717"/>
      <c r="AI31" s="131" t="s">
        <v>653</v>
      </c>
      <c r="AJ31" s="716"/>
      <c r="AK31" s="716"/>
      <c r="AL31" s="717"/>
      <c r="AM31" s="131" t="s">
        <v>469</v>
      </c>
      <c r="AN31" s="716"/>
      <c r="AO31" s="716"/>
      <c r="AP31" s="717"/>
      <c r="AQ31" s="643" t="s">
        <v>500</v>
      </c>
      <c r="AR31" s="644"/>
      <c r="AS31" s="644"/>
      <c r="AT31" s="645"/>
      <c r="AU31" s="643" t="s">
        <v>678</v>
      </c>
      <c r="AV31" s="644"/>
      <c r="AW31" s="644"/>
      <c r="AX31" s="653"/>
    </row>
    <row r="32" spans="1:50" ht="54" customHeight="1" x14ac:dyDescent="0.15">
      <c r="A32" s="668"/>
      <c r="B32" s="168"/>
      <c r="C32" s="168"/>
      <c r="D32" s="168"/>
      <c r="E32" s="168"/>
      <c r="F32" s="169"/>
      <c r="G32" s="750" t="s">
        <v>765</v>
      </c>
      <c r="H32" s="655"/>
      <c r="I32" s="655"/>
      <c r="J32" s="655"/>
      <c r="K32" s="655"/>
      <c r="L32" s="655"/>
      <c r="M32" s="655"/>
      <c r="N32" s="655"/>
      <c r="O32" s="655"/>
      <c r="P32" s="658" t="s">
        <v>719</v>
      </c>
      <c r="Q32" s="659"/>
      <c r="R32" s="659"/>
      <c r="S32" s="659"/>
      <c r="T32" s="659"/>
      <c r="U32" s="659"/>
      <c r="V32" s="659"/>
      <c r="W32" s="659"/>
      <c r="X32" s="660"/>
      <c r="Y32" s="664" t="s">
        <v>52</v>
      </c>
      <c r="Z32" s="665"/>
      <c r="AA32" s="666"/>
      <c r="AB32" s="667" t="s">
        <v>720</v>
      </c>
      <c r="AC32" s="667"/>
      <c r="AD32" s="667"/>
      <c r="AE32" s="636">
        <v>707</v>
      </c>
      <c r="AF32" s="636"/>
      <c r="AG32" s="636"/>
      <c r="AH32" s="636"/>
      <c r="AI32" s="636">
        <v>540</v>
      </c>
      <c r="AJ32" s="636"/>
      <c r="AK32" s="636"/>
      <c r="AL32" s="636"/>
      <c r="AM32" s="636">
        <v>663</v>
      </c>
      <c r="AN32" s="636"/>
      <c r="AO32" s="636"/>
      <c r="AP32" s="636"/>
      <c r="AQ32" s="682" t="s">
        <v>767</v>
      </c>
      <c r="AR32" s="636"/>
      <c r="AS32" s="636"/>
      <c r="AT32" s="636"/>
      <c r="AU32" s="108" t="s">
        <v>767</v>
      </c>
      <c r="AV32" s="638"/>
      <c r="AW32" s="638"/>
      <c r="AX32" s="639"/>
    </row>
    <row r="33" spans="1:51" ht="54"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163" t="s">
        <v>720</v>
      </c>
      <c r="AC33" s="667"/>
      <c r="AD33" s="667"/>
      <c r="AE33" s="636">
        <v>798</v>
      </c>
      <c r="AF33" s="636"/>
      <c r="AG33" s="636"/>
      <c r="AH33" s="636"/>
      <c r="AI33" s="636">
        <v>758</v>
      </c>
      <c r="AJ33" s="636"/>
      <c r="AK33" s="636"/>
      <c r="AL33" s="636"/>
      <c r="AM33" s="636">
        <v>698</v>
      </c>
      <c r="AN33" s="636"/>
      <c r="AO33" s="636"/>
      <c r="AP33" s="636"/>
      <c r="AQ33" s="636">
        <v>637</v>
      </c>
      <c r="AR33" s="636"/>
      <c r="AS33" s="636"/>
      <c r="AT33" s="636"/>
      <c r="AU33" s="108" t="s">
        <v>767</v>
      </c>
      <c r="AV33" s="638"/>
      <c r="AW33" s="638"/>
      <c r="AX33" s="639"/>
    </row>
    <row r="34" spans="1:51" ht="23.25" customHeight="1" x14ac:dyDescent="0.15">
      <c r="A34" s="700" t="s">
        <v>666</v>
      </c>
      <c r="B34" s="701"/>
      <c r="C34" s="701"/>
      <c r="D34" s="701"/>
      <c r="E34" s="701"/>
      <c r="F34" s="702"/>
      <c r="G34" s="191" t="s">
        <v>667</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501</v>
      </c>
      <c r="AF34" s="191"/>
      <c r="AG34" s="191"/>
      <c r="AH34" s="192"/>
      <c r="AI34" s="190" t="s">
        <v>653</v>
      </c>
      <c r="AJ34" s="191"/>
      <c r="AK34" s="191"/>
      <c r="AL34" s="192"/>
      <c r="AM34" s="190" t="s">
        <v>469</v>
      </c>
      <c r="AN34" s="191"/>
      <c r="AO34" s="191"/>
      <c r="AP34" s="192"/>
      <c r="AQ34" s="647" t="s">
        <v>679</v>
      </c>
      <c r="AR34" s="648"/>
      <c r="AS34" s="648"/>
      <c r="AT34" s="648"/>
      <c r="AU34" s="648"/>
      <c r="AV34" s="648"/>
      <c r="AW34" s="648"/>
      <c r="AX34" s="649"/>
    </row>
    <row r="35" spans="1:51" ht="23.25" customHeight="1" x14ac:dyDescent="0.15">
      <c r="A35" s="703"/>
      <c r="B35" s="704"/>
      <c r="C35" s="704"/>
      <c r="D35" s="704"/>
      <c r="E35" s="704"/>
      <c r="F35" s="705"/>
      <c r="G35" s="672" t="s">
        <v>721</v>
      </c>
      <c r="H35" s="673"/>
      <c r="I35" s="673"/>
      <c r="J35" s="673"/>
      <c r="K35" s="673"/>
      <c r="L35" s="673"/>
      <c r="M35" s="673"/>
      <c r="N35" s="673"/>
      <c r="O35" s="673"/>
      <c r="P35" s="673"/>
      <c r="Q35" s="673"/>
      <c r="R35" s="673"/>
      <c r="S35" s="673"/>
      <c r="T35" s="673"/>
      <c r="U35" s="673"/>
      <c r="V35" s="673"/>
      <c r="W35" s="673"/>
      <c r="X35" s="673"/>
      <c r="Y35" s="676" t="s">
        <v>666</v>
      </c>
      <c r="Z35" s="677"/>
      <c r="AA35" s="678"/>
      <c r="AB35" s="679" t="s">
        <v>722</v>
      </c>
      <c r="AC35" s="680"/>
      <c r="AD35" s="681"/>
      <c r="AE35" s="682">
        <v>224</v>
      </c>
      <c r="AF35" s="682"/>
      <c r="AG35" s="682"/>
      <c r="AH35" s="682"/>
      <c r="AI35" s="682">
        <v>332</v>
      </c>
      <c r="AJ35" s="682"/>
      <c r="AK35" s="682"/>
      <c r="AL35" s="682"/>
      <c r="AM35" s="682">
        <v>254</v>
      </c>
      <c r="AN35" s="682"/>
      <c r="AO35" s="682"/>
      <c r="AP35" s="682"/>
      <c r="AQ35" s="108">
        <v>246</v>
      </c>
      <c r="AR35" s="102"/>
      <c r="AS35" s="102"/>
      <c r="AT35" s="102"/>
      <c r="AU35" s="102"/>
      <c r="AV35" s="102"/>
      <c r="AW35" s="102"/>
      <c r="AX35" s="103"/>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669</v>
      </c>
      <c r="Z36" s="669"/>
      <c r="AA36" s="670"/>
      <c r="AB36" s="632" t="s">
        <v>723</v>
      </c>
      <c r="AC36" s="633"/>
      <c r="AD36" s="634"/>
      <c r="AE36" s="635" t="s">
        <v>724</v>
      </c>
      <c r="AF36" s="635"/>
      <c r="AG36" s="635"/>
      <c r="AH36" s="635"/>
      <c r="AI36" s="635" t="s">
        <v>725</v>
      </c>
      <c r="AJ36" s="635"/>
      <c r="AK36" s="635"/>
      <c r="AL36" s="635"/>
      <c r="AM36" s="635" t="s">
        <v>766</v>
      </c>
      <c r="AN36" s="635"/>
      <c r="AO36" s="635"/>
      <c r="AP36" s="635"/>
      <c r="AQ36" s="635" t="s">
        <v>768</v>
      </c>
      <c r="AR36" s="635"/>
      <c r="AS36" s="635"/>
      <c r="AT36" s="635"/>
      <c r="AU36" s="635"/>
      <c r="AV36" s="635"/>
      <c r="AW36" s="635"/>
      <c r="AX36" s="67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703</v>
      </c>
      <c r="AR38" s="528"/>
      <c r="AS38" s="142" t="s">
        <v>224</v>
      </c>
      <c r="AT38" s="143"/>
      <c r="AU38" s="141">
        <v>4</v>
      </c>
      <c r="AV38" s="141"/>
      <c r="AW38" s="123" t="s">
        <v>170</v>
      </c>
      <c r="AX38" s="144"/>
    </row>
    <row r="39" spans="1:51" ht="23.25" customHeight="1" x14ac:dyDescent="0.15">
      <c r="A39" s="694"/>
      <c r="B39" s="692"/>
      <c r="C39" s="692"/>
      <c r="D39" s="692"/>
      <c r="E39" s="692"/>
      <c r="F39" s="693"/>
      <c r="G39" s="193" t="s">
        <v>709</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711</v>
      </c>
      <c r="AC39" s="163"/>
      <c r="AD39" s="163"/>
      <c r="AE39" s="108">
        <v>50</v>
      </c>
      <c r="AF39" s="102"/>
      <c r="AG39" s="102"/>
      <c r="AH39" s="102"/>
      <c r="AI39" s="108">
        <v>26</v>
      </c>
      <c r="AJ39" s="102"/>
      <c r="AK39" s="102"/>
      <c r="AL39" s="102"/>
      <c r="AM39" s="108">
        <v>48</v>
      </c>
      <c r="AN39" s="102"/>
      <c r="AO39" s="102"/>
      <c r="AP39" s="102"/>
      <c r="AQ39" s="109" t="s">
        <v>703</v>
      </c>
      <c r="AR39" s="110"/>
      <c r="AS39" s="110"/>
      <c r="AT39" s="111"/>
      <c r="AU39" s="102" t="s">
        <v>703</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711</v>
      </c>
      <c r="AC40" s="107"/>
      <c r="AD40" s="107"/>
      <c r="AE40" s="108">
        <v>58</v>
      </c>
      <c r="AF40" s="102"/>
      <c r="AG40" s="102"/>
      <c r="AH40" s="102"/>
      <c r="AI40" s="108">
        <v>61</v>
      </c>
      <c r="AJ40" s="102"/>
      <c r="AK40" s="102"/>
      <c r="AL40" s="102"/>
      <c r="AM40" s="108">
        <v>66</v>
      </c>
      <c r="AN40" s="102"/>
      <c r="AO40" s="102"/>
      <c r="AP40" s="102"/>
      <c r="AQ40" s="109" t="s">
        <v>703</v>
      </c>
      <c r="AR40" s="110"/>
      <c r="AS40" s="110"/>
      <c r="AT40" s="111"/>
      <c r="AU40" s="102">
        <v>58</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86</v>
      </c>
      <c r="AF41" s="102"/>
      <c r="AG41" s="102"/>
      <c r="AH41" s="102"/>
      <c r="AI41" s="108">
        <v>43</v>
      </c>
      <c r="AJ41" s="102"/>
      <c r="AK41" s="102"/>
      <c r="AL41" s="102"/>
      <c r="AM41" s="108">
        <v>73</v>
      </c>
      <c r="AN41" s="102"/>
      <c r="AO41" s="102"/>
      <c r="AP41" s="102"/>
      <c r="AQ41" s="109" t="s">
        <v>703</v>
      </c>
      <c r="AR41" s="110"/>
      <c r="AS41" s="110"/>
      <c r="AT41" s="111"/>
      <c r="AU41" s="102" t="s">
        <v>703</v>
      </c>
      <c r="AV41" s="102"/>
      <c r="AW41" s="102"/>
      <c r="AX41" s="103"/>
    </row>
    <row r="42" spans="1:51" ht="23.25" customHeight="1" x14ac:dyDescent="0.15">
      <c r="A42" s="202" t="s">
        <v>344</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6" t="s">
        <v>11</v>
      </c>
      <c r="AC65" s="646"/>
      <c r="AD65" s="646"/>
      <c r="AE65" s="131" t="s">
        <v>501</v>
      </c>
      <c r="AF65" s="716"/>
      <c r="AG65" s="716"/>
      <c r="AH65" s="717"/>
      <c r="AI65" s="131" t="s">
        <v>653</v>
      </c>
      <c r="AJ65" s="716"/>
      <c r="AK65" s="716"/>
      <c r="AL65" s="717"/>
      <c r="AM65" s="131" t="s">
        <v>469</v>
      </c>
      <c r="AN65" s="716"/>
      <c r="AO65" s="716"/>
      <c r="AP65" s="717"/>
      <c r="AQ65" s="643" t="s">
        <v>500</v>
      </c>
      <c r="AR65" s="644"/>
      <c r="AS65" s="644"/>
      <c r="AT65" s="645"/>
      <c r="AU65" s="643" t="s">
        <v>678</v>
      </c>
      <c r="AV65" s="644"/>
      <c r="AW65" s="644"/>
      <c r="AX65" s="653"/>
      <c r="AY65">
        <f>COUNTA($G$66)</f>
        <v>0</v>
      </c>
    </row>
    <row r="66" spans="1:51" ht="23.25" hidden="1" customHeight="1" x14ac:dyDescent="0.15">
      <c r="A66" s="668"/>
      <c r="B66" s="168"/>
      <c r="C66" s="168"/>
      <c r="D66" s="168"/>
      <c r="E66" s="168"/>
      <c r="F66" s="169"/>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666</v>
      </c>
      <c r="B68" s="701"/>
      <c r="C68" s="701"/>
      <c r="D68" s="701"/>
      <c r="E68" s="701"/>
      <c r="F68" s="702"/>
      <c r="G68" s="191" t="s">
        <v>667</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501</v>
      </c>
      <c r="AF68" s="134"/>
      <c r="AG68" s="134"/>
      <c r="AH68" s="134"/>
      <c r="AI68" s="134" t="s">
        <v>653</v>
      </c>
      <c r="AJ68" s="134"/>
      <c r="AK68" s="134"/>
      <c r="AL68" s="134"/>
      <c r="AM68" s="134" t="s">
        <v>469</v>
      </c>
      <c r="AN68" s="134"/>
      <c r="AO68" s="134"/>
      <c r="AP68" s="134"/>
      <c r="AQ68" s="647" t="s">
        <v>679</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726</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08"/>
      <c r="AR69" s="102"/>
      <c r="AS69" s="102"/>
      <c r="AT69" s="102"/>
      <c r="AU69" s="102"/>
      <c r="AV69" s="102"/>
      <c r="AW69" s="102"/>
      <c r="AX69" s="103"/>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669</v>
      </c>
      <c r="Z70" s="669"/>
      <c r="AA70" s="670"/>
      <c r="AB70" s="632" t="s">
        <v>670</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t="s">
        <v>703</v>
      </c>
      <c r="AR72" s="528"/>
      <c r="AS72" s="142" t="s">
        <v>224</v>
      </c>
      <c r="AT72" s="143"/>
      <c r="AU72" s="141">
        <v>4</v>
      </c>
      <c r="AV72" s="141"/>
      <c r="AW72" s="123" t="s">
        <v>170</v>
      </c>
      <c r="AX72" s="144"/>
      <c r="AY72">
        <f t="shared" ref="AY72:AY77" si="1">$AY$71</f>
        <v>1</v>
      </c>
    </row>
    <row r="73" spans="1:51" ht="23.25" customHeight="1" x14ac:dyDescent="0.15">
      <c r="A73" s="618"/>
      <c r="B73" s="616"/>
      <c r="C73" s="616"/>
      <c r="D73" s="616"/>
      <c r="E73" s="616"/>
      <c r="F73" s="617"/>
      <c r="G73" s="193" t="s">
        <v>713</v>
      </c>
      <c r="H73" s="194"/>
      <c r="I73" s="194"/>
      <c r="J73" s="194"/>
      <c r="K73" s="194"/>
      <c r="L73" s="194"/>
      <c r="M73" s="194"/>
      <c r="N73" s="194"/>
      <c r="O73" s="195"/>
      <c r="P73" s="146" t="s">
        <v>714</v>
      </c>
      <c r="Q73" s="146"/>
      <c r="R73" s="146"/>
      <c r="S73" s="146"/>
      <c r="T73" s="146"/>
      <c r="U73" s="146"/>
      <c r="V73" s="146"/>
      <c r="W73" s="146"/>
      <c r="X73" s="147"/>
      <c r="Y73" s="234" t="s">
        <v>12</v>
      </c>
      <c r="Z73" s="235"/>
      <c r="AA73" s="236"/>
      <c r="AB73" s="163" t="s">
        <v>711</v>
      </c>
      <c r="AC73" s="163"/>
      <c r="AD73" s="163"/>
      <c r="AE73" s="108">
        <v>1893</v>
      </c>
      <c r="AF73" s="102"/>
      <c r="AG73" s="102"/>
      <c r="AH73" s="102"/>
      <c r="AI73" s="108">
        <v>1002</v>
      </c>
      <c r="AJ73" s="102"/>
      <c r="AK73" s="102"/>
      <c r="AL73" s="102"/>
      <c r="AM73" s="108">
        <v>2605</v>
      </c>
      <c r="AN73" s="102"/>
      <c r="AO73" s="102"/>
      <c r="AP73" s="102"/>
      <c r="AQ73" s="109" t="s">
        <v>703</v>
      </c>
      <c r="AR73" s="110"/>
      <c r="AS73" s="110"/>
      <c r="AT73" s="111"/>
      <c r="AU73" s="102" t="s">
        <v>703</v>
      </c>
      <c r="AV73" s="102"/>
      <c r="AW73" s="102"/>
      <c r="AX73" s="103"/>
      <c r="AY73">
        <f t="shared" si="1"/>
        <v>1</v>
      </c>
    </row>
    <row r="74" spans="1:51" ht="23.25"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711</v>
      </c>
      <c r="AC74" s="107"/>
      <c r="AD74" s="107"/>
      <c r="AE74" s="108">
        <v>2001</v>
      </c>
      <c r="AF74" s="102"/>
      <c r="AG74" s="102"/>
      <c r="AH74" s="102"/>
      <c r="AI74" s="108">
        <v>2163</v>
      </c>
      <c r="AJ74" s="102"/>
      <c r="AK74" s="102"/>
      <c r="AL74" s="102"/>
      <c r="AM74" s="108">
        <v>2281</v>
      </c>
      <c r="AN74" s="102"/>
      <c r="AO74" s="102"/>
      <c r="AP74" s="102"/>
      <c r="AQ74" s="109" t="s">
        <v>703</v>
      </c>
      <c r="AR74" s="110"/>
      <c r="AS74" s="110"/>
      <c r="AT74" s="111"/>
      <c r="AU74" s="102">
        <v>2390</v>
      </c>
      <c r="AV74" s="102"/>
      <c r="AW74" s="102"/>
      <c r="AX74" s="103"/>
      <c r="AY74">
        <f t="shared" si="1"/>
        <v>1</v>
      </c>
    </row>
    <row r="75" spans="1:51" ht="23.25"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v>95</v>
      </c>
      <c r="AF75" s="102"/>
      <c r="AG75" s="102"/>
      <c r="AH75" s="102"/>
      <c r="AI75" s="108">
        <v>46</v>
      </c>
      <c r="AJ75" s="102"/>
      <c r="AK75" s="102"/>
      <c r="AL75" s="102"/>
      <c r="AM75" s="108">
        <v>114</v>
      </c>
      <c r="AN75" s="102"/>
      <c r="AO75" s="102"/>
      <c r="AP75" s="102"/>
      <c r="AQ75" s="109" t="s">
        <v>703</v>
      </c>
      <c r="AR75" s="110"/>
      <c r="AS75" s="110"/>
      <c r="AT75" s="111"/>
      <c r="AU75" s="102" t="s">
        <v>703</v>
      </c>
      <c r="AV75" s="102"/>
      <c r="AW75" s="102"/>
      <c r="AX75" s="103"/>
      <c r="AY75">
        <f t="shared" si="1"/>
        <v>1</v>
      </c>
    </row>
    <row r="76" spans="1:51" ht="23.25" customHeight="1" x14ac:dyDescent="0.15">
      <c r="A76" s="202" t="s">
        <v>344</v>
      </c>
      <c r="B76" s="165"/>
      <c r="C76" s="165"/>
      <c r="D76" s="165"/>
      <c r="E76" s="165"/>
      <c r="F76" s="166"/>
      <c r="G76" s="204" t="s">
        <v>715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6" t="s">
        <v>11</v>
      </c>
      <c r="AC99" s="646"/>
      <c r="AD99" s="646"/>
      <c r="AE99" s="134" t="s">
        <v>501</v>
      </c>
      <c r="AF99" s="134"/>
      <c r="AG99" s="134"/>
      <c r="AH99" s="134"/>
      <c r="AI99" s="134" t="s">
        <v>653</v>
      </c>
      <c r="AJ99" s="134"/>
      <c r="AK99" s="134"/>
      <c r="AL99" s="134"/>
      <c r="AM99" s="134" t="s">
        <v>469</v>
      </c>
      <c r="AN99" s="134"/>
      <c r="AO99" s="134"/>
      <c r="AP99" s="134"/>
      <c r="AQ99" s="643" t="s">
        <v>500</v>
      </c>
      <c r="AR99" s="644"/>
      <c r="AS99" s="644"/>
      <c r="AT99" s="645"/>
      <c r="AU99" s="643" t="s">
        <v>678</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666</v>
      </c>
      <c r="B102" s="120"/>
      <c r="C102" s="120"/>
      <c r="D102" s="120"/>
      <c r="E102" s="120"/>
      <c r="F102" s="683"/>
      <c r="G102" s="191" t="s">
        <v>667</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501</v>
      </c>
      <c r="AF102" s="134"/>
      <c r="AG102" s="134"/>
      <c r="AH102" s="134"/>
      <c r="AI102" s="134" t="s">
        <v>653</v>
      </c>
      <c r="AJ102" s="134"/>
      <c r="AK102" s="134"/>
      <c r="AL102" s="134"/>
      <c r="AM102" s="134" t="s">
        <v>469</v>
      </c>
      <c r="AN102" s="134"/>
      <c r="AO102" s="134"/>
      <c r="AP102" s="134"/>
      <c r="AQ102" s="647" t="s">
        <v>679</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t="s">
        <v>703</v>
      </c>
      <c r="AR106" s="528"/>
      <c r="AS106" s="142" t="s">
        <v>224</v>
      </c>
      <c r="AT106" s="143"/>
      <c r="AU106" s="141">
        <v>4</v>
      </c>
      <c r="AV106" s="141"/>
      <c r="AW106" s="123" t="s">
        <v>170</v>
      </c>
      <c r="AX106" s="144"/>
      <c r="AY106">
        <f t="shared" ref="AY106:AY111" si="3">$AY$105</f>
        <v>1</v>
      </c>
    </row>
    <row r="107" spans="1:60" ht="23.25" customHeight="1" x14ac:dyDescent="0.15">
      <c r="A107" s="618"/>
      <c r="B107" s="616"/>
      <c r="C107" s="616"/>
      <c r="D107" s="616"/>
      <c r="E107" s="616"/>
      <c r="F107" s="617"/>
      <c r="G107" s="193" t="s">
        <v>716</v>
      </c>
      <c r="H107" s="194"/>
      <c r="I107" s="194"/>
      <c r="J107" s="194"/>
      <c r="K107" s="194"/>
      <c r="L107" s="194"/>
      <c r="M107" s="194"/>
      <c r="N107" s="194"/>
      <c r="O107" s="195"/>
      <c r="P107" s="146" t="s">
        <v>717</v>
      </c>
      <c r="Q107" s="146"/>
      <c r="R107" s="146"/>
      <c r="S107" s="146"/>
      <c r="T107" s="146"/>
      <c r="U107" s="146"/>
      <c r="V107" s="146"/>
      <c r="W107" s="146"/>
      <c r="X107" s="147"/>
      <c r="Y107" s="234" t="s">
        <v>12</v>
      </c>
      <c r="Z107" s="235"/>
      <c r="AA107" s="236"/>
      <c r="AB107" s="163" t="s">
        <v>718</v>
      </c>
      <c r="AC107" s="163"/>
      <c r="AD107" s="163"/>
      <c r="AE107" s="108">
        <v>115299</v>
      </c>
      <c r="AF107" s="102"/>
      <c r="AG107" s="102"/>
      <c r="AH107" s="102"/>
      <c r="AI107" s="108">
        <v>69586</v>
      </c>
      <c r="AJ107" s="102"/>
      <c r="AK107" s="102"/>
      <c r="AL107" s="102"/>
      <c r="AM107" s="108">
        <v>68381</v>
      </c>
      <c r="AN107" s="102"/>
      <c r="AO107" s="102"/>
      <c r="AP107" s="102"/>
      <c r="AQ107" s="109" t="s">
        <v>703</v>
      </c>
      <c r="AR107" s="110"/>
      <c r="AS107" s="110"/>
      <c r="AT107" s="111"/>
      <c r="AU107" s="102" t="s">
        <v>703</v>
      </c>
      <c r="AV107" s="102"/>
      <c r="AW107" s="102"/>
      <c r="AX107" s="103"/>
      <c r="AY107">
        <f t="shared" si="3"/>
        <v>1</v>
      </c>
    </row>
    <row r="108" spans="1:60" ht="23.25"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718</v>
      </c>
      <c r="AC108" s="107"/>
      <c r="AD108" s="107"/>
      <c r="AE108" s="108">
        <v>112081</v>
      </c>
      <c r="AF108" s="102"/>
      <c r="AG108" s="102"/>
      <c r="AH108" s="102"/>
      <c r="AI108" s="108">
        <v>115299</v>
      </c>
      <c r="AJ108" s="102"/>
      <c r="AK108" s="102"/>
      <c r="AL108" s="102"/>
      <c r="AM108" s="108">
        <v>115299</v>
      </c>
      <c r="AN108" s="102"/>
      <c r="AO108" s="102"/>
      <c r="AP108" s="102"/>
      <c r="AQ108" s="109" t="s">
        <v>703</v>
      </c>
      <c r="AR108" s="110"/>
      <c r="AS108" s="110"/>
      <c r="AT108" s="111"/>
      <c r="AU108" s="102">
        <v>115299</v>
      </c>
      <c r="AV108" s="102"/>
      <c r="AW108" s="102"/>
      <c r="AX108" s="103"/>
      <c r="AY108">
        <f t="shared" si="3"/>
        <v>1</v>
      </c>
    </row>
    <row r="109" spans="1:60" ht="23.25"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v>103</v>
      </c>
      <c r="AF109" s="102"/>
      <c r="AG109" s="102"/>
      <c r="AH109" s="102"/>
      <c r="AI109" s="108">
        <v>60</v>
      </c>
      <c r="AJ109" s="102"/>
      <c r="AK109" s="102"/>
      <c r="AL109" s="102"/>
      <c r="AM109" s="108">
        <v>59</v>
      </c>
      <c r="AN109" s="102"/>
      <c r="AO109" s="102"/>
      <c r="AP109" s="102"/>
      <c r="AQ109" s="109" t="s">
        <v>703</v>
      </c>
      <c r="AR109" s="110"/>
      <c r="AS109" s="110"/>
      <c r="AT109" s="111"/>
      <c r="AU109" s="102" t="s">
        <v>703</v>
      </c>
      <c r="AV109" s="102"/>
      <c r="AW109" s="102"/>
      <c r="AX109" s="103"/>
      <c r="AY109">
        <f t="shared" si="3"/>
        <v>1</v>
      </c>
    </row>
    <row r="110" spans="1:60" ht="23.25" customHeight="1" x14ac:dyDescent="0.15">
      <c r="A110" s="202" t="s">
        <v>344</v>
      </c>
      <c r="B110" s="165"/>
      <c r="C110" s="165"/>
      <c r="D110" s="165"/>
      <c r="E110" s="165"/>
      <c r="F110" s="166"/>
      <c r="G110" s="204" t="s">
        <v>868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6" t="s">
        <v>11</v>
      </c>
      <c r="AC133" s="646"/>
      <c r="AD133" s="646"/>
      <c r="AE133" s="134" t="s">
        <v>501</v>
      </c>
      <c r="AF133" s="134"/>
      <c r="AG133" s="134"/>
      <c r="AH133" s="134"/>
      <c r="AI133" s="134" t="s">
        <v>653</v>
      </c>
      <c r="AJ133" s="134"/>
      <c r="AK133" s="134"/>
      <c r="AL133" s="134"/>
      <c r="AM133" s="134" t="s">
        <v>469</v>
      </c>
      <c r="AN133" s="134"/>
      <c r="AO133" s="134"/>
      <c r="AP133" s="134"/>
      <c r="AQ133" s="643" t="s">
        <v>500</v>
      </c>
      <c r="AR133" s="644"/>
      <c r="AS133" s="644"/>
      <c r="AT133" s="645"/>
      <c r="AU133" s="643" t="s">
        <v>678</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666</v>
      </c>
      <c r="B136" s="120"/>
      <c r="C136" s="120"/>
      <c r="D136" s="120"/>
      <c r="E136" s="120"/>
      <c r="F136" s="683"/>
      <c r="G136" s="191" t="s">
        <v>667</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501</v>
      </c>
      <c r="AF136" s="134"/>
      <c r="AG136" s="134"/>
      <c r="AH136" s="134"/>
      <c r="AI136" s="134" t="s">
        <v>653</v>
      </c>
      <c r="AJ136" s="134"/>
      <c r="AK136" s="134"/>
      <c r="AL136" s="134"/>
      <c r="AM136" s="134" t="s">
        <v>469</v>
      </c>
      <c r="AN136" s="134"/>
      <c r="AO136" s="134"/>
      <c r="AP136" s="134"/>
      <c r="AQ136" s="647" t="s">
        <v>679</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t="s">
        <v>745</v>
      </c>
      <c r="AR140" s="528"/>
      <c r="AS140" s="142" t="s">
        <v>224</v>
      </c>
      <c r="AT140" s="143"/>
      <c r="AU140" s="141">
        <v>4</v>
      </c>
      <c r="AV140" s="141"/>
      <c r="AW140" s="123" t="s">
        <v>170</v>
      </c>
      <c r="AX140" s="144"/>
      <c r="AY140">
        <f t="shared" ref="AY140:AY145" si="5">$AY$139</f>
        <v>1</v>
      </c>
    </row>
    <row r="141" spans="1:60" ht="23.25" customHeight="1" x14ac:dyDescent="0.15">
      <c r="A141" s="618"/>
      <c r="B141" s="616"/>
      <c r="C141" s="616"/>
      <c r="D141" s="616"/>
      <c r="E141" s="616"/>
      <c r="F141" s="617"/>
      <c r="G141" s="193" t="s">
        <v>736</v>
      </c>
      <c r="H141" s="194"/>
      <c r="I141" s="194"/>
      <c r="J141" s="194"/>
      <c r="K141" s="194"/>
      <c r="L141" s="194"/>
      <c r="M141" s="194"/>
      <c r="N141" s="194"/>
      <c r="O141" s="195"/>
      <c r="P141" s="146" t="s">
        <v>737</v>
      </c>
      <c r="Q141" s="146"/>
      <c r="R141" s="146"/>
      <c r="S141" s="146"/>
      <c r="T141" s="146"/>
      <c r="U141" s="146"/>
      <c r="V141" s="146"/>
      <c r="W141" s="146"/>
      <c r="X141" s="147"/>
      <c r="Y141" s="234" t="s">
        <v>12</v>
      </c>
      <c r="Z141" s="235"/>
      <c r="AA141" s="236"/>
      <c r="AB141" s="163" t="s">
        <v>711</v>
      </c>
      <c r="AC141" s="163"/>
      <c r="AD141" s="163"/>
      <c r="AE141" s="108">
        <v>164</v>
      </c>
      <c r="AF141" s="102"/>
      <c r="AG141" s="102"/>
      <c r="AH141" s="102"/>
      <c r="AI141" s="108">
        <v>356</v>
      </c>
      <c r="AJ141" s="102"/>
      <c r="AK141" s="102"/>
      <c r="AL141" s="102"/>
      <c r="AM141" s="108">
        <v>386</v>
      </c>
      <c r="AN141" s="102"/>
      <c r="AO141" s="102"/>
      <c r="AP141" s="102"/>
      <c r="AQ141" s="109" t="s">
        <v>745</v>
      </c>
      <c r="AR141" s="110"/>
      <c r="AS141" s="110"/>
      <c r="AT141" s="111"/>
      <c r="AU141" s="102" t="s">
        <v>745</v>
      </c>
      <c r="AV141" s="102"/>
      <c r="AW141" s="102"/>
      <c r="AX141" s="103"/>
      <c r="AY141">
        <f t="shared" si="5"/>
        <v>1</v>
      </c>
    </row>
    <row r="142" spans="1:60" ht="23.25"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711</v>
      </c>
      <c r="AC142" s="107"/>
      <c r="AD142" s="107"/>
      <c r="AE142" s="108">
        <v>188</v>
      </c>
      <c r="AF142" s="102"/>
      <c r="AG142" s="102"/>
      <c r="AH142" s="102"/>
      <c r="AI142" s="108">
        <v>188</v>
      </c>
      <c r="AJ142" s="102"/>
      <c r="AK142" s="102"/>
      <c r="AL142" s="102"/>
      <c r="AM142" s="108">
        <v>188</v>
      </c>
      <c r="AN142" s="102"/>
      <c r="AO142" s="102"/>
      <c r="AP142" s="102"/>
      <c r="AQ142" s="109" t="s">
        <v>745</v>
      </c>
      <c r="AR142" s="110"/>
      <c r="AS142" s="110"/>
      <c r="AT142" s="111"/>
      <c r="AU142" s="102">
        <v>188</v>
      </c>
      <c r="AV142" s="102"/>
      <c r="AW142" s="102"/>
      <c r="AX142" s="103"/>
      <c r="AY142">
        <f t="shared" si="5"/>
        <v>1</v>
      </c>
    </row>
    <row r="143" spans="1:60" ht="23.25"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v>87</v>
      </c>
      <c r="AF143" s="102"/>
      <c r="AG143" s="102"/>
      <c r="AH143" s="102"/>
      <c r="AI143" s="108">
        <v>189</v>
      </c>
      <c r="AJ143" s="102"/>
      <c r="AK143" s="102"/>
      <c r="AL143" s="102"/>
      <c r="AM143" s="108">
        <v>205</v>
      </c>
      <c r="AN143" s="102"/>
      <c r="AO143" s="102"/>
      <c r="AP143" s="102"/>
      <c r="AQ143" s="109" t="s">
        <v>745</v>
      </c>
      <c r="AR143" s="110"/>
      <c r="AS143" s="110"/>
      <c r="AT143" s="111"/>
      <c r="AU143" s="102" t="s">
        <v>745</v>
      </c>
      <c r="AV143" s="102"/>
      <c r="AW143" s="102"/>
      <c r="AX143" s="103"/>
      <c r="AY143">
        <f t="shared" si="5"/>
        <v>1</v>
      </c>
    </row>
    <row r="144" spans="1:60" ht="23.25" customHeight="1" x14ac:dyDescent="0.15">
      <c r="A144" s="202" t="s">
        <v>344</v>
      </c>
      <c r="B144" s="165"/>
      <c r="C144" s="165"/>
      <c r="D144" s="165"/>
      <c r="E144" s="165"/>
      <c r="F144" s="166"/>
      <c r="G144" s="204" t="s">
        <v>738</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6" t="s">
        <v>11</v>
      </c>
      <c r="AC167" s="646"/>
      <c r="AD167" s="646"/>
      <c r="AE167" s="134" t="s">
        <v>501</v>
      </c>
      <c r="AF167" s="134"/>
      <c r="AG167" s="134"/>
      <c r="AH167" s="134"/>
      <c r="AI167" s="134" t="s">
        <v>653</v>
      </c>
      <c r="AJ167" s="134"/>
      <c r="AK167" s="134"/>
      <c r="AL167" s="134"/>
      <c r="AM167" s="134" t="s">
        <v>469</v>
      </c>
      <c r="AN167" s="134"/>
      <c r="AO167" s="134"/>
      <c r="AP167" s="134"/>
      <c r="AQ167" s="643" t="s">
        <v>500</v>
      </c>
      <c r="AR167" s="644"/>
      <c r="AS167" s="644"/>
      <c r="AT167" s="645"/>
      <c r="AU167" s="643" t="s">
        <v>678</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666</v>
      </c>
      <c r="B170" s="120"/>
      <c r="C170" s="120"/>
      <c r="D170" s="120"/>
      <c r="E170" s="120"/>
      <c r="F170" s="683"/>
      <c r="G170" s="191" t="s">
        <v>667</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501</v>
      </c>
      <c r="AF170" s="134"/>
      <c r="AG170" s="134"/>
      <c r="AH170" s="134"/>
      <c r="AI170" s="134" t="s">
        <v>653</v>
      </c>
      <c r="AJ170" s="134"/>
      <c r="AK170" s="134"/>
      <c r="AL170" s="134"/>
      <c r="AM170" s="134" t="s">
        <v>469</v>
      </c>
      <c r="AN170" s="134"/>
      <c r="AO170" s="134"/>
      <c r="AP170" s="134"/>
      <c r="AQ170" s="647" t="s">
        <v>679</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t="s">
        <v>745</v>
      </c>
      <c r="AR174" s="528"/>
      <c r="AS174" s="142" t="s">
        <v>224</v>
      </c>
      <c r="AT174" s="143"/>
      <c r="AU174" s="141">
        <v>4</v>
      </c>
      <c r="AV174" s="141"/>
      <c r="AW174" s="123" t="s">
        <v>170</v>
      </c>
      <c r="AX174" s="144"/>
      <c r="AY174">
        <f t="shared" ref="AY174:AY179" si="7">$AY$173</f>
        <v>1</v>
      </c>
    </row>
    <row r="175" spans="1:60" ht="23.25" customHeight="1" x14ac:dyDescent="0.15">
      <c r="A175" s="618"/>
      <c r="B175" s="616"/>
      <c r="C175" s="616"/>
      <c r="D175" s="616"/>
      <c r="E175" s="616"/>
      <c r="F175" s="617"/>
      <c r="G175" s="193" t="s">
        <v>739</v>
      </c>
      <c r="H175" s="194"/>
      <c r="I175" s="194"/>
      <c r="J175" s="194"/>
      <c r="K175" s="194"/>
      <c r="L175" s="194"/>
      <c r="M175" s="194"/>
      <c r="N175" s="194"/>
      <c r="O175" s="195"/>
      <c r="P175" s="146" t="s">
        <v>740</v>
      </c>
      <c r="Q175" s="146"/>
      <c r="R175" s="146"/>
      <c r="S175" s="146"/>
      <c r="T175" s="146"/>
      <c r="U175" s="146"/>
      <c r="V175" s="146"/>
      <c r="W175" s="146"/>
      <c r="X175" s="147"/>
      <c r="Y175" s="234" t="s">
        <v>12</v>
      </c>
      <c r="Z175" s="235"/>
      <c r="AA175" s="236"/>
      <c r="AB175" s="163" t="s">
        <v>711</v>
      </c>
      <c r="AC175" s="163"/>
      <c r="AD175" s="163"/>
      <c r="AE175" s="108">
        <v>67</v>
      </c>
      <c r="AF175" s="102"/>
      <c r="AG175" s="102"/>
      <c r="AH175" s="102"/>
      <c r="AI175" s="108">
        <v>1104</v>
      </c>
      <c r="AJ175" s="102"/>
      <c r="AK175" s="102"/>
      <c r="AL175" s="102"/>
      <c r="AM175" s="108">
        <v>1080</v>
      </c>
      <c r="AN175" s="102"/>
      <c r="AO175" s="102"/>
      <c r="AP175" s="102"/>
      <c r="AQ175" s="109" t="s">
        <v>745</v>
      </c>
      <c r="AR175" s="110"/>
      <c r="AS175" s="110"/>
      <c r="AT175" s="111"/>
      <c r="AU175" s="102" t="s">
        <v>745</v>
      </c>
      <c r="AV175" s="102"/>
      <c r="AW175" s="102"/>
      <c r="AX175" s="103"/>
      <c r="AY175">
        <f t="shared" si="7"/>
        <v>1</v>
      </c>
    </row>
    <row r="176" spans="1:60" ht="23.25"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711</v>
      </c>
      <c r="AC176" s="107"/>
      <c r="AD176" s="107"/>
      <c r="AE176" s="108">
        <v>300</v>
      </c>
      <c r="AF176" s="102"/>
      <c r="AG176" s="102"/>
      <c r="AH176" s="102"/>
      <c r="AI176" s="108">
        <v>300</v>
      </c>
      <c r="AJ176" s="102"/>
      <c r="AK176" s="102"/>
      <c r="AL176" s="102"/>
      <c r="AM176" s="108">
        <v>1000</v>
      </c>
      <c r="AN176" s="102"/>
      <c r="AO176" s="102"/>
      <c r="AP176" s="102"/>
      <c r="AQ176" s="109" t="s">
        <v>745</v>
      </c>
      <c r="AR176" s="110"/>
      <c r="AS176" s="110"/>
      <c r="AT176" s="111"/>
      <c r="AU176" s="102">
        <v>1000</v>
      </c>
      <c r="AV176" s="102"/>
      <c r="AW176" s="102"/>
      <c r="AX176" s="103"/>
      <c r="AY176">
        <f t="shared" si="7"/>
        <v>1</v>
      </c>
    </row>
    <row r="177" spans="1:60" ht="23.25"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v>22</v>
      </c>
      <c r="AF177" s="102"/>
      <c r="AG177" s="102"/>
      <c r="AH177" s="102"/>
      <c r="AI177" s="108">
        <v>368</v>
      </c>
      <c r="AJ177" s="102"/>
      <c r="AK177" s="102"/>
      <c r="AL177" s="102"/>
      <c r="AM177" s="108">
        <v>108</v>
      </c>
      <c r="AN177" s="102"/>
      <c r="AO177" s="102"/>
      <c r="AP177" s="102"/>
      <c r="AQ177" s="109" t="s">
        <v>745</v>
      </c>
      <c r="AR177" s="110"/>
      <c r="AS177" s="110"/>
      <c r="AT177" s="111"/>
      <c r="AU177" s="102" t="s">
        <v>745</v>
      </c>
      <c r="AV177" s="102"/>
      <c r="AW177" s="102"/>
      <c r="AX177" s="103"/>
      <c r="AY177">
        <f t="shared" si="7"/>
        <v>1</v>
      </c>
    </row>
    <row r="178" spans="1:60" ht="23.25" customHeight="1" x14ac:dyDescent="0.15">
      <c r="A178" s="202" t="s">
        <v>344</v>
      </c>
      <c r="B178" s="165"/>
      <c r="C178" s="165"/>
      <c r="D178" s="165"/>
      <c r="E178" s="165"/>
      <c r="F178" s="166"/>
      <c r="G178" s="204" t="s">
        <v>741</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311</v>
      </c>
      <c r="AS214" s="439"/>
      <c r="AT214" s="440"/>
      <c r="AU214" s="440"/>
      <c r="AV214" s="440"/>
      <c r="AW214" s="440"/>
      <c r="AX214" s="441"/>
      <c r="AY214">
        <f>COUNTIF($AR$214,"☑")</f>
        <v>0</v>
      </c>
    </row>
    <row r="215" spans="1:51" ht="45" customHeight="1" x14ac:dyDescent="0.15">
      <c r="A215" s="426" t="s">
        <v>367</v>
      </c>
      <c r="B215" s="427"/>
      <c r="C215" s="430" t="s">
        <v>227</v>
      </c>
      <c r="D215" s="427"/>
      <c r="E215" s="432" t="s">
        <v>243</v>
      </c>
      <c r="F215" s="433"/>
      <c r="G215" s="434" t="s">
        <v>747</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748</v>
      </c>
      <c r="H216" s="146"/>
      <c r="I216" s="146"/>
      <c r="J216" s="146"/>
      <c r="K216" s="146"/>
      <c r="L216" s="146"/>
      <c r="M216" s="146"/>
      <c r="N216" s="146"/>
      <c r="O216" s="146"/>
      <c r="P216" s="146"/>
      <c r="Q216" s="146"/>
      <c r="R216" s="146"/>
      <c r="S216" s="146"/>
      <c r="T216" s="146"/>
      <c r="U216" s="146"/>
      <c r="V216" s="147"/>
      <c r="W216" s="502" t="s">
        <v>671</v>
      </c>
      <c r="X216" s="503"/>
      <c r="Y216" s="503"/>
      <c r="Z216" s="503"/>
      <c r="AA216" s="504"/>
      <c r="AB216" s="505" t="s">
        <v>869</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672</v>
      </c>
      <c r="X217" s="509"/>
      <c r="Y217" s="509"/>
      <c r="Z217" s="509"/>
      <c r="AA217" s="510"/>
      <c r="AB217" s="505" t="s">
        <v>870</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684</v>
      </c>
      <c r="D218" s="512"/>
      <c r="E218" s="164" t="s">
        <v>363</v>
      </c>
      <c r="F218" s="166"/>
      <c r="G218" s="492" t="s">
        <v>230</v>
      </c>
      <c r="H218" s="493"/>
      <c r="I218" s="493"/>
      <c r="J218" s="513" t="s">
        <v>703</v>
      </c>
      <c r="K218" s="514"/>
      <c r="L218" s="514"/>
      <c r="M218" s="514"/>
      <c r="N218" s="514"/>
      <c r="O218" s="514"/>
      <c r="P218" s="514"/>
      <c r="Q218" s="514"/>
      <c r="R218" s="514"/>
      <c r="S218" s="514"/>
      <c r="T218" s="515"/>
      <c r="U218" s="490" t="s">
        <v>871</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685</v>
      </c>
      <c r="H219" s="493"/>
      <c r="I219" s="493"/>
      <c r="J219" s="493"/>
      <c r="K219" s="493"/>
      <c r="L219" s="493"/>
      <c r="M219" s="493"/>
      <c r="N219" s="493"/>
      <c r="O219" s="493"/>
      <c r="P219" s="493"/>
      <c r="Q219" s="493"/>
      <c r="R219" s="493"/>
      <c r="S219" s="493"/>
      <c r="T219" s="493"/>
      <c r="U219" s="489" t="s">
        <v>871</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672</v>
      </c>
      <c r="H220" s="493"/>
      <c r="I220" s="493"/>
      <c r="J220" s="493"/>
      <c r="K220" s="493"/>
      <c r="L220" s="493"/>
      <c r="M220" s="493"/>
      <c r="N220" s="493"/>
      <c r="O220" s="493"/>
      <c r="P220" s="493"/>
      <c r="Q220" s="493"/>
      <c r="R220" s="493"/>
      <c r="S220" s="493"/>
      <c r="T220" s="493"/>
      <c r="U220" s="829" t="s">
        <v>871</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27"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742</v>
      </c>
      <c r="AE223" s="472"/>
      <c r="AF223" s="472"/>
      <c r="AG223" s="473" t="s">
        <v>751</v>
      </c>
      <c r="AH223" s="474"/>
      <c r="AI223" s="474"/>
      <c r="AJ223" s="474"/>
      <c r="AK223" s="474"/>
      <c r="AL223" s="474"/>
      <c r="AM223" s="474"/>
      <c r="AN223" s="474"/>
      <c r="AO223" s="474"/>
      <c r="AP223" s="474"/>
      <c r="AQ223" s="474"/>
      <c r="AR223" s="474"/>
      <c r="AS223" s="474"/>
      <c r="AT223" s="474"/>
      <c r="AU223" s="474"/>
      <c r="AV223" s="474"/>
      <c r="AW223" s="474"/>
      <c r="AX223" s="475"/>
    </row>
    <row r="224" spans="1:51" ht="57"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742</v>
      </c>
      <c r="AE224" s="385"/>
      <c r="AF224" s="385"/>
      <c r="AG224" s="379" t="s">
        <v>752</v>
      </c>
      <c r="AH224" s="380"/>
      <c r="AI224" s="380"/>
      <c r="AJ224" s="380"/>
      <c r="AK224" s="380"/>
      <c r="AL224" s="380"/>
      <c r="AM224" s="380"/>
      <c r="AN224" s="380"/>
      <c r="AO224" s="380"/>
      <c r="AP224" s="380"/>
      <c r="AQ224" s="380"/>
      <c r="AR224" s="380"/>
      <c r="AS224" s="380"/>
      <c r="AT224" s="380"/>
      <c r="AU224" s="380"/>
      <c r="AV224" s="380"/>
      <c r="AW224" s="380"/>
      <c r="AX224" s="381"/>
    </row>
    <row r="225" spans="1:50" ht="27"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742</v>
      </c>
      <c r="AE225" s="422"/>
      <c r="AF225" s="422"/>
      <c r="AG225" s="407" t="s">
        <v>753</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754</v>
      </c>
      <c r="AE226" s="403"/>
      <c r="AF226" s="403"/>
      <c r="AG226" s="405" t="s">
        <v>755</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756</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756</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757</v>
      </c>
      <c r="AE229" s="369"/>
      <c r="AF229" s="369"/>
      <c r="AG229" s="371" t="s">
        <v>368</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742</v>
      </c>
      <c r="AE230" s="385"/>
      <c r="AF230" s="385"/>
      <c r="AG230" s="379" t="s">
        <v>758</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757</v>
      </c>
      <c r="AE231" s="385"/>
      <c r="AF231" s="385"/>
      <c r="AG231" s="379" t="s">
        <v>368</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742</v>
      </c>
      <c r="AE232" s="385"/>
      <c r="AF232" s="385"/>
      <c r="AG232" s="379" t="s">
        <v>759</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757</v>
      </c>
      <c r="AE233" s="422"/>
      <c r="AF233" s="422"/>
      <c r="AG233" s="423" t="s">
        <v>368</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757</v>
      </c>
      <c r="AE234" s="385"/>
      <c r="AF234" s="454"/>
      <c r="AG234" s="379" t="s">
        <v>368</v>
      </c>
      <c r="AH234" s="380"/>
      <c r="AI234" s="380"/>
      <c r="AJ234" s="380"/>
      <c r="AK234" s="380"/>
      <c r="AL234" s="380"/>
      <c r="AM234" s="380"/>
      <c r="AN234" s="380"/>
      <c r="AO234" s="380"/>
      <c r="AP234" s="380"/>
      <c r="AQ234" s="380"/>
      <c r="AR234" s="380"/>
      <c r="AS234" s="380"/>
      <c r="AT234" s="380"/>
      <c r="AU234" s="380"/>
      <c r="AV234" s="380"/>
      <c r="AW234" s="380"/>
      <c r="AX234" s="381"/>
    </row>
    <row r="235" spans="1:50" ht="30"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742</v>
      </c>
      <c r="AE235" s="415"/>
      <c r="AF235" s="416"/>
      <c r="AG235" s="417" t="s">
        <v>760</v>
      </c>
      <c r="AH235" s="418"/>
      <c r="AI235" s="418"/>
      <c r="AJ235" s="418"/>
      <c r="AK235" s="418"/>
      <c r="AL235" s="418"/>
      <c r="AM235" s="418"/>
      <c r="AN235" s="418"/>
      <c r="AO235" s="418"/>
      <c r="AP235" s="418"/>
      <c r="AQ235" s="418"/>
      <c r="AR235" s="418"/>
      <c r="AS235" s="418"/>
      <c r="AT235" s="418"/>
      <c r="AU235" s="418"/>
      <c r="AV235" s="418"/>
      <c r="AW235" s="418"/>
      <c r="AX235" s="419"/>
    </row>
    <row r="236" spans="1:50" ht="81.75"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742</v>
      </c>
      <c r="AE236" s="369"/>
      <c r="AF236" s="370"/>
      <c r="AG236" s="371" t="s">
        <v>761</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757</v>
      </c>
      <c r="AE237" s="378"/>
      <c r="AF237" s="378"/>
      <c r="AG237" s="379" t="s">
        <v>368</v>
      </c>
      <c r="AH237" s="380"/>
      <c r="AI237" s="380"/>
      <c r="AJ237" s="380"/>
      <c r="AK237" s="380"/>
      <c r="AL237" s="380"/>
      <c r="AM237" s="380"/>
      <c r="AN237" s="380"/>
      <c r="AO237" s="380"/>
      <c r="AP237" s="380"/>
      <c r="AQ237" s="380"/>
      <c r="AR237" s="380"/>
      <c r="AS237" s="380"/>
      <c r="AT237" s="380"/>
      <c r="AU237" s="380"/>
      <c r="AV237" s="380"/>
      <c r="AW237" s="380"/>
      <c r="AX237" s="381"/>
    </row>
    <row r="238" spans="1:50" ht="30"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742</v>
      </c>
      <c r="AE238" s="385"/>
      <c r="AF238" s="385"/>
      <c r="AG238" s="379" t="s">
        <v>762</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c r="AE239" s="385"/>
      <c r="AF239" s="385"/>
      <c r="AG239" s="409"/>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742</v>
      </c>
      <c r="AE240" s="403"/>
      <c r="AF240" s="404"/>
      <c r="AG240" s="405" t="s">
        <v>763</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2">
        <v>2022</v>
      </c>
      <c r="D242" s="893"/>
      <c r="E242" s="388" t="s">
        <v>692</v>
      </c>
      <c r="F242" s="388"/>
      <c r="G242" s="388"/>
      <c r="H242" s="389">
        <v>21</v>
      </c>
      <c r="I242" s="389"/>
      <c r="J242" s="894">
        <v>1046</v>
      </c>
      <c r="K242" s="894"/>
      <c r="L242" s="894"/>
      <c r="M242" s="389" t="s">
        <v>744</v>
      </c>
      <c r="N242" s="895"/>
      <c r="O242" s="896" t="s">
        <v>727</v>
      </c>
      <c r="P242" s="897"/>
      <c r="Q242" s="897"/>
      <c r="R242" s="897"/>
      <c r="S242" s="897"/>
      <c r="T242" s="897"/>
      <c r="U242" s="897"/>
      <c r="V242" s="897"/>
      <c r="W242" s="897"/>
      <c r="X242" s="897"/>
      <c r="Y242" s="897"/>
      <c r="Z242" s="897"/>
      <c r="AA242" s="897"/>
      <c r="AB242" s="897"/>
      <c r="AC242" s="897"/>
      <c r="AD242" s="897"/>
      <c r="AE242" s="897"/>
      <c r="AF242" s="898"/>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20"/>
      <c r="C247" s="316" t="s">
        <v>50</v>
      </c>
      <c r="D247" s="738"/>
      <c r="E247" s="738"/>
      <c r="F247" s="739"/>
      <c r="G247" s="923" t="s">
        <v>749</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54</v>
      </c>
      <c r="D248" s="926"/>
      <c r="E248" s="926"/>
      <c r="F248" s="927"/>
      <c r="G248" s="928" t="s">
        <v>750</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873</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3" t="s">
        <v>133</v>
      </c>
      <c r="B252" s="344"/>
      <c r="C252" s="344"/>
      <c r="D252" s="344"/>
      <c r="E252" s="345"/>
      <c r="F252" s="919" t="s">
        <v>872</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3" t="s">
        <v>133</v>
      </c>
      <c r="B254" s="344"/>
      <c r="C254" s="344"/>
      <c r="D254" s="344"/>
      <c r="E254" s="345"/>
      <c r="F254" s="346" t="s">
        <v>874</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5"/>
      <c r="C258" s="105"/>
      <c r="D258" s="106"/>
      <c r="E258" s="339" t="s">
        <v>728</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1" t="s">
        <v>360</v>
      </c>
      <c r="B259" s="271"/>
      <c r="C259" s="271"/>
      <c r="D259" s="271"/>
      <c r="E259" s="339" t="s">
        <v>729</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1" t="s">
        <v>359</v>
      </c>
      <c r="B260" s="271"/>
      <c r="C260" s="271"/>
      <c r="D260" s="271"/>
      <c r="E260" s="339" t="s">
        <v>730</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1" t="s">
        <v>358</v>
      </c>
      <c r="B261" s="271"/>
      <c r="C261" s="271"/>
      <c r="D261" s="271"/>
      <c r="E261" s="339" t="s">
        <v>731</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1" t="s">
        <v>357</v>
      </c>
      <c r="B262" s="271"/>
      <c r="C262" s="271"/>
      <c r="D262" s="271"/>
      <c r="E262" s="339" t="s">
        <v>732</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1" t="s">
        <v>356</v>
      </c>
      <c r="B263" s="271"/>
      <c r="C263" s="271"/>
      <c r="D263" s="271"/>
      <c r="E263" s="339" t="s">
        <v>733</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1" t="s">
        <v>355</v>
      </c>
      <c r="B264" s="271"/>
      <c r="C264" s="271"/>
      <c r="D264" s="271"/>
      <c r="E264" s="339" t="s">
        <v>734</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1" t="s">
        <v>354</v>
      </c>
      <c r="B265" s="271"/>
      <c r="C265" s="271"/>
      <c r="D265" s="271"/>
      <c r="E265" s="339" t="s">
        <v>735</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1" t="s">
        <v>501</v>
      </c>
      <c r="B266" s="271"/>
      <c r="C266" s="271"/>
      <c r="D266" s="271"/>
      <c r="E266" s="115" t="s">
        <v>692</v>
      </c>
      <c r="F266" s="101"/>
      <c r="G266" s="101"/>
      <c r="H266" s="92" t="str">
        <f>IF(E266="","","-")</f>
        <v>-</v>
      </c>
      <c r="I266" s="101"/>
      <c r="J266" s="101"/>
      <c r="K266" s="92" t="str">
        <f>IF(I266="","","-")</f>
        <v/>
      </c>
      <c r="L266" s="116">
        <v>759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776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743</v>
      </c>
      <c r="H268" s="101"/>
      <c r="I268" s="101"/>
      <c r="J268" s="100">
        <v>20</v>
      </c>
      <c r="K268" s="100"/>
      <c r="L268" s="116">
        <v>851</v>
      </c>
      <c r="M268" s="116"/>
      <c r="N268" s="116"/>
      <c r="O268" s="100" t="s">
        <v>744</v>
      </c>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 customHeight="1" x14ac:dyDescent="0.15">
      <c r="A308" s="333" t="s">
        <v>350</v>
      </c>
      <c r="B308" s="334"/>
      <c r="C308" s="334"/>
      <c r="D308" s="334"/>
      <c r="E308" s="334"/>
      <c r="F308" s="335"/>
      <c r="G308" s="312" t="s">
        <v>324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30" customHeight="1" x14ac:dyDescent="0.15">
      <c r="A309" s="336"/>
      <c r="B309" s="337"/>
      <c r="C309" s="337"/>
      <c r="D309" s="337"/>
      <c r="E309" s="337"/>
      <c r="F309" s="338"/>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30" customHeight="1" x14ac:dyDescent="0.15">
      <c r="A310" s="336"/>
      <c r="B310" s="337"/>
      <c r="C310" s="337"/>
      <c r="D310" s="337"/>
      <c r="E310" s="337"/>
      <c r="F310" s="338"/>
      <c r="G310" s="302" t="s">
        <v>769</v>
      </c>
      <c r="H310" s="303"/>
      <c r="I310" s="303"/>
      <c r="J310" s="303"/>
      <c r="K310" s="304"/>
      <c r="L310" s="305" t="s">
        <v>770</v>
      </c>
      <c r="M310" s="306"/>
      <c r="N310" s="306"/>
      <c r="O310" s="306"/>
      <c r="P310" s="306"/>
      <c r="Q310" s="306"/>
      <c r="R310" s="306"/>
      <c r="S310" s="306"/>
      <c r="T310" s="306"/>
      <c r="U310" s="306"/>
      <c r="V310" s="306"/>
      <c r="W310" s="306"/>
      <c r="X310" s="307"/>
      <c r="Y310" s="308">
        <v>110</v>
      </c>
      <c r="Z310" s="309"/>
      <c r="AA310" s="309"/>
      <c r="AB310" s="310"/>
      <c r="AC310" s="302" t="s">
        <v>771</v>
      </c>
      <c r="AD310" s="324"/>
      <c r="AE310" s="324"/>
      <c r="AF310" s="324"/>
      <c r="AG310" s="325"/>
      <c r="AH310" s="305" t="s">
        <v>772</v>
      </c>
      <c r="AI310" s="306"/>
      <c r="AJ310" s="306"/>
      <c r="AK310" s="306"/>
      <c r="AL310" s="306"/>
      <c r="AM310" s="306"/>
      <c r="AN310" s="306"/>
      <c r="AO310" s="306"/>
      <c r="AP310" s="306"/>
      <c r="AQ310" s="306"/>
      <c r="AR310" s="306"/>
      <c r="AS310" s="306"/>
      <c r="AT310" s="307"/>
      <c r="AU310" s="308">
        <v>21</v>
      </c>
      <c r="AV310" s="309"/>
      <c r="AW310" s="309"/>
      <c r="AX310" s="311"/>
    </row>
    <row r="311" spans="1:50" ht="30" hidden="1" customHeight="1" x14ac:dyDescent="0.15">
      <c r="A311" s="336"/>
      <c r="B311" s="337"/>
      <c r="C311" s="337"/>
      <c r="D311" s="337"/>
      <c r="E311" s="337"/>
      <c r="F311" s="338"/>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30" hidden="1" customHeight="1" x14ac:dyDescent="0.15">
      <c r="A312" s="336"/>
      <c r="B312" s="337"/>
      <c r="C312" s="337"/>
      <c r="D312" s="337"/>
      <c r="E312" s="337"/>
      <c r="F312" s="338"/>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30" hidden="1" customHeight="1" x14ac:dyDescent="0.15">
      <c r="A313" s="336"/>
      <c r="B313" s="337"/>
      <c r="C313" s="337"/>
      <c r="D313" s="337"/>
      <c r="E313" s="337"/>
      <c r="F313" s="338"/>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30" hidden="1" customHeight="1" x14ac:dyDescent="0.15">
      <c r="A314" s="336"/>
      <c r="B314" s="337"/>
      <c r="C314" s="337"/>
      <c r="D314" s="337"/>
      <c r="E314" s="337"/>
      <c r="F314" s="338"/>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30" hidden="1" customHeight="1" x14ac:dyDescent="0.15">
      <c r="A315" s="336"/>
      <c r="B315" s="337"/>
      <c r="C315" s="337"/>
      <c r="D315" s="337"/>
      <c r="E315" s="337"/>
      <c r="F315" s="338"/>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30" hidden="1" customHeight="1" x14ac:dyDescent="0.15">
      <c r="A316" s="336"/>
      <c r="B316" s="337"/>
      <c r="C316" s="337"/>
      <c r="D316" s="337"/>
      <c r="E316" s="337"/>
      <c r="F316" s="338"/>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30" hidden="1" customHeight="1" x14ac:dyDescent="0.15">
      <c r="A317" s="336"/>
      <c r="B317" s="337"/>
      <c r="C317" s="337"/>
      <c r="D317" s="337"/>
      <c r="E317" s="337"/>
      <c r="F317" s="338"/>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30" hidden="1" customHeight="1" x14ac:dyDescent="0.15">
      <c r="A318" s="336"/>
      <c r="B318" s="337"/>
      <c r="C318" s="337"/>
      <c r="D318" s="337"/>
      <c r="E318" s="337"/>
      <c r="F318" s="338"/>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30" hidden="1" customHeight="1" x14ac:dyDescent="0.15">
      <c r="A319" s="336"/>
      <c r="B319" s="337"/>
      <c r="C319" s="337"/>
      <c r="D319" s="337"/>
      <c r="E319" s="337"/>
      <c r="F319" s="338"/>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30" customHeight="1" thickBot="1" x14ac:dyDescent="0.2">
      <c r="A320" s="336"/>
      <c r="B320" s="337"/>
      <c r="C320" s="337"/>
      <c r="D320" s="337"/>
      <c r="E320" s="337"/>
      <c r="F320" s="338"/>
      <c r="G320" s="283" t="s">
        <v>18</v>
      </c>
      <c r="H320" s="284"/>
      <c r="I320" s="284"/>
      <c r="J320" s="284"/>
      <c r="K320" s="284"/>
      <c r="L320" s="285"/>
      <c r="M320" s="286"/>
      <c r="N320" s="286"/>
      <c r="O320" s="286"/>
      <c r="P320" s="286"/>
      <c r="Q320" s="286"/>
      <c r="R320" s="286"/>
      <c r="S320" s="286"/>
      <c r="T320" s="286"/>
      <c r="U320" s="286"/>
      <c r="V320" s="286"/>
      <c r="W320" s="286"/>
      <c r="X320" s="287"/>
      <c r="Y320" s="288">
        <f>SUM(Y310:AB319)</f>
        <v>110</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21</v>
      </c>
      <c r="AV320" s="289"/>
      <c r="AW320" s="289"/>
      <c r="AX320" s="291"/>
    </row>
    <row r="321" spans="1:51" ht="30" customHeight="1" x14ac:dyDescent="0.15">
      <c r="A321" s="336"/>
      <c r="B321" s="337"/>
      <c r="C321" s="337"/>
      <c r="D321" s="337"/>
      <c r="E321" s="337"/>
      <c r="F321" s="338"/>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1</v>
      </c>
    </row>
    <row r="322" spans="1:51" ht="30" customHeight="1" x14ac:dyDescent="0.15">
      <c r="A322" s="336"/>
      <c r="B322" s="337"/>
      <c r="C322" s="337"/>
      <c r="D322" s="337"/>
      <c r="E322" s="337"/>
      <c r="F322" s="338"/>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1</v>
      </c>
    </row>
    <row r="323" spans="1:51" ht="30" customHeight="1" x14ac:dyDescent="0.15">
      <c r="A323" s="336"/>
      <c r="B323" s="337"/>
      <c r="C323" s="337"/>
      <c r="D323" s="337"/>
      <c r="E323" s="337"/>
      <c r="F323" s="338"/>
      <c r="G323" s="302" t="s">
        <v>773</v>
      </c>
      <c r="H323" s="303"/>
      <c r="I323" s="303"/>
      <c r="J323" s="303"/>
      <c r="K323" s="304"/>
      <c r="L323" s="305" t="s">
        <v>774</v>
      </c>
      <c r="M323" s="306"/>
      <c r="N323" s="306"/>
      <c r="O323" s="306"/>
      <c r="P323" s="306"/>
      <c r="Q323" s="306"/>
      <c r="R323" s="306"/>
      <c r="S323" s="306"/>
      <c r="T323" s="306"/>
      <c r="U323" s="306"/>
      <c r="V323" s="306"/>
      <c r="W323" s="306"/>
      <c r="X323" s="307"/>
      <c r="Y323" s="308">
        <v>65</v>
      </c>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1</v>
      </c>
    </row>
    <row r="324" spans="1:51" ht="24.75" hidden="1" customHeight="1" x14ac:dyDescent="0.15">
      <c r="A324" s="336"/>
      <c r="B324" s="337"/>
      <c r="C324" s="337"/>
      <c r="D324" s="337"/>
      <c r="E324" s="337"/>
      <c r="F324" s="338"/>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1</v>
      </c>
    </row>
    <row r="325" spans="1:51" ht="24.75" hidden="1" customHeight="1" x14ac:dyDescent="0.15">
      <c r="A325" s="336"/>
      <c r="B325" s="337"/>
      <c r="C325" s="337"/>
      <c r="D325" s="337"/>
      <c r="E325" s="337"/>
      <c r="F325" s="338"/>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1</v>
      </c>
    </row>
    <row r="326" spans="1:51" ht="24.75" hidden="1" customHeight="1" x14ac:dyDescent="0.15">
      <c r="A326" s="336"/>
      <c r="B326" s="337"/>
      <c r="C326" s="337"/>
      <c r="D326" s="337"/>
      <c r="E326" s="337"/>
      <c r="F326" s="338"/>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1</v>
      </c>
    </row>
    <row r="327" spans="1:51" ht="24.75" hidden="1" customHeight="1" x14ac:dyDescent="0.15">
      <c r="A327" s="336"/>
      <c r="B327" s="337"/>
      <c r="C327" s="337"/>
      <c r="D327" s="337"/>
      <c r="E327" s="337"/>
      <c r="F327" s="338"/>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1</v>
      </c>
    </row>
    <row r="328" spans="1:51" ht="24.75" hidden="1" customHeight="1" x14ac:dyDescent="0.15">
      <c r="A328" s="336"/>
      <c r="B328" s="337"/>
      <c r="C328" s="337"/>
      <c r="D328" s="337"/>
      <c r="E328" s="337"/>
      <c r="F328" s="338"/>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1</v>
      </c>
    </row>
    <row r="329" spans="1:51" ht="24.75" hidden="1" customHeight="1" x14ac:dyDescent="0.15">
      <c r="A329" s="336"/>
      <c r="B329" s="337"/>
      <c r="C329" s="337"/>
      <c r="D329" s="337"/>
      <c r="E329" s="337"/>
      <c r="F329" s="338"/>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1</v>
      </c>
    </row>
    <row r="330" spans="1:51" ht="24.75" hidden="1" customHeight="1" x14ac:dyDescent="0.15">
      <c r="A330" s="336"/>
      <c r="B330" s="337"/>
      <c r="C330" s="337"/>
      <c r="D330" s="337"/>
      <c r="E330" s="337"/>
      <c r="F330" s="338"/>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1</v>
      </c>
    </row>
    <row r="331" spans="1:51" ht="24.75" hidden="1" customHeight="1" x14ac:dyDescent="0.15">
      <c r="A331" s="336"/>
      <c r="B331" s="337"/>
      <c r="C331" s="337"/>
      <c r="D331" s="337"/>
      <c r="E331" s="337"/>
      <c r="F331" s="338"/>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1</v>
      </c>
    </row>
    <row r="332" spans="1:51" ht="24.75" hidden="1" customHeight="1" x14ac:dyDescent="0.15">
      <c r="A332" s="336"/>
      <c r="B332" s="337"/>
      <c r="C332" s="337"/>
      <c r="D332" s="337"/>
      <c r="E332" s="337"/>
      <c r="F332" s="338"/>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1</v>
      </c>
    </row>
    <row r="333" spans="1:51" ht="30" customHeight="1" x14ac:dyDescent="0.15">
      <c r="A333" s="336"/>
      <c r="B333" s="337"/>
      <c r="C333" s="337"/>
      <c r="D333" s="337"/>
      <c r="E333" s="337"/>
      <c r="F333" s="338"/>
      <c r="G333" s="283" t="s">
        <v>18</v>
      </c>
      <c r="H333" s="284"/>
      <c r="I333" s="284"/>
      <c r="J333" s="284"/>
      <c r="K333" s="284"/>
      <c r="L333" s="285"/>
      <c r="M333" s="286"/>
      <c r="N333" s="286"/>
      <c r="O333" s="286"/>
      <c r="P333" s="286"/>
      <c r="Q333" s="286"/>
      <c r="R333" s="286"/>
      <c r="S333" s="286"/>
      <c r="T333" s="286"/>
      <c r="U333" s="286"/>
      <c r="V333" s="286"/>
      <c r="W333" s="286"/>
      <c r="X333" s="287"/>
      <c r="Y333" s="288">
        <f>SUM(Y323:AB332)</f>
        <v>65</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1</v>
      </c>
    </row>
    <row r="334" spans="1:51" ht="24.75" hidden="1" customHeight="1" x14ac:dyDescent="0.15">
      <c r="A334" s="336"/>
      <c r="B334" s="337"/>
      <c r="C334" s="337"/>
      <c r="D334" s="337"/>
      <c r="E334" s="337"/>
      <c r="F334" s="338"/>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6"/>
      <c r="B335" s="337"/>
      <c r="C335" s="337"/>
      <c r="D335" s="337"/>
      <c r="E335" s="337"/>
      <c r="F335" s="338"/>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6"/>
      <c r="B336" s="337"/>
      <c r="C336" s="337"/>
      <c r="D336" s="337"/>
      <c r="E336" s="337"/>
      <c r="F336" s="338"/>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6"/>
      <c r="B337" s="337"/>
      <c r="C337" s="337"/>
      <c r="D337" s="337"/>
      <c r="E337" s="337"/>
      <c r="F337" s="338"/>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6"/>
      <c r="B338" s="337"/>
      <c r="C338" s="337"/>
      <c r="D338" s="337"/>
      <c r="E338" s="337"/>
      <c r="F338" s="338"/>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6"/>
      <c r="B339" s="337"/>
      <c r="C339" s="337"/>
      <c r="D339" s="337"/>
      <c r="E339" s="337"/>
      <c r="F339" s="338"/>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6"/>
      <c r="B340" s="337"/>
      <c r="C340" s="337"/>
      <c r="D340" s="337"/>
      <c r="E340" s="337"/>
      <c r="F340" s="338"/>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6"/>
      <c r="B341" s="337"/>
      <c r="C341" s="337"/>
      <c r="D341" s="337"/>
      <c r="E341" s="337"/>
      <c r="F341" s="338"/>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6"/>
      <c r="B342" s="337"/>
      <c r="C342" s="337"/>
      <c r="D342" s="337"/>
      <c r="E342" s="337"/>
      <c r="F342" s="338"/>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6"/>
      <c r="B343" s="337"/>
      <c r="C343" s="337"/>
      <c r="D343" s="337"/>
      <c r="E343" s="337"/>
      <c r="F343" s="338"/>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6"/>
      <c r="B344" s="337"/>
      <c r="C344" s="337"/>
      <c r="D344" s="337"/>
      <c r="E344" s="337"/>
      <c r="F344" s="338"/>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6"/>
      <c r="B345" s="337"/>
      <c r="C345" s="337"/>
      <c r="D345" s="337"/>
      <c r="E345" s="337"/>
      <c r="F345" s="338"/>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6"/>
      <c r="B346" s="337"/>
      <c r="C346" s="337"/>
      <c r="D346" s="337"/>
      <c r="E346" s="337"/>
      <c r="F346" s="338"/>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6"/>
      <c r="B347" s="337"/>
      <c r="C347" s="337"/>
      <c r="D347" s="337"/>
      <c r="E347" s="337"/>
      <c r="F347" s="338"/>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6"/>
      <c r="B348" s="337"/>
      <c r="C348" s="337"/>
      <c r="D348" s="337"/>
      <c r="E348" s="337"/>
      <c r="F348" s="338"/>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6"/>
      <c r="B349" s="337"/>
      <c r="C349" s="337"/>
      <c r="D349" s="337"/>
      <c r="E349" s="337"/>
      <c r="F349" s="338"/>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6"/>
      <c r="B350" s="337"/>
      <c r="C350" s="337"/>
      <c r="D350" s="337"/>
      <c r="E350" s="337"/>
      <c r="F350" s="338"/>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6"/>
      <c r="B351" s="337"/>
      <c r="C351" s="337"/>
      <c r="D351" s="337"/>
      <c r="E351" s="337"/>
      <c r="F351" s="338"/>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6"/>
      <c r="B352" s="337"/>
      <c r="C352" s="337"/>
      <c r="D352" s="337"/>
      <c r="E352" s="337"/>
      <c r="F352" s="338"/>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6"/>
      <c r="B353" s="337"/>
      <c r="C353" s="337"/>
      <c r="D353" s="337"/>
      <c r="E353" s="337"/>
      <c r="F353" s="338"/>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6"/>
      <c r="B354" s="337"/>
      <c r="C354" s="337"/>
      <c r="D354" s="337"/>
      <c r="E354" s="337"/>
      <c r="F354" s="338"/>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6"/>
      <c r="B355" s="337"/>
      <c r="C355" s="337"/>
      <c r="D355" s="337"/>
      <c r="E355" s="337"/>
      <c r="F355" s="338"/>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6"/>
      <c r="B356" s="337"/>
      <c r="C356" s="337"/>
      <c r="D356" s="337"/>
      <c r="E356" s="337"/>
      <c r="F356" s="338"/>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6"/>
      <c r="B357" s="337"/>
      <c r="C357" s="337"/>
      <c r="D357" s="337"/>
      <c r="E357" s="337"/>
      <c r="F357" s="338"/>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6"/>
      <c r="B358" s="337"/>
      <c r="C358" s="337"/>
      <c r="D358" s="337"/>
      <c r="E358" s="337"/>
      <c r="F358" s="338"/>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6"/>
      <c r="B359" s="337"/>
      <c r="C359" s="337"/>
      <c r="D359" s="337"/>
      <c r="E359" s="337"/>
      <c r="F359" s="338"/>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30"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310</v>
      </c>
      <c r="AD365" s="257"/>
      <c r="AE365" s="257"/>
      <c r="AF365" s="257"/>
      <c r="AG365" s="257"/>
      <c r="AH365" s="272" t="s">
        <v>331</v>
      </c>
      <c r="AI365" s="270"/>
      <c r="AJ365" s="270"/>
      <c r="AK365" s="270"/>
      <c r="AL365" s="270" t="s">
        <v>19</v>
      </c>
      <c r="AM365" s="270"/>
      <c r="AN365" s="270"/>
      <c r="AO365" s="274"/>
      <c r="AP365" s="260" t="s">
        <v>275</v>
      </c>
      <c r="AQ365" s="260"/>
      <c r="AR365" s="260"/>
      <c r="AS365" s="260"/>
      <c r="AT365" s="260"/>
      <c r="AU365" s="260"/>
      <c r="AV365" s="260"/>
      <c r="AW365" s="260"/>
      <c r="AX365" s="260"/>
    </row>
    <row r="366" spans="1:51" ht="30" customHeight="1" x14ac:dyDescent="0.15">
      <c r="A366" s="245">
        <v>1</v>
      </c>
      <c r="B366" s="245">
        <v>1</v>
      </c>
      <c r="C366" s="267" t="s">
        <v>775</v>
      </c>
      <c r="D366" s="266"/>
      <c r="E366" s="266"/>
      <c r="F366" s="266"/>
      <c r="G366" s="266"/>
      <c r="H366" s="266"/>
      <c r="I366" s="266"/>
      <c r="J366" s="248">
        <v>4010001061160</v>
      </c>
      <c r="K366" s="249"/>
      <c r="L366" s="249"/>
      <c r="M366" s="249"/>
      <c r="N366" s="249"/>
      <c r="O366" s="249"/>
      <c r="P366" s="256" t="s">
        <v>776</v>
      </c>
      <c r="Q366" s="250"/>
      <c r="R366" s="250"/>
      <c r="S366" s="250"/>
      <c r="T366" s="250"/>
      <c r="U366" s="250"/>
      <c r="V366" s="250"/>
      <c r="W366" s="250"/>
      <c r="X366" s="250"/>
      <c r="Y366" s="251">
        <v>110</v>
      </c>
      <c r="Z366" s="252"/>
      <c r="AA366" s="252"/>
      <c r="AB366" s="253"/>
      <c r="AC366" s="237" t="s">
        <v>336</v>
      </c>
      <c r="AD366" s="238"/>
      <c r="AE366" s="238"/>
      <c r="AF366" s="238"/>
      <c r="AG366" s="238"/>
      <c r="AH366" s="268">
        <v>4</v>
      </c>
      <c r="AI366" s="269"/>
      <c r="AJ366" s="269"/>
      <c r="AK366" s="269"/>
      <c r="AL366" s="241">
        <v>89.3</v>
      </c>
      <c r="AM366" s="242"/>
      <c r="AN366" s="242"/>
      <c r="AO366" s="243"/>
      <c r="AP366" s="244" t="s">
        <v>368</v>
      </c>
      <c r="AQ366" s="244"/>
      <c r="AR366" s="244"/>
      <c r="AS366" s="244"/>
      <c r="AT366" s="244"/>
      <c r="AU366" s="244"/>
      <c r="AV366" s="244"/>
      <c r="AW366" s="244"/>
      <c r="AX366" s="244"/>
    </row>
    <row r="367" spans="1:51" ht="30" customHeight="1" x14ac:dyDescent="0.15">
      <c r="A367" s="245">
        <v>2</v>
      </c>
      <c r="B367" s="245">
        <v>1</v>
      </c>
      <c r="C367" s="267" t="s">
        <v>777</v>
      </c>
      <c r="D367" s="266"/>
      <c r="E367" s="266"/>
      <c r="F367" s="266"/>
      <c r="G367" s="266"/>
      <c r="H367" s="266"/>
      <c r="I367" s="266"/>
      <c r="J367" s="248">
        <v>5020001027242</v>
      </c>
      <c r="K367" s="249"/>
      <c r="L367" s="249"/>
      <c r="M367" s="249"/>
      <c r="N367" s="249"/>
      <c r="O367" s="249"/>
      <c r="P367" s="256" t="s">
        <v>778</v>
      </c>
      <c r="Q367" s="250"/>
      <c r="R367" s="250"/>
      <c r="S367" s="250"/>
      <c r="T367" s="250"/>
      <c r="U367" s="250"/>
      <c r="V367" s="250"/>
      <c r="W367" s="250"/>
      <c r="X367" s="250"/>
      <c r="Y367" s="251">
        <v>53</v>
      </c>
      <c r="Z367" s="252"/>
      <c r="AA367" s="252"/>
      <c r="AB367" s="253"/>
      <c r="AC367" s="237" t="s">
        <v>336</v>
      </c>
      <c r="AD367" s="238"/>
      <c r="AE367" s="238"/>
      <c r="AF367" s="238"/>
      <c r="AG367" s="238"/>
      <c r="AH367" s="268">
        <v>4</v>
      </c>
      <c r="AI367" s="269"/>
      <c r="AJ367" s="269"/>
      <c r="AK367" s="269"/>
      <c r="AL367" s="241">
        <v>93.8</v>
      </c>
      <c r="AM367" s="242"/>
      <c r="AN367" s="242"/>
      <c r="AO367" s="243"/>
      <c r="AP367" s="244" t="s">
        <v>368</v>
      </c>
      <c r="AQ367" s="244"/>
      <c r="AR367" s="244"/>
      <c r="AS367" s="244"/>
      <c r="AT367" s="244"/>
      <c r="AU367" s="244"/>
      <c r="AV367" s="244"/>
      <c r="AW367" s="244"/>
      <c r="AX367" s="244"/>
      <c r="AY367">
        <f>COUNTA($C$367)</f>
        <v>1</v>
      </c>
    </row>
    <row r="368" spans="1:51" ht="30" customHeight="1" x14ac:dyDescent="0.15">
      <c r="A368" s="245">
        <v>3</v>
      </c>
      <c r="B368" s="245">
        <v>1</v>
      </c>
      <c r="C368" s="267" t="s">
        <v>779</v>
      </c>
      <c r="D368" s="266"/>
      <c r="E368" s="266"/>
      <c r="F368" s="266"/>
      <c r="G368" s="266"/>
      <c r="H368" s="266"/>
      <c r="I368" s="266"/>
      <c r="J368" s="248">
        <v>2030005008348</v>
      </c>
      <c r="K368" s="249"/>
      <c r="L368" s="249"/>
      <c r="M368" s="249"/>
      <c r="N368" s="249"/>
      <c r="O368" s="249"/>
      <c r="P368" s="256" t="s">
        <v>780</v>
      </c>
      <c r="Q368" s="250"/>
      <c r="R368" s="250"/>
      <c r="S368" s="250"/>
      <c r="T368" s="250"/>
      <c r="U368" s="250"/>
      <c r="V368" s="250"/>
      <c r="W368" s="250"/>
      <c r="X368" s="250"/>
      <c r="Y368" s="251">
        <v>49</v>
      </c>
      <c r="Z368" s="252"/>
      <c r="AA368" s="252"/>
      <c r="AB368" s="253"/>
      <c r="AC368" s="237" t="s">
        <v>336</v>
      </c>
      <c r="AD368" s="238"/>
      <c r="AE368" s="238"/>
      <c r="AF368" s="238"/>
      <c r="AG368" s="238"/>
      <c r="AH368" s="239">
        <v>2</v>
      </c>
      <c r="AI368" s="240"/>
      <c r="AJ368" s="240"/>
      <c r="AK368" s="240"/>
      <c r="AL368" s="241">
        <v>97.6</v>
      </c>
      <c r="AM368" s="242"/>
      <c r="AN368" s="242"/>
      <c r="AO368" s="243"/>
      <c r="AP368" s="244" t="s">
        <v>368</v>
      </c>
      <c r="AQ368" s="244"/>
      <c r="AR368" s="244"/>
      <c r="AS368" s="244"/>
      <c r="AT368" s="244"/>
      <c r="AU368" s="244"/>
      <c r="AV368" s="244"/>
      <c r="AW368" s="244"/>
      <c r="AX368" s="244"/>
      <c r="AY368">
        <f>COUNTA($C$368)</f>
        <v>1</v>
      </c>
    </row>
    <row r="369" spans="1:51" ht="30" customHeight="1" x14ac:dyDescent="0.15">
      <c r="A369" s="245">
        <v>4</v>
      </c>
      <c r="B369" s="245">
        <v>1</v>
      </c>
      <c r="C369" s="267" t="s">
        <v>781</v>
      </c>
      <c r="D369" s="266"/>
      <c r="E369" s="266"/>
      <c r="F369" s="266"/>
      <c r="G369" s="266"/>
      <c r="H369" s="266"/>
      <c r="I369" s="266"/>
      <c r="J369" s="248">
        <v>3010001032864</v>
      </c>
      <c r="K369" s="249"/>
      <c r="L369" s="249"/>
      <c r="M369" s="249"/>
      <c r="N369" s="249"/>
      <c r="O369" s="249"/>
      <c r="P369" s="256" t="s">
        <v>782</v>
      </c>
      <c r="Q369" s="250"/>
      <c r="R369" s="250"/>
      <c r="S369" s="250"/>
      <c r="T369" s="250"/>
      <c r="U369" s="250"/>
      <c r="V369" s="250"/>
      <c r="W369" s="250"/>
      <c r="X369" s="250"/>
      <c r="Y369" s="251">
        <v>38</v>
      </c>
      <c r="Z369" s="252"/>
      <c r="AA369" s="252"/>
      <c r="AB369" s="253"/>
      <c r="AC369" s="237" t="s">
        <v>336</v>
      </c>
      <c r="AD369" s="238"/>
      <c r="AE369" s="238"/>
      <c r="AF369" s="238"/>
      <c r="AG369" s="238"/>
      <c r="AH369" s="239">
        <v>2</v>
      </c>
      <c r="AI369" s="240"/>
      <c r="AJ369" s="240"/>
      <c r="AK369" s="240"/>
      <c r="AL369" s="241">
        <v>95</v>
      </c>
      <c r="AM369" s="242"/>
      <c r="AN369" s="242"/>
      <c r="AO369" s="243"/>
      <c r="AP369" s="244" t="s">
        <v>368</v>
      </c>
      <c r="AQ369" s="244"/>
      <c r="AR369" s="244"/>
      <c r="AS369" s="244"/>
      <c r="AT369" s="244"/>
      <c r="AU369" s="244"/>
      <c r="AV369" s="244"/>
      <c r="AW369" s="244"/>
      <c r="AX369" s="244"/>
      <c r="AY369">
        <f>COUNTA($C$369)</f>
        <v>1</v>
      </c>
    </row>
    <row r="370" spans="1:51" ht="30" customHeight="1" x14ac:dyDescent="0.15">
      <c r="A370" s="245">
        <v>5</v>
      </c>
      <c r="B370" s="245">
        <v>1</v>
      </c>
      <c r="C370" s="267" t="s">
        <v>783</v>
      </c>
      <c r="D370" s="266"/>
      <c r="E370" s="266"/>
      <c r="F370" s="266"/>
      <c r="G370" s="266"/>
      <c r="H370" s="266"/>
      <c r="I370" s="266"/>
      <c r="J370" s="248">
        <v>3010701004312</v>
      </c>
      <c r="K370" s="249"/>
      <c r="L370" s="249"/>
      <c r="M370" s="249"/>
      <c r="N370" s="249"/>
      <c r="O370" s="249"/>
      <c r="P370" s="256" t="s">
        <v>784</v>
      </c>
      <c r="Q370" s="250"/>
      <c r="R370" s="250"/>
      <c r="S370" s="250"/>
      <c r="T370" s="250"/>
      <c r="U370" s="250"/>
      <c r="V370" s="250"/>
      <c r="W370" s="250"/>
      <c r="X370" s="250"/>
      <c r="Y370" s="251">
        <v>22</v>
      </c>
      <c r="Z370" s="252"/>
      <c r="AA370" s="252"/>
      <c r="AB370" s="253"/>
      <c r="AC370" s="237" t="s">
        <v>341</v>
      </c>
      <c r="AD370" s="238"/>
      <c r="AE370" s="238"/>
      <c r="AF370" s="238"/>
      <c r="AG370" s="238"/>
      <c r="AH370" s="239" t="s">
        <v>368</v>
      </c>
      <c r="AI370" s="240"/>
      <c r="AJ370" s="240"/>
      <c r="AK370" s="240"/>
      <c r="AL370" s="241">
        <v>100</v>
      </c>
      <c r="AM370" s="242"/>
      <c r="AN370" s="242"/>
      <c r="AO370" s="243"/>
      <c r="AP370" s="244" t="s">
        <v>368</v>
      </c>
      <c r="AQ370" s="244"/>
      <c r="AR370" s="244"/>
      <c r="AS370" s="244"/>
      <c r="AT370" s="244"/>
      <c r="AU370" s="244"/>
      <c r="AV370" s="244"/>
      <c r="AW370" s="244"/>
      <c r="AX370" s="244"/>
      <c r="AY370">
        <f>COUNTA($C$370)</f>
        <v>1</v>
      </c>
    </row>
    <row r="371" spans="1:51" ht="30" customHeight="1" x14ac:dyDescent="0.15">
      <c r="A371" s="245">
        <v>6</v>
      </c>
      <c r="B371" s="245">
        <v>1</v>
      </c>
      <c r="C371" s="267" t="s">
        <v>785</v>
      </c>
      <c r="D371" s="266"/>
      <c r="E371" s="266"/>
      <c r="F371" s="266"/>
      <c r="G371" s="266"/>
      <c r="H371" s="266"/>
      <c r="I371" s="266"/>
      <c r="J371" s="248">
        <v>8030001075015</v>
      </c>
      <c r="K371" s="249"/>
      <c r="L371" s="249"/>
      <c r="M371" s="249"/>
      <c r="N371" s="249"/>
      <c r="O371" s="249"/>
      <c r="P371" s="256" t="s">
        <v>786</v>
      </c>
      <c r="Q371" s="250"/>
      <c r="R371" s="250"/>
      <c r="S371" s="250"/>
      <c r="T371" s="250"/>
      <c r="U371" s="250"/>
      <c r="V371" s="250"/>
      <c r="W371" s="250"/>
      <c r="X371" s="250"/>
      <c r="Y371" s="251">
        <v>10</v>
      </c>
      <c r="Z371" s="252"/>
      <c r="AA371" s="252"/>
      <c r="AB371" s="253"/>
      <c r="AC371" s="237" t="s">
        <v>336</v>
      </c>
      <c r="AD371" s="238"/>
      <c r="AE371" s="238"/>
      <c r="AF371" s="238"/>
      <c r="AG371" s="238"/>
      <c r="AH371" s="239">
        <v>1</v>
      </c>
      <c r="AI371" s="240"/>
      <c r="AJ371" s="240"/>
      <c r="AK371" s="240"/>
      <c r="AL371" s="241">
        <v>98.7</v>
      </c>
      <c r="AM371" s="242"/>
      <c r="AN371" s="242"/>
      <c r="AO371" s="243"/>
      <c r="AP371" s="244" t="s">
        <v>368</v>
      </c>
      <c r="AQ371" s="244"/>
      <c r="AR371" s="244"/>
      <c r="AS371" s="244"/>
      <c r="AT371" s="244"/>
      <c r="AU371" s="244"/>
      <c r="AV371" s="244"/>
      <c r="AW371" s="244"/>
      <c r="AX371" s="244"/>
      <c r="AY371">
        <f>COUNTA($C$371)</f>
        <v>1</v>
      </c>
    </row>
    <row r="372" spans="1:51" ht="30" customHeight="1" x14ac:dyDescent="0.15">
      <c r="A372" s="245">
        <v>7</v>
      </c>
      <c r="B372" s="245">
        <v>1</v>
      </c>
      <c r="C372" s="267" t="s">
        <v>785</v>
      </c>
      <c r="D372" s="266"/>
      <c r="E372" s="266"/>
      <c r="F372" s="266"/>
      <c r="G372" s="266"/>
      <c r="H372" s="266"/>
      <c r="I372" s="266"/>
      <c r="J372" s="248">
        <v>8030001075015</v>
      </c>
      <c r="K372" s="249"/>
      <c r="L372" s="249"/>
      <c r="M372" s="249"/>
      <c r="N372" s="249"/>
      <c r="O372" s="249"/>
      <c r="P372" s="256" t="s">
        <v>787</v>
      </c>
      <c r="Q372" s="250"/>
      <c r="R372" s="250"/>
      <c r="S372" s="250"/>
      <c r="T372" s="250"/>
      <c r="U372" s="250"/>
      <c r="V372" s="250"/>
      <c r="W372" s="250"/>
      <c r="X372" s="250"/>
      <c r="Y372" s="251">
        <v>9</v>
      </c>
      <c r="Z372" s="252"/>
      <c r="AA372" s="252"/>
      <c r="AB372" s="253"/>
      <c r="AC372" s="237" t="s">
        <v>336</v>
      </c>
      <c r="AD372" s="238"/>
      <c r="AE372" s="238"/>
      <c r="AF372" s="238"/>
      <c r="AG372" s="238"/>
      <c r="AH372" s="239">
        <v>1</v>
      </c>
      <c r="AI372" s="240"/>
      <c r="AJ372" s="240"/>
      <c r="AK372" s="240"/>
      <c r="AL372" s="241">
        <v>99.4</v>
      </c>
      <c r="AM372" s="242"/>
      <c r="AN372" s="242"/>
      <c r="AO372" s="243"/>
      <c r="AP372" s="244" t="s">
        <v>368</v>
      </c>
      <c r="AQ372" s="244"/>
      <c r="AR372" s="244"/>
      <c r="AS372" s="244"/>
      <c r="AT372" s="244"/>
      <c r="AU372" s="244"/>
      <c r="AV372" s="244"/>
      <c r="AW372" s="244"/>
      <c r="AX372" s="244"/>
      <c r="AY372">
        <f>COUNTA($C$372)</f>
        <v>1</v>
      </c>
    </row>
    <row r="373" spans="1:51" ht="30" customHeight="1" x14ac:dyDescent="0.15">
      <c r="A373" s="245">
        <v>8</v>
      </c>
      <c r="B373" s="245">
        <v>1</v>
      </c>
      <c r="C373" s="267" t="s">
        <v>788</v>
      </c>
      <c r="D373" s="266"/>
      <c r="E373" s="266"/>
      <c r="F373" s="266"/>
      <c r="G373" s="266"/>
      <c r="H373" s="266"/>
      <c r="I373" s="266"/>
      <c r="J373" s="248">
        <v>5290001000338</v>
      </c>
      <c r="K373" s="249"/>
      <c r="L373" s="249"/>
      <c r="M373" s="249"/>
      <c r="N373" s="249"/>
      <c r="O373" s="249"/>
      <c r="P373" s="256" t="s">
        <v>789</v>
      </c>
      <c r="Q373" s="250"/>
      <c r="R373" s="250"/>
      <c r="S373" s="250"/>
      <c r="T373" s="250"/>
      <c r="U373" s="250"/>
      <c r="V373" s="250"/>
      <c r="W373" s="250"/>
      <c r="X373" s="250"/>
      <c r="Y373" s="251">
        <v>9</v>
      </c>
      <c r="Z373" s="252"/>
      <c r="AA373" s="252"/>
      <c r="AB373" s="253"/>
      <c r="AC373" s="237" t="s">
        <v>336</v>
      </c>
      <c r="AD373" s="238"/>
      <c r="AE373" s="238"/>
      <c r="AF373" s="238"/>
      <c r="AG373" s="238"/>
      <c r="AH373" s="239">
        <v>3</v>
      </c>
      <c r="AI373" s="240"/>
      <c r="AJ373" s="240"/>
      <c r="AK373" s="240"/>
      <c r="AL373" s="241">
        <v>99.9</v>
      </c>
      <c r="AM373" s="242"/>
      <c r="AN373" s="242"/>
      <c r="AO373" s="243"/>
      <c r="AP373" s="244" t="s">
        <v>368</v>
      </c>
      <c r="AQ373" s="244"/>
      <c r="AR373" s="244"/>
      <c r="AS373" s="244"/>
      <c r="AT373" s="244"/>
      <c r="AU373" s="244"/>
      <c r="AV373" s="244"/>
      <c r="AW373" s="244"/>
      <c r="AX373" s="244"/>
      <c r="AY373">
        <f>COUNTA($C$373)</f>
        <v>1</v>
      </c>
    </row>
    <row r="374" spans="1:51" ht="30" customHeight="1" x14ac:dyDescent="0.15">
      <c r="A374" s="245">
        <v>9</v>
      </c>
      <c r="B374" s="245">
        <v>1</v>
      </c>
      <c r="C374" s="267" t="s">
        <v>788</v>
      </c>
      <c r="D374" s="266"/>
      <c r="E374" s="266"/>
      <c r="F374" s="266"/>
      <c r="G374" s="266"/>
      <c r="H374" s="266"/>
      <c r="I374" s="266"/>
      <c r="J374" s="248">
        <v>5290001000338</v>
      </c>
      <c r="K374" s="249"/>
      <c r="L374" s="249"/>
      <c r="M374" s="249"/>
      <c r="N374" s="249"/>
      <c r="O374" s="249"/>
      <c r="P374" s="256" t="s">
        <v>790</v>
      </c>
      <c r="Q374" s="250"/>
      <c r="R374" s="250"/>
      <c r="S374" s="250"/>
      <c r="T374" s="250"/>
      <c r="U374" s="250"/>
      <c r="V374" s="250"/>
      <c r="W374" s="250"/>
      <c r="X374" s="250"/>
      <c r="Y374" s="251">
        <v>9</v>
      </c>
      <c r="Z374" s="252"/>
      <c r="AA374" s="252"/>
      <c r="AB374" s="253"/>
      <c r="AC374" s="237" t="s">
        <v>336</v>
      </c>
      <c r="AD374" s="238"/>
      <c r="AE374" s="238"/>
      <c r="AF374" s="238"/>
      <c r="AG374" s="238"/>
      <c r="AH374" s="239">
        <v>3</v>
      </c>
      <c r="AI374" s="240"/>
      <c r="AJ374" s="240"/>
      <c r="AK374" s="240"/>
      <c r="AL374" s="241">
        <v>99.8</v>
      </c>
      <c r="AM374" s="242"/>
      <c r="AN374" s="242"/>
      <c r="AO374" s="243"/>
      <c r="AP374" s="244" t="s">
        <v>368</v>
      </c>
      <c r="AQ374" s="244"/>
      <c r="AR374" s="244"/>
      <c r="AS374" s="244"/>
      <c r="AT374" s="244"/>
      <c r="AU374" s="244"/>
      <c r="AV374" s="244"/>
      <c r="AW374" s="244"/>
      <c r="AX374" s="244"/>
      <c r="AY374">
        <f>COUNTA($C$374)</f>
        <v>1</v>
      </c>
    </row>
    <row r="375" spans="1:51" ht="30" customHeight="1" x14ac:dyDescent="0.15">
      <c r="A375" s="245">
        <v>10</v>
      </c>
      <c r="B375" s="245">
        <v>1</v>
      </c>
      <c r="C375" s="267" t="s">
        <v>791</v>
      </c>
      <c r="D375" s="266"/>
      <c r="E375" s="266"/>
      <c r="F375" s="266"/>
      <c r="G375" s="266"/>
      <c r="H375" s="266"/>
      <c r="I375" s="266"/>
      <c r="J375" s="275">
        <v>4010001115346</v>
      </c>
      <c r="K375" s="276"/>
      <c r="L375" s="276"/>
      <c r="M375" s="276"/>
      <c r="N375" s="276"/>
      <c r="O375" s="277"/>
      <c r="P375" s="256" t="s">
        <v>792</v>
      </c>
      <c r="Q375" s="250"/>
      <c r="R375" s="250"/>
      <c r="S375" s="250"/>
      <c r="T375" s="250"/>
      <c r="U375" s="250"/>
      <c r="V375" s="250"/>
      <c r="W375" s="250"/>
      <c r="X375" s="250"/>
      <c r="Y375" s="251">
        <v>8</v>
      </c>
      <c r="Z375" s="252"/>
      <c r="AA375" s="252"/>
      <c r="AB375" s="253"/>
      <c r="AC375" s="237" t="s">
        <v>336</v>
      </c>
      <c r="AD375" s="238"/>
      <c r="AE375" s="238"/>
      <c r="AF375" s="238"/>
      <c r="AG375" s="238"/>
      <c r="AH375" s="239">
        <v>1</v>
      </c>
      <c r="AI375" s="240"/>
      <c r="AJ375" s="240"/>
      <c r="AK375" s="240"/>
      <c r="AL375" s="241">
        <v>94.9</v>
      </c>
      <c r="AM375" s="242"/>
      <c r="AN375" s="242"/>
      <c r="AO375" s="243"/>
      <c r="AP375" s="244" t="s">
        <v>368</v>
      </c>
      <c r="AQ375" s="244"/>
      <c r="AR375" s="244"/>
      <c r="AS375" s="244"/>
      <c r="AT375" s="244"/>
      <c r="AU375" s="244"/>
      <c r="AV375" s="244"/>
      <c r="AW375" s="244"/>
      <c r="AX375" s="244"/>
      <c r="AY375">
        <f>COUNTA($C$375)</f>
        <v>1</v>
      </c>
    </row>
    <row r="376" spans="1:51" ht="30" customHeight="1" x14ac:dyDescent="0.15">
      <c r="A376" s="245">
        <v>11</v>
      </c>
      <c r="B376" s="245">
        <v>1</v>
      </c>
      <c r="C376" s="267" t="s">
        <v>791</v>
      </c>
      <c r="D376" s="266"/>
      <c r="E376" s="266"/>
      <c r="F376" s="266"/>
      <c r="G376" s="266"/>
      <c r="H376" s="266"/>
      <c r="I376" s="266"/>
      <c r="J376" s="275">
        <v>4010001115346</v>
      </c>
      <c r="K376" s="276"/>
      <c r="L376" s="276"/>
      <c r="M376" s="276"/>
      <c r="N376" s="276"/>
      <c r="O376" s="277"/>
      <c r="P376" s="256" t="s">
        <v>793</v>
      </c>
      <c r="Q376" s="250"/>
      <c r="R376" s="250"/>
      <c r="S376" s="250"/>
      <c r="T376" s="250"/>
      <c r="U376" s="250"/>
      <c r="V376" s="250"/>
      <c r="W376" s="250"/>
      <c r="X376" s="250"/>
      <c r="Y376" s="251">
        <v>6</v>
      </c>
      <c r="Z376" s="252"/>
      <c r="AA376" s="252"/>
      <c r="AB376" s="253"/>
      <c r="AC376" s="237" t="s">
        <v>336</v>
      </c>
      <c r="AD376" s="238"/>
      <c r="AE376" s="238"/>
      <c r="AF376" s="238"/>
      <c r="AG376" s="238"/>
      <c r="AH376" s="239">
        <v>1</v>
      </c>
      <c r="AI376" s="240"/>
      <c r="AJ376" s="240"/>
      <c r="AK376" s="240"/>
      <c r="AL376" s="241">
        <v>94.9</v>
      </c>
      <c r="AM376" s="242"/>
      <c r="AN376" s="242"/>
      <c r="AO376" s="243"/>
      <c r="AP376" s="244" t="s">
        <v>368</v>
      </c>
      <c r="AQ376" s="244"/>
      <c r="AR376" s="244"/>
      <c r="AS376" s="244"/>
      <c r="AT376" s="244"/>
      <c r="AU376" s="244"/>
      <c r="AV376" s="244"/>
      <c r="AW376" s="244"/>
      <c r="AX376" s="244"/>
      <c r="AY376">
        <f>COUNTA($C$376)</f>
        <v>1</v>
      </c>
    </row>
    <row r="377" spans="1:51" ht="30" customHeight="1" x14ac:dyDescent="0.15">
      <c r="A377" s="245">
        <v>12</v>
      </c>
      <c r="B377" s="245">
        <v>1</v>
      </c>
      <c r="C377" s="267" t="s">
        <v>794</v>
      </c>
      <c r="D377" s="266"/>
      <c r="E377" s="266"/>
      <c r="F377" s="266"/>
      <c r="G377" s="266"/>
      <c r="H377" s="266"/>
      <c r="I377" s="266"/>
      <c r="J377" s="248">
        <v>8011101049876</v>
      </c>
      <c r="K377" s="249"/>
      <c r="L377" s="249"/>
      <c r="M377" s="249"/>
      <c r="N377" s="249"/>
      <c r="O377" s="249"/>
      <c r="P377" s="256" t="s">
        <v>795</v>
      </c>
      <c r="Q377" s="250"/>
      <c r="R377" s="250"/>
      <c r="S377" s="250"/>
      <c r="T377" s="250"/>
      <c r="U377" s="250"/>
      <c r="V377" s="250"/>
      <c r="W377" s="250"/>
      <c r="X377" s="250"/>
      <c r="Y377" s="251">
        <v>11</v>
      </c>
      <c r="Z377" s="252"/>
      <c r="AA377" s="252"/>
      <c r="AB377" s="253"/>
      <c r="AC377" s="237" t="s">
        <v>336</v>
      </c>
      <c r="AD377" s="238"/>
      <c r="AE377" s="238"/>
      <c r="AF377" s="238"/>
      <c r="AG377" s="238"/>
      <c r="AH377" s="239">
        <v>2</v>
      </c>
      <c r="AI377" s="240"/>
      <c r="AJ377" s="240"/>
      <c r="AK377" s="240"/>
      <c r="AL377" s="241">
        <v>93.9</v>
      </c>
      <c r="AM377" s="242"/>
      <c r="AN377" s="242"/>
      <c r="AO377" s="243"/>
      <c r="AP377" s="244" t="s">
        <v>368</v>
      </c>
      <c r="AQ377" s="244"/>
      <c r="AR377" s="244"/>
      <c r="AS377" s="244"/>
      <c r="AT377" s="244"/>
      <c r="AU377" s="244"/>
      <c r="AV377" s="244"/>
      <c r="AW377" s="244"/>
      <c r="AX377" s="244"/>
      <c r="AY377">
        <f>COUNTA($C$377)</f>
        <v>1</v>
      </c>
    </row>
    <row r="378" spans="1:51" ht="30" customHeight="1" x14ac:dyDescent="0.15">
      <c r="A378" s="245">
        <v>13</v>
      </c>
      <c r="B378" s="245">
        <v>1</v>
      </c>
      <c r="C378" s="267" t="s">
        <v>796</v>
      </c>
      <c r="D378" s="266"/>
      <c r="E378" s="266"/>
      <c r="F378" s="266"/>
      <c r="G378" s="266"/>
      <c r="H378" s="266"/>
      <c r="I378" s="266"/>
      <c r="J378" s="248">
        <v>1030001024993</v>
      </c>
      <c r="K378" s="249"/>
      <c r="L378" s="249"/>
      <c r="M378" s="249"/>
      <c r="N378" s="249"/>
      <c r="O378" s="249"/>
      <c r="P378" s="256" t="s">
        <v>797</v>
      </c>
      <c r="Q378" s="250"/>
      <c r="R378" s="250"/>
      <c r="S378" s="250"/>
      <c r="T378" s="250"/>
      <c r="U378" s="250"/>
      <c r="V378" s="250"/>
      <c r="W378" s="250"/>
      <c r="X378" s="250"/>
      <c r="Y378" s="251">
        <v>10</v>
      </c>
      <c r="Z378" s="252"/>
      <c r="AA378" s="252"/>
      <c r="AB378" s="253"/>
      <c r="AC378" s="237" t="s">
        <v>336</v>
      </c>
      <c r="AD378" s="238"/>
      <c r="AE378" s="238"/>
      <c r="AF378" s="238"/>
      <c r="AG378" s="238"/>
      <c r="AH378" s="239">
        <v>1</v>
      </c>
      <c r="AI378" s="240"/>
      <c r="AJ378" s="240"/>
      <c r="AK378" s="240"/>
      <c r="AL378" s="241">
        <v>100</v>
      </c>
      <c r="AM378" s="242"/>
      <c r="AN378" s="242"/>
      <c r="AO378" s="243"/>
      <c r="AP378" s="244" t="s">
        <v>368</v>
      </c>
      <c r="AQ378" s="244"/>
      <c r="AR378" s="244"/>
      <c r="AS378" s="244"/>
      <c r="AT378" s="244"/>
      <c r="AU378" s="244"/>
      <c r="AV378" s="244"/>
      <c r="AW378" s="244"/>
      <c r="AX378" s="244"/>
      <c r="AY378">
        <f>COUNTA($C$378)</f>
        <v>1</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310</v>
      </c>
      <c r="AD398" s="257"/>
      <c r="AE398" s="257"/>
      <c r="AF398" s="257"/>
      <c r="AG398" s="257"/>
      <c r="AH398" s="272" t="s">
        <v>331</v>
      </c>
      <c r="AI398" s="270"/>
      <c r="AJ398" s="270"/>
      <c r="AK398" s="270"/>
      <c r="AL398" s="270" t="s">
        <v>19</v>
      </c>
      <c r="AM398" s="270"/>
      <c r="AN398" s="270"/>
      <c r="AO398" s="274"/>
      <c r="AP398" s="260" t="s">
        <v>275</v>
      </c>
      <c r="AQ398" s="260"/>
      <c r="AR398" s="260"/>
      <c r="AS398" s="260"/>
      <c r="AT398" s="260"/>
      <c r="AU398" s="260"/>
      <c r="AV398" s="260"/>
      <c r="AW398" s="260"/>
      <c r="AX398" s="260"/>
      <c r="AY398">
        <f>$AY$396</f>
        <v>1</v>
      </c>
    </row>
    <row r="399" spans="1:51" ht="30" customHeight="1" x14ac:dyDescent="0.15">
      <c r="A399" s="245">
        <v>1</v>
      </c>
      <c r="B399" s="245">
        <v>1</v>
      </c>
      <c r="C399" s="267" t="s">
        <v>798</v>
      </c>
      <c r="D399" s="266"/>
      <c r="E399" s="266"/>
      <c r="F399" s="266"/>
      <c r="G399" s="266"/>
      <c r="H399" s="266"/>
      <c r="I399" s="266"/>
      <c r="J399" s="248">
        <v>1030002029562</v>
      </c>
      <c r="K399" s="249"/>
      <c r="L399" s="249"/>
      <c r="M399" s="249"/>
      <c r="N399" s="249"/>
      <c r="O399" s="249"/>
      <c r="P399" s="256" t="s">
        <v>799</v>
      </c>
      <c r="Q399" s="250"/>
      <c r="R399" s="250"/>
      <c r="S399" s="250"/>
      <c r="T399" s="250"/>
      <c r="U399" s="250"/>
      <c r="V399" s="250"/>
      <c r="W399" s="250"/>
      <c r="X399" s="250"/>
      <c r="Y399" s="251">
        <v>6</v>
      </c>
      <c r="Z399" s="252"/>
      <c r="AA399" s="252"/>
      <c r="AB399" s="253"/>
      <c r="AC399" s="237" t="s">
        <v>336</v>
      </c>
      <c r="AD399" s="238"/>
      <c r="AE399" s="238"/>
      <c r="AF399" s="238"/>
      <c r="AG399" s="238"/>
      <c r="AH399" s="268">
        <v>3</v>
      </c>
      <c r="AI399" s="269"/>
      <c r="AJ399" s="269"/>
      <c r="AK399" s="269"/>
      <c r="AL399" s="241">
        <v>65.3</v>
      </c>
      <c r="AM399" s="242"/>
      <c r="AN399" s="242"/>
      <c r="AO399" s="243"/>
      <c r="AP399" s="244" t="s">
        <v>368</v>
      </c>
      <c r="AQ399" s="244"/>
      <c r="AR399" s="244"/>
      <c r="AS399" s="244"/>
      <c r="AT399" s="244"/>
      <c r="AU399" s="244"/>
      <c r="AV399" s="244"/>
      <c r="AW399" s="244"/>
      <c r="AX399" s="244"/>
      <c r="AY399">
        <f>$AY$396</f>
        <v>1</v>
      </c>
    </row>
    <row r="400" spans="1:51" ht="30" customHeight="1" x14ac:dyDescent="0.15">
      <c r="A400" s="245">
        <v>2</v>
      </c>
      <c r="B400" s="245">
        <v>1</v>
      </c>
      <c r="C400" s="267" t="s">
        <v>798</v>
      </c>
      <c r="D400" s="266"/>
      <c r="E400" s="266"/>
      <c r="F400" s="266"/>
      <c r="G400" s="266"/>
      <c r="H400" s="266"/>
      <c r="I400" s="266"/>
      <c r="J400" s="248">
        <v>1030002029562</v>
      </c>
      <c r="K400" s="249"/>
      <c r="L400" s="249"/>
      <c r="M400" s="249"/>
      <c r="N400" s="249"/>
      <c r="O400" s="249"/>
      <c r="P400" s="256" t="s">
        <v>800</v>
      </c>
      <c r="Q400" s="250"/>
      <c r="R400" s="250"/>
      <c r="S400" s="250"/>
      <c r="T400" s="250"/>
      <c r="U400" s="250"/>
      <c r="V400" s="250"/>
      <c r="W400" s="250"/>
      <c r="X400" s="250"/>
      <c r="Y400" s="251">
        <v>2</v>
      </c>
      <c r="Z400" s="252"/>
      <c r="AA400" s="252"/>
      <c r="AB400" s="253"/>
      <c r="AC400" s="237" t="s">
        <v>342</v>
      </c>
      <c r="AD400" s="238"/>
      <c r="AE400" s="238"/>
      <c r="AF400" s="238"/>
      <c r="AG400" s="238"/>
      <c r="AH400" s="268" t="s">
        <v>368</v>
      </c>
      <c r="AI400" s="269"/>
      <c r="AJ400" s="269"/>
      <c r="AK400" s="269"/>
      <c r="AL400" s="241">
        <v>93.8</v>
      </c>
      <c r="AM400" s="242"/>
      <c r="AN400" s="242"/>
      <c r="AO400" s="243"/>
      <c r="AP400" s="244" t="s">
        <v>368</v>
      </c>
      <c r="AQ400" s="244"/>
      <c r="AR400" s="244"/>
      <c r="AS400" s="244"/>
      <c r="AT400" s="244"/>
      <c r="AU400" s="244"/>
      <c r="AV400" s="244"/>
      <c r="AW400" s="244"/>
      <c r="AX400" s="244"/>
      <c r="AY400">
        <f>COUNTA($C$400)</f>
        <v>1</v>
      </c>
    </row>
    <row r="401" spans="1:51" ht="30" customHeight="1" x14ac:dyDescent="0.15">
      <c r="A401" s="245">
        <v>3</v>
      </c>
      <c r="B401" s="245">
        <v>1</v>
      </c>
      <c r="C401" s="267" t="s">
        <v>798</v>
      </c>
      <c r="D401" s="266"/>
      <c r="E401" s="266"/>
      <c r="F401" s="266"/>
      <c r="G401" s="266"/>
      <c r="H401" s="266"/>
      <c r="I401" s="266"/>
      <c r="J401" s="248">
        <v>1030002029562</v>
      </c>
      <c r="K401" s="249"/>
      <c r="L401" s="249"/>
      <c r="M401" s="249"/>
      <c r="N401" s="249"/>
      <c r="O401" s="249"/>
      <c r="P401" s="256" t="s">
        <v>801</v>
      </c>
      <c r="Q401" s="250"/>
      <c r="R401" s="250"/>
      <c r="S401" s="250"/>
      <c r="T401" s="250"/>
      <c r="U401" s="250"/>
      <c r="V401" s="250"/>
      <c r="W401" s="250"/>
      <c r="X401" s="250"/>
      <c r="Y401" s="251">
        <v>2</v>
      </c>
      <c r="Z401" s="252"/>
      <c r="AA401" s="252"/>
      <c r="AB401" s="253"/>
      <c r="AC401" s="237" t="s">
        <v>342</v>
      </c>
      <c r="AD401" s="238"/>
      <c r="AE401" s="238"/>
      <c r="AF401" s="238"/>
      <c r="AG401" s="238"/>
      <c r="AH401" s="268" t="s">
        <v>368</v>
      </c>
      <c r="AI401" s="269"/>
      <c r="AJ401" s="269"/>
      <c r="AK401" s="269"/>
      <c r="AL401" s="241">
        <v>91</v>
      </c>
      <c r="AM401" s="242"/>
      <c r="AN401" s="242"/>
      <c r="AO401" s="243"/>
      <c r="AP401" s="244" t="s">
        <v>368</v>
      </c>
      <c r="AQ401" s="244"/>
      <c r="AR401" s="244"/>
      <c r="AS401" s="244"/>
      <c r="AT401" s="244"/>
      <c r="AU401" s="244"/>
      <c r="AV401" s="244"/>
      <c r="AW401" s="244"/>
      <c r="AX401" s="244"/>
      <c r="AY401">
        <f>COUNTA($C$401)</f>
        <v>1</v>
      </c>
    </row>
    <row r="402" spans="1:51" ht="30" customHeight="1" x14ac:dyDescent="0.15">
      <c r="A402" s="245">
        <v>4</v>
      </c>
      <c r="B402" s="245">
        <v>1</v>
      </c>
      <c r="C402" s="267" t="s">
        <v>798</v>
      </c>
      <c r="D402" s="266"/>
      <c r="E402" s="266"/>
      <c r="F402" s="266"/>
      <c r="G402" s="266"/>
      <c r="H402" s="266"/>
      <c r="I402" s="266"/>
      <c r="J402" s="248">
        <v>1030002029562</v>
      </c>
      <c r="K402" s="249"/>
      <c r="L402" s="249"/>
      <c r="M402" s="249"/>
      <c r="N402" s="249"/>
      <c r="O402" s="249"/>
      <c r="P402" s="256" t="s">
        <v>802</v>
      </c>
      <c r="Q402" s="250"/>
      <c r="R402" s="250"/>
      <c r="S402" s="250"/>
      <c r="T402" s="250"/>
      <c r="U402" s="250"/>
      <c r="V402" s="250"/>
      <c r="W402" s="250"/>
      <c r="X402" s="250"/>
      <c r="Y402" s="251">
        <v>10</v>
      </c>
      <c r="Z402" s="252"/>
      <c r="AA402" s="252"/>
      <c r="AB402" s="253"/>
      <c r="AC402" s="237" t="s">
        <v>342</v>
      </c>
      <c r="AD402" s="238"/>
      <c r="AE402" s="238"/>
      <c r="AF402" s="238"/>
      <c r="AG402" s="238"/>
      <c r="AH402" s="268" t="s">
        <v>368</v>
      </c>
      <c r="AI402" s="269"/>
      <c r="AJ402" s="269"/>
      <c r="AK402" s="269"/>
      <c r="AL402" s="268" t="s">
        <v>368</v>
      </c>
      <c r="AM402" s="269"/>
      <c r="AN402" s="269"/>
      <c r="AO402" s="269"/>
      <c r="AP402" s="244" t="s">
        <v>368</v>
      </c>
      <c r="AQ402" s="244"/>
      <c r="AR402" s="244"/>
      <c r="AS402" s="244"/>
      <c r="AT402" s="244"/>
      <c r="AU402" s="244"/>
      <c r="AV402" s="244"/>
      <c r="AW402" s="244"/>
      <c r="AX402" s="244"/>
      <c r="AY402">
        <f>COUNTA($C$402)</f>
        <v>1</v>
      </c>
    </row>
    <row r="403" spans="1:51" ht="30" customHeight="1" x14ac:dyDescent="0.15">
      <c r="A403" s="245">
        <v>5</v>
      </c>
      <c r="B403" s="245">
        <v>1</v>
      </c>
      <c r="C403" s="267" t="s">
        <v>803</v>
      </c>
      <c r="D403" s="266"/>
      <c r="E403" s="266"/>
      <c r="F403" s="266"/>
      <c r="G403" s="266"/>
      <c r="H403" s="266"/>
      <c r="I403" s="266"/>
      <c r="J403" s="248">
        <v>8030001024839</v>
      </c>
      <c r="K403" s="249"/>
      <c r="L403" s="249"/>
      <c r="M403" s="249"/>
      <c r="N403" s="249"/>
      <c r="O403" s="249"/>
      <c r="P403" s="256" t="s">
        <v>804</v>
      </c>
      <c r="Q403" s="250"/>
      <c r="R403" s="250"/>
      <c r="S403" s="250"/>
      <c r="T403" s="250"/>
      <c r="U403" s="250"/>
      <c r="V403" s="250"/>
      <c r="W403" s="250"/>
      <c r="X403" s="250"/>
      <c r="Y403" s="251">
        <v>7</v>
      </c>
      <c r="Z403" s="252"/>
      <c r="AA403" s="252"/>
      <c r="AB403" s="253"/>
      <c r="AC403" s="237" t="s">
        <v>336</v>
      </c>
      <c r="AD403" s="238"/>
      <c r="AE403" s="238"/>
      <c r="AF403" s="238"/>
      <c r="AG403" s="238"/>
      <c r="AH403" s="239">
        <v>3</v>
      </c>
      <c r="AI403" s="240"/>
      <c r="AJ403" s="240"/>
      <c r="AK403" s="240"/>
      <c r="AL403" s="241">
        <v>74.5</v>
      </c>
      <c r="AM403" s="242"/>
      <c r="AN403" s="242"/>
      <c r="AO403" s="243"/>
      <c r="AP403" s="244" t="s">
        <v>368</v>
      </c>
      <c r="AQ403" s="244"/>
      <c r="AR403" s="244"/>
      <c r="AS403" s="244"/>
      <c r="AT403" s="244"/>
      <c r="AU403" s="244"/>
      <c r="AV403" s="244"/>
      <c r="AW403" s="244"/>
      <c r="AX403" s="244"/>
      <c r="AY403">
        <f>COUNTA($C$403)</f>
        <v>1</v>
      </c>
    </row>
    <row r="404" spans="1:51" ht="30" customHeight="1" x14ac:dyDescent="0.15">
      <c r="A404" s="245">
        <v>6</v>
      </c>
      <c r="B404" s="245">
        <v>1</v>
      </c>
      <c r="C404" s="267" t="s">
        <v>803</v>
      </c>
      <c r="D404" s="266"/>
      <c r="E404" s="266"/>
      <c r="F404" s="266"/>
      <c r="G404" s="266"/>
      <c r="H404" s="266"/>
      <c r="I404" s="266"/>
      <c r="J404" s="248">
        <v>8030001024839</v>
      </c>
      <c r="K404" s="249"/>
      <c r="L404" s="249"/>
      <c r="M404" s="249"/>
      <c r="N404" s="249"/>
      <c r="O404" s="249"/>
      <c r="P404" s="256" t="s">
        <v>805</v>
      </c>
      <c r="Q404" s="250"/>
      <c r="R404" s="250"/>
      <c r="S404" s="250"/>
      <c r="T404" s="250"/>
      <c r="U404" s="250"/>
      <c r="V404" s="250"/>
      <c r="W404" s="250"/>
      <c r="X404" s="250"/>
      <c r="Y404" s="251">
        <v>2</v>
      </c>
      <c r="Z404" s="252"/>
      <c r="AA404" s="252"/>
      <c r="AB404" s="253"/>
      <c r="AC404" s="237" t="s">
        <v>342</v>
      </c>
      <c r="AD404" s="238"/>
      <c r="AE404" s="238"/>
      <c r="AF404" s="238"/>
      <c r="AG404" s="238"/>
      <c r="AH404" s="268" t="s">
        <v>368</v>
      </c>
      <c r="AI404" s="269"/>
      <c r="AJ404" s="269"/>
      <c r="AK404" s="269"/>
      <c r="AL404" s="241">
        <v>98.8</v>
      </c>
      <c r="AM404" s="242"/>
      <c r="AN404" s="242"/>
      <c r="AO404" s="243"/>
      <c r="AP404" s="244" t="s">
        <v>368</v>
      </c>
      <c r="AQ404" s="244"/>
      <c r="AR404" s="244"/>
      <c r="AS404" s="244"/>
      <c r="AT404" s="244"/>
      <c r="AU404" s="244"/>
      <c r="AV404" s="244"/>
      <c r="AW404" s="244"/>
      <c r="AX404" s="244"/>
      <c r="AY404">
        <f>COUNTA($C$404)</f>
        <v>1</v>
      </c>
    </row>
    <row r="405" spans="1:51" ht="30" customHeight="1" x14ac:dyDescent="0.15">
      <c r="A405" s="245">
        <v>7</v>
      </c>
      <c r="B405" s="245">
        <v>1</v>
      </c>
      <c r="C405" s="267" t="s">
        <v>803</v>
      </c>
      <c r="D405" s="266"/>
      <c r="E405" s="266"/>
      <c r="F405" s="266"/>
      <c r="G405" s="266"/>
      <c r="H405" s="266"/>
      <c r="I405" s="266"/>
      <c r="J405" s="248">
        <v>8030001024839</v>
      </c>
      <c r="K405" s="249"/>
      <c r="L405" s="249"/>
      <c r="M405" s="249"/>
      <c r="N405" s="249"/>
      <c r="O405" s="249"/>
      <c r="P405" s="256" t="s">
        <v>806</v>
      </c>
      <c r="Q405" s="250"/>
      <c r="R405" s="250"/>
      <c r="S405" s="250"/>
      <c r="T405" s="250"/>
      <c r="U405" s="250"/>
      <c r="V405" s="250"/>
      <c r="W405" s="250"/>
      <c r="X405" s="250"/>
      <c r="Y405" s="251">
        <v>1</v>
      </c>
      <c r="Z405" s="252"/>
      <c r="AA405" s="252"/>
      <c r="AB405" s="253"/>
      <c r="AC405" s="237" t="s">
        <v>342</v>
      </c>
      <c r="AD405" s="238"/>
      <c r="AE405" s="238"/>
      <c r="AF405" s="238"/>
      <c r="AG405" s="238"/>
      <c r="AH405" s="268" t="s">
        <v>368</v>
      </c>
      <c r="AI405" s="269"/>
      <c r="AJ405" s="269"/>
      <c r="AK405" s="269"/>
      <c r="AL405" s="241">
        <v>77.400000000000006</v>
      </c>
      <c r="AM405" s="242"/>
      <c r="AN405" s="242"/>
      <c r="AO405" s="243"/>
      <c r="AP405" s="244" t="s">
        <v>368</v>
      </c>
      <c r="AQ405" s="244"/>
      <c r="AR405" s="244"/>
      <c r="AS405" s="244"/>
      <c r="AT405" s="244"/>
      <c r="AU405" s="244"/>
      <c r="AV405" s="244"/>
      <c r="AW405" s="244"/>
      <c r="AX405" s="244"/>
      <c r="AY405">
        <f>COUNTA($C$405)</f>
        <v>1</v>
      </c>
    </row>
    <row r="406" spans="1:51" ht="30" customHeight="1" x14ac:dyDescent="0.15">
      <c r="A406" s="245">
        <v>8</v>
      </c>
      <c r="B406" s="245">
        <v>1</v>
      </c>
      <c r="C406" s="267" t="s">
        <v>803</v>
      </c>
      <c r="D406" s="266"/>
      <c r="E406" s="266"/>
      <c r="F406" s="266"/>
      <c r="G406" s="266"/>
      <c r="H406" s="266"/>
      <c r="I406" s="266"/>
      <c r="J406" s="248">
        <v>8030001024839</v>
      </c>
      <c r="K406" s="249"/>
      <c r="L406" s="249"/>
      <c r="M406" s="249"/>
      <c r="N406" s="249"/>
      <c r="O406" s="249"/>
      <c r="P406" s="256" t="s">
        <v>802</v>
      </c>
      <c r="Q406" s="250"/>
      <c r="R406" s="250"/>
      <c r="S406" s="250"/>
      <c r="T406" s="250"/>
      <c r="U406" s="250"/>
      <c r="V406" s="250"/>
      <c r="W406" s="250"/>
      <c r="X406" s="250"/>
      <c r="Y406" s="251">
        <v>3</v>
      </c>
      <c r="Z406" s="252"/>
      <c r="AA406" s="252"/>
      <c r="AB406" s="253"/>
      <c r="AC406" s="237" t="s">
        <v>342</v>
      </c>
      <c r="AD406" s="238"/>
      <c r="AE406" s="238"/>
      <c r="AF406" s="238"/>
      <c r="AG406" s="238"/>
      <c r="AH406" s="268" t="s">
        <v>368</v>
      </c>
      <c r="AI406" s="269"/>
      <c r="AJ406" s="269"/>
      <c r="AK406" s="269"/>
      <c r="AL406" s="268" t="s">
        <v>368</v>
      </c>
      <c r="AM406" s="269"/>
      <c r="AN406" s="269"/>
      <c r="AO406" s="269"/>
      <c r="AP406" s="244" t="s">
        <v>368</v>
      </c>
      <c r="AQ406" s="244"/>
      <c r="AR406" s="244"/>
      <c r="AS406" s="244"/>
      <c r="AT406" s="244"/>
      <c r="AU406" s="244"/>
      <c r="AV406" s="244"/>
      <c r="AW406" s="244"/>
      <c r="AX406" s="244"/>
      <c r="AY406">
        <f>COUNTA($C$406)</f>
        <v>1</v>
      </c>
    </row>
    <row r="407" spans="1:51" ht="30" customHeight="1" x14ac:dyDescent="0.15">
      <c r="A407" s="245">
        <v>9</v>
      </c>
      <c r="B407" s="245">
        <v>1</v>
      </c>
      <c r="C407" s="267" t="s">
        <v>807</v>
      </c>
      <c r="D407" s="266"/>
      <c r="E407" s="266"/>
      <c r="F407" s="266"/>
      <c r="G407" s="266"/>
      <c r="H407" s="266"/>
      <c r="I407" s="266"/>
      <c r="J407" s="248">
        <v>1030001024052</v>
      </c>
      <c r="K407" s="249"/>
      <c r="L407" s="249"/>
      <c r="M407" s="249"/>
      <c r="N407" s="249"/>
      <c r="O407" s="249"/>
      <c r="P407" s="256" t="s">
        <v>808</v>
      </c>
      <c r="Q407" s="250"/>
      <c r="R407" s="250"/>
      <c r="S407" s="250"/>
      <c r="T407" s="250"/>
      <c r="U407" s="250"/>
      <c r="V407" s="250"/>
      <c r="W407" s="250"/>
      <c r="X407" s="250"/>
      <c r="Y407" s="251">
        <v>2</v>
      </c>
      <c r="Z407" s="252"/>
      <c r="AA407" s="252"/>
      <c r="AB407" s="253"/>
      <c r="AC407" s="237" t="s">
        <v>342</v>
      </c>
      <c r="AD407" s="238"/>
      <c r="AE407" s="238"/>
      <c r="AF407" s="238"/>
      <c r="AG407" s="238"/>
      <c r="AH407" s="268" t="s">
        <v>368</v>
      </c>
      <c r="AI407" s="269"/>
      <c r="AJ407" s="269"/>
      <c r="AK407" s="269"/>
      <c r="AL407" s="241">
        <v>97.6</v>
      </c>
      <c r="AM407" s="242"/>
      <c r="AN407" s="242"/>
      <c r="AO407" s="243"/>
      <c r="AP407" s="244" t="s">
        <v>368</v>
      </c>
      <c r="AQ407" s="244"/>
      <c r="AR407" s="244"/>
      <c r="AS407" s="244"/>
      <c r="AT407" s="244"/>
      <c r="AU407" s="244"/>
      <c r="AV407" s="244"/>
      <c r="AW407" s="244"/>
      <c r="AX407" s="244"/>
      <c r="AY407">
        <f>COUNTA($C$407)</f>
        <v>1</v>
      </c>
    </row>
    <row r="408" spans="1:51" ht="30" customHeight="1" x14ac:dyDescent="0.15">
      <c r="A408" s="245">
        <v>10</v>
      </c>
      <c r="B408" s="245">
        <v>1</v>
      </c>
      <c r="C408" s="267" t="s">
        <v>807</v>
      </c>
      <c r="D408" s="266"/>
      <c r="E408" s="266"/>
      <c r="F408" s="266"/>
      <c r="G408" s="266"/>
      <c r="H408" s="266"/>
      <c r="I408" s="266"/>
      <c r="J408" s="248">
        <v>1030001024052</v>
      </c>
      <c r="K408" s="249"/>
      <c r="L408" s="249"/>
      <c r="M408" s="249"/>
      <c r="N408" s="249"/>
      <c r="O408" s="249"/>
      <c r="P408" s="256" t="s">
        <v>809</v>
      </c>
      <c r="Q408" s="250"/>
      <c r="R408" s="250"/>
      <c r="S408" s="250"/>
      <c r="T408" s="250"/>
      <c r="U408" s="250"/>
      <c r="V408" s="250"/>
      <c r="W408" s="250"/>
      <c r="X408" s="250"/>
      <c r="Y408" s="251">
        <v>2</v>
      </c>
      <c r="Z408" s="252"/>
      <c r="AA408" s="252"/>
      <c r="AB408" s="253"/>
      <c r="AC408" s="237" t="s">
        <v>342</v>
      </c>
      <c r="AD408" s="238"/>
      <c r="AE408" s="238"/>
      <c r="AF408" s="238"/>
      <c r="AG408" s="238"/>
      <c r="AH408" s="268" t="s">
        <v>368</v>
      </c>
      <c r="AI408" s="269"/>
      <c r="AJ408" s="269"/>
      <c r="AK408" s="269"/>
      <c r="AL408" s="241">
        <v>91</v>
      </c>
      <c r="AM408" s="242"/>
      <c r="AN408" s="242"/>
      <c r="AO408" s="243"/>
      <c r="AP408" s="244" t="s">
        <v>368</v>
      </c>
      <c r="AQ408" s="244"/>
      <c r="AR408" s="244"/>
      <c r="AS408" s="244"/>
      <c r="AT408" s="244"/>
      <c r="AU408" s="244"/>
      <c r="AV408" s="244"/>
      <c r="AW408" s="244"/>
      <c r="AX408" s="244"/>
      <c r="AY408">
        <f>COUNTA($C$408)</f>
        <v>1</v>
      </c>
    </row>
    <row r="409" spans="1:51" ht="30" customHeight="1" x14ac:dyDescent="0.15">
      <c r="A409" s="245">
        <v>11</v>
      </c>
      <c r="B409" s="245">
        <v>1</v>
      </c>
      <c r="C409" s="267" t="s">
        <v>807</v>
      </c>
      <c r="D409" s="266"/>
      <c r="E409" s="266"/>
      <c r="F409" s="266"/>
      <c r="G409" s="266"/>
      <c r="H409" s="266"/>
      <c r="I409" s="266"/>
      <c r="J409" s="248">
        <v>1030001024052</v>
      </c>
      <c r="K409" s="249"/>
      <c r="L409" s="249"/>
      <c r="M409" s="249"/>
      <c r="N409" s="249"/>
      <c r="O409" s="249"/>
      <c r="P409" s="256" t="s">
        <v>802</v>
      </c>
      <c r="Q409" s="250"/>
      <c r="R409" s="250"/>
      <c r="S409" s="250"/>
      <c r="T409" s="250"/>
      <c r="U409" s="250"/>
      <c r="V409" s="250"/>
      <c r="W409" s="250"/>
      <c r="X409" s="250"/>
      <c r="Y409" s="251">
        <v>4</v>
      </c>
      <c r="Z409" s="252"/>
      <c r="AA409" s="252"/>
      <c r="AB409" s="253"/>
      <c r="AC409" s="237" t="s">
        <v>342</v>
      </c>
      <c r="AD409" s="238"/>
      <c r="AE409" s="238"/>
      <c r="AF409" s="238"/>
      <c r="AG409" s="238"/>
      <c r="AH409" s="268" t="s">
        <v>368</v>
      </c>
      <c r="AI409" s="269"/>
      <c r="AJ409" s="269"/>
      <c r="AK409" s="269"/>
      <c r="AL409" s="268" t="s">
        <v>368</v>
      </c>
      <c r="AM409" s="269"/>
      <c r="AN409" s="269"/>
      <c r="AO409" s="269"/>
      <c r="AP409" s="244" t="s">
        <v>368</v>
      </c>
      <c r="AQ409" s="244"/>
      <c r="AR409" s="244"/>
      <c r="AS409" s="244"/>
      <c r="AT409" s="244"/>
      <c r="AU409" s="244"/>
      <c r="AV409" s="244"/>
      <c r="AW409" s="244"/>
      <c r="AX409" s="244"/>
      <c r="AY409">
        <f>COUNTA($C$409)</f>
        <v>1</v>
      </c>
    </row>
    <row r="410" spans="1:51" ht="30" customHeight="1" x14ac:dyDescent="0.15">
      <c r="A410" s="245">
        <v>12</v>
      </c>
      <c r="B410" s="245">
        <v>1</v>
      </c>
      <c r="C410" s="267" t="s">
        <v>810</v>
      </c>
      <c r="D410" s="266"/>
      <c r="E410" s="266"/>
      <c r="F410" s="266"/>
      <c r="G410" s="266"/>
      <c r="H410" s="266"/>
      <c r="I410" s="266"/>
      <c r="J410" s="248">
        <v>2320001011920</v>
      </c>
      <c r="K410" s="249"/>
      <c r="L410" s="249"/>
      <c r="M410" s="249"/>
      <c r="N410" s="249"/>
      <c r="O410" s="249"/>
      <c r="P410" s="256" t="s">
        <v>811</v>
      </c>
      <c r="Q410" s="250"/>
      <c r="R410" s="250"/>
      <c r="S410" s="250"/>
      <c r="T410" s="250"/>
      <c r="U410" s="250"/>
      <c r="V410" s="250"/>
      <c r="W410" s="250"/>
      <c r="X410" s="250"/>
      <c r="Y410" s="251">
        <v>2</v>
      </c>
      <c r="Z410" s="252"/>
      <c r="AA410" s="252"/>
      <c r="AB410" s="253"/>
      <c r="AC410" s="237" t="s">
        <v>342</v>
      </c>
      <c r="AD410" s="238"/>
      <c r="AE410" s="238"/>
      <c r="AF410" s="238"/>
      <c r="AG410" s="238"/>
      <c r="AH410" s="268" t="s">
        <v>368</v>
      </c>
      <c r="AI410" s="269"/>
      <c r="AJ410" s="269"/>
      <c r="AK410" s="269"/>
      <c r="AL410" s="241">
        <v>96.6</v>
      </c>
      <c r="AM410" s="242"/>
      <c r="AN410" s="242"/>
      <c r="AO410" s="243"/>
      <c r="AP410" s="244" t="s">
        <v>368</v>
      </c>
      <c r="AQ410" s="244"/>
      <c r="AR410" s="244"/>
      <c r="AS410" s="244"/>
      <c r="AT410" s="244"/>
      <c r="AU410" s="244"/>
      <c r="AV410" s="244"/>
      <c r="AW410" s="244"/>
      <c r="AX410" s="244"/>
      <c r="AY410">
        <f>COUNTA($C$410)</f>
        <v>1</v>
      </c>
    </row>
    <row r="411" spans="1:51" ht="30" customHeight="1" x14ac:dyDescent="0.15">
      <c r="A411" s="245">
        <v>13</v>
      </c>
      <c r="B411" s="245">
        <v>1</v>
      </c>
      <c r="C411" s="267" t="s">
        <v>810</v>
      </c>
      <c r="D411" s="266"/>
      <c r="E411" s="266"/>
      <c r="F411" s="266"/>
      <c r="G411" s="266"/>
      <c r="H411" s="266"/>
      <c r="I411" s="266"/>
      <c r="J411" s="248">
        <v>2320001011920</v>
      </c>
      <c r="K411" s="249"/>
      <c r="L411" s="249"/>
      <c r="M411" s="249"/>
      <c r="N411" s="249"/>
      <c r="O411" s="249"/>
      <c r="P411" s="256" t="s">
        <v>812</v>
      </c>
      <c r="Q411" s="250"/>
      <c r="R411" s="250"/>
      <c r="S411" s="250"/>
      <c r="T411" s="250"/>
      <c r="U411" s="250"/>
      <c r="V411" s="250"/>
      <c r="W411" s="250"/>
      <c r="X411" s="250"/>
      <c r="Y411" s="251">
        <v>0.5</v>
      </c>
      <c r="Z411" s="252"/>
      <c r="AA411" s="252"/>
      <c r="AB411" s="253"/>
      <c r="AC411" s="237" t="s">
        <v>342</v>
      </c>
      <c r="AD411" s="238"/>
      <c r="AE411" s="238"/>
      <c r="AF411" s="238"/>
      <c r="AG411" s="238"/>
      <c r="AH411" s="268" t="s">
        <v>368</v>
      </c>
      <c r="AI411" s="269"/>
      <c r="AJ411" s="269"/>
      <c r="AK411" s="269"/>
      <c r="AL411" s="268" t="s">
        <v>368</v>
      </c>
      <c r="AM411" s="269"/>
      <c r="AN411" s="269"/>
      <c r="AO411" s="269"/>
      <c r="AP411" s="244" t="s">
        <v>368</v>
      </c>
      <c r="AQ411" s="244"/>
      <c r="AR411" s="244"/>
      <c r="AS411" s="244"/>
      <c r="AT411" s="244"/>
      <c r="AU411" s="244"/>
      <c r="AV411" s="244"/>
      <c r="AW411" s="244"/>
      <c r="AX411" s="244"/>
      <c r="AY411">
        <f>COUNTA($C$411)</f>
        <v>1</v>
      </c>
    </row>
    <row r="412" spans="1:51" ht="30" customHeight="1" x14ac:dyDescent="0.15">
      <c r="A412" s="245">
        <v>14</v>
      </c>
      <c r="B412" s="245">
        <v>1</v>
      </c>
      <c r="C412" s="267" t="s">
        <v>810</v>
      </c>
      <c r="D412" s="266"/>
      <c r="E412" s="266"/>
      <c r="F412" s="266"/>
      <c r="G412" s="266"/>
      <c r="H412" s="266"/>
      <c r="I412" s="266"/>
      <c r="J412" s="248">
        <v>2320001011920</v>
      </c>
      <c r="K412" s="249"/>
      <c r="L412" s="249"/>
      <c r="M412" s="249"/>
      <c r="N412" s="249"/>
      <c r="O412" s="249"/>
      <c r="P412" s="256" t="s">
        <v>813</v>
      </c>
      <c r="Q412" s="250"/>
      <c r="R412" s="250"/>
      <c r="S412" s="250"/>
      <c r="T412" s="250"/>
      <c r="U412" s="250"/>
      <c r="V412" s="250"/>
      <c r="W412" s="250"/>
      <c r="X412" s="250"/>
      <c r="Y412" s="251">
        <v>0.4</v>
      </c>
      <c r="Z412" s="252"/>
      <c r="AA412" s="252"/>
      <c r="AB412" s="253"/>
      <c r="AC412" s="237" t="s">
        <v>342</v>
      </c>
      <c r="AD412" s="238"/>
      <c r="AE412" s="238"/>
      <c r="AF412" s="238"/>
      <c r="AG412" s="238"/>
      <c r="AH412" s="268" t="s">
        <v>368</v>
      </c>
      <c r="AI412" s="269"/>
      <c r="AJ412" s="269"/>
      <c r="AK412" s="269"/>
      <c r="AL412" s="268" t="s">
        <v>368</v>
      </c>
      <c r="AM412" s="269"/>
      <c r="AN412" s="269"/>
      <c r="AO412" s="269"/>
      <c r="AP412" s="244" t="s">
        <v>368</v>
      </c>
      <c r="AQ412" s="244"/>
      <c r="AR412" s="244"/>
      <c r="AS412" s="244"/>
      <c r="AT412" s="244"/>
      <c r="AU412" s="244"/>
      <c r="AV412" s="244"/>
      <c r="AW412" s="244"/>
      <c r="AX412" s="244"/>
      <c r="AY412">
        <f>COUNTA($C$412)</f>
        <v>1</v>
      </c>
    </row>
    <row r="413" spans="1:51" ht="30" customHeight="1" x14ac:dyDescent="0.15">
      <c r="A413" s="245">
        <v>15</v>
      </c>
      <c r="B413" s="245">
        <v>1</v>
      </c>
      <c r="C413" s="267" t="s">
        <v>810</v>
      </c>
      <c r="D413" s="266"/>
      <c r="E413" s="266"/>
      <c r="F413" s="266"/>
      <c r="G413" s="266"/>
      <c r="H413" s="266"/>
      <c r="I413" s="266"/>
      <c r="J413" s="248">
        <v>2320001011920</v>
      </c>
      <c r="K413" s="249"/>
      <c r="L413" s="249"/>
      <c r="M413" s="249"/>
      <c r="N413" s="249"/>
      <c r="O413" s="249"/>
      <c r="P413" s="256" t="s">
        <v>814</v>
      </c>
      <c r="Q413" s="250"/>
      <c r="R413" s="250"/>
      <c r="S413" s="250"/>
      <c r="T413" s="250"/>
      <c r="U413" s="250"/>
      <c r="V413" s="250"/>
      <c r="W413" s="250"/>
      <c r="X413" s="250"/>
      <c r="Y413" s="251">
        <v>0.1</v>
      </c>
      <c r="Z413" s="252"/>
      <c r="AA413" s="252"/>
      <c r="AB413" s="253"/>
      <c r="AC413" s="237" t="s">
        <v>342</v>
      </c>
      <c r="AD413" s="238"/>
      <c r="AE413" s="238"/>
      <c r="AF413" s="238"/>
      <c r="AG413" s="238"/>
      <c r="AH413" s="268" t="s">
        <v>368</v>
      </c>
      <c r="AI413" s="269"/>
      <c r="AJ413" s="269"/>
      <c r="AK413" s="269"/>
      <c r="AL413" s="268" t="s">
        <v>368</v>
      </c>
      <c r="AM413" s="269"/>
      <c r="AN413" s="269"/>
      <c r="AO413" s="269"/>
      <c r="AP413" s="244" t="s">
        <v>368</v>
      </c>
      <c r="AQ413" s="244"/>
      <c r="AR413" s="244"/>
      <c r="AS413" s="244"/>
      <c r="AT413" s="244"/>
      <c r="AU413" s="244"/>
      <c r="AV413" s="244"/>
      <c r="AW413" s="244"/>
      <c r="AX413" s="244"/>
      <c r="AY413">
        <f>COUNTA($C$413)</f>
        <v>1</v>
      </c>
    </row>
    <row r="414" spans="1:51" ht="30" customHeight="1" x14ac:dyDescent="0.15">
      <c r="A414" s="245">
        <v>16</v>
      </c>
      <c r="B414" s="245">
        <v>1</v>
      </c>
      <c r="C414" s="267" t="s">
        <v>815</v>
      </c>
      <c r="D414" s="266"/>
      <c r="E414" s="266"/>
      <c r="F414" s="266"/>
      <c r="G414" s="266"/>
      <c r="H414" s="266"/>
      <c r="I414" s="266"/>
      <c r="J414" s="248">
        <v>7440001001525</v>
      </c>
      <c r="K414" s="249"/>
      <c r="L414" s="249"/>
      <c r="M414" s="249"/>
      <c r="N414" s="249"/>
      <c r="O414" s="249"/>
      <c r="P414" s="256" t="s">
        <v>816</v>
      </c>
      <c r="Q414" s="250"/>
      <c r="R414" s="250"/>
      <c r="S414" s="250"/>
      <c r="T414" s="250"/>
      <c r="U414" s="250"/>
      <c r="V414" s="250"/>
      <c r="W414" s="250"/>
      <c r="X414" s="250"/>
      <c r="Y414" s="251">
        <v>2</v>
      </c>
      <c r="Z414" s="252"/>
      <c r="AA414" s="252"/>
      <c r="AB414" s="253"/>
      <c r="AC414" s="237" t="s">
        <v>342</v>
      </c>
      <c r="AD414" s="238"/>
      <c r="AE414" s="238"/>
      <c r="AF414" s="238"/>
      <c r="AG414" s="238"/>
      <c r="AH414" s="268" t="s">
        <v>368</v>
      </c>
      <c r="AI414" s="269"/>
      <c r="AJ414" s="269"/>
      <c r="AK414" s="269"/>
      <c r="AL414" s="241">
        <v>95.5</v>
      </c>
      <c r="AM414" s="242"/>
      <c r="AN414" s="242"/>
      <c r="AO414" s="243"/>
      <c r="AP414" s="244" t="s">
        <v>368</v>
      </c>
      <c r="AQ414" s="244"/>
      <c r="AR414" s="244"/>
      <c r="AS414" s="244"/>
      <c r="AT414" s="244"/>
      <c r="AU414" s="244"/>
      <c r="AV414" s="244"/>
      <c r="AW414" s="244"/>
      <c r="AX414" s="244"/>
      <c r="AY414">
        <f>COUNTA($C$414)</f>
        <v>1</v>
      </c>
    </row>
    <row r="415" spans="1:51" s="16" customFormat="1" ht="30" customHeight="1" x14ac:dyDescent="0.15">
      <c r="A415" s="245">
        <v>17</v>
      </c>
      <c r="B415" s="245">
        <v>1</v>
      </c>
      <c r="C415" s="267" t="s">
        <v>815</v>
      </c>
      <c r="D415" s="266"/>
      <c r="E415" s="266"/>
      <c r="F415" s="266"/>
      <c r="G415" s="266"/>
      <c r="H415" s="266"/>
      <c r="I415" s="266"/>
      <c r="J415" s="248">
        <v>7440001001525</v>
      </c>
      <c r="K415" s="249"/>
      <c r="L415" s="249"/>
      <c r="M415" s="249"/>
      <c r="N415" s="249"/>
      <c r="O415" s="249"/>
      <c r="P415" s="256" t="s">
        <v>817</v>
      </c>
      <c r="Q415" s="250"/>
      <c r="R415" s="250"/>
      <c r="S415" s="250"/>
      <c r="T415" s="250"/>
      <c r="U415" s="250"/>
      <c r="V415" s="250"/>
      <c r="W415" s="250"/>
      <c r="X415" s="250"/>
      <c r="Y415" s="251">
        <v>0.5</v>
      </c>
      <c r="Z415" s="252"/>
      <c r="AA415" s="252"/>
      <c r="AB415" s="253"/>
      <c r="AC415" s="237" t="s">
        <v>341</v>
      </c>
      <c r="AD415" s="238"/>
      <c r="AE415" s="238"/>
      <c r="AF415" s="238"/>
      <c r="AG415" s="238"/>
      <c r="AH415" s="268" t="s">
        <v>368</v>
      </c>
      <c r="AI415" s="269"/>
      <c r="AJ415" s="269"/>
      <c r="AK415" s="269"/>
      <c r="AL415" s="268" t="s">
        <v>368</v>
      </c>
      <c r="AM415" s="269"/>
      <c r="AN415" s="269"/>
      <c r="AO415" s="269"/>
      <c r="AP415" s="244" t="s">
        <v>368</v>
      </c>
      <c r="AQ415" s="244"/>
      <c r="AR415" s="244"/>
      <c r="AS415" s="244"/>
      <c r="AT415" s="244"/>
      <c r="AU415" s="244"/>
      <c r="AV415" s="244"/>
      <c r="AW415" s="244"/>
      <c r="AX415" s="244"/>
      <c r="AY415">
        <f>COUNTA($C$415)</f>
        <v>1</v>
      </c>
    </row>
    <row r="416" spans="1:51" ht="30" customHeight="1" x14ac:dyDescent="0.15">
      <c r="A416" s="245">
        <v>18</v>
      </c>
      <c r="B416" s="245">
        <v>1</v>
      </c>
      <c r="C416" s="266" t="s">
        <v>818</v>
      </c>
      <c r="D416" s="266"/>
      <c r="E416" s="266"/>
      <c r="F416" s="266"/>
      <c r="G416" s="266"/>
      <c r="H416" s="266"/>
      <c r="I416" s="266"/>
      <c r="J416" s="248">
        <v>4011101034254</v>
      </c>
      <c r="K416" s="249"/>
      <c r="L416" s="249"/>
      <c r="M416" s="249"/>
      <c r="N416" s="249"/>
      <c r="O416" s="249"/>
      <c r="P416" s="256" t="s">
        <v>819</v>
      </c>
      <c r="Q416" s="250"/>
      <c r="R416" s="250"/>
      <c r="S416" s="250"/>
      <c r="T416" s="250"/>
      <c r="U416" s="250"/>
      <c r="V416" s="250"/>
      <c r="W416" s="250"/>
      <c r="X416" s="250"/>
      <c r="Y416" s="251">
        <v>1</v>
      </c>
      <c r="Z416" s="252"/>
      <c r="AA416" s="252"/>
      <c r="AB416" s="253"/>
      <c r="AC416" s="237" t="s">
        <v>342</v>
      </c>
      <c r="AD416" s="238"/>
      <c r="AE416" s="238"/>
      <c r="AF416" s="238"/>
      <c r="AG416" s="238"/>
      <c r="AH416" s="268" t="s">
        <v>368</v>
      </c>
      <c r="AI416" s="269"/>
      <c r="AJ416" s="269"/>
      <c r="AK416" s="269"/>
      <c r="AL416" s="241">
        <v>80.400000000000006</v>
      </c>
      <c r="AM416" s="242"/>
      <c r="AN416" s="242"/>
      <c r="AO416" s="243"/>
      <c r="AP416" s="244" t="s">
        <v>368</v>
      </c>
      <c r="AQ416" s="244"/>
      <c r="AR416" s="244"/>
      <c r="AS416" s="244"/>
      <c r="AT416" s="244"/>
      <c r="AU416" s="244"/>
      <c r="AV416" s="244"/>
      <c r="AW416" s="244"/>
      <c r="AX416" s="244"/>
      <c r="AY416">
        <f>COUNTA($C$416)</f>
        <v>1</v>
      </c>
    </row>
    <row r="417" spans="1:51" ht="30" customHeight="1" x14ac:dyDescent="0.15">
      <c r="A417" s="245">
        <v>19</v>
      </c>
      <c r="B417" s="245">
        <v>1</v>
      </c>
      <c r="C417" s="266" t="s">
        <v>818</v>
      </c>
      <c r="D417" s="266"/>
      <c r="E417" s="266"/>
      <c r="F417" s="266"/>
      <c r="G417" s="266"/>
      <c r="H417" s="266"/>
      <c r="I417" s="266"/>
      <c r="J417" s="248">
        <v>4011101034254</v>
      </c>
      <c r="K417" s="249"/>
      <c r="L417" s="249"/>
      <c r="M417" s="249"/>
      <c r="N417" s="249"/>
      <c r="O417" s="249"/>
      <c r="P417" s="256" t="s">
        <v>820</v>
      </c>
      <c r="Q417" s="250"/>
      <c r="R417" s="250"/>
      <c r="S417" s="250"/>
      <c r="T417" s="250"/>
      <c r="U417" s="250"/>
      <c r="V417" s="250"/>
      <c r="W417" s="250"/>
      <c r="X417" s="250"/>
      <c r="Y417" s="251">
        <v>0.6</v>
      </c>
      <c r="Z417" s="252"/>
      <c r="AA417" s="252"/>
      <c r="AB417" s="253"/>
      <c r="AC417" s="237" t="s">
        <v>342</v>
      </c>
      <c r="AD417" s="238"/>
      <c r="AE417" s="238"/>
      <c r="AF417" s="238"/>
      <c r="AG417" s="238"/>
      <c r="AH417" s="268" t="s">
        <v>368</v>
      </c>
      <c r="AI417" s="269"/>
      <c r="AJ417" s="269"/>
      <c r="AK417" s="269"/>
      <c r="AL417" s="268" t="s">
        <v>368</v>
      </c>
      <c r="AM417" s="269"/>
      <c r="AN417" s="269"/>
      <c r="AO417" s="269"/>
      <c r="AP417" s="244" t="s">
        <v>368</v>
      </c>
      <c r="AQ417" s="244"/>
      <c r="AR417" s="244"/>
      <c r="AS417" s="244"/>
      <c r="AT417" s="244"/>
      <c r="AU417" s="244"/>
      <c r="AV417" s="244"/>
      <c r="AW417" s="244"/>
      <c r="AX417" s="244"/>
      <c r="AY417">
        <f>COUNTA($C$417)</f>
        <v>1</v>
      </c>
    </row>
    <row r="418" spans="1:51" ht="30" customHeight="1" x14ac:dyDescent="0.15">
      <c r="A418" s="245">
        <v>20</v>
      </c>
      <c r="B418" s="245">
        <v>1</v>
      </c>
      <c r="C418" s="266" t="s">
        <v>818</v>
      </c>
      <c r="D418" s="266"/>
      <c r="E418" s="266"/>
      <c r="F418" s="266"/>
      <c r="G418" s="266"/>
      <c r="H418" s="266"/>
      <c r="I418" s="266"/>
      <c r="J418" s="248">
        <v>4011101034254</v>
      </c>
      <c r="K418" s="249"/>
      <c r="L418" s="249"/>
      <c r="M418" s="249"/>
      <c r="N418" s="249"/>
      <c r="O418" s="249"/>
      <c r="P418" s="256" t="s">
        <v>821</v>
      </c>
      <c r="Q418" s="250"/>
      <c r="R418" s="250"/>
      <c r="S418" s="250"/>
      <c r="T418" s="250"/>
      <c r="U418" s="250"/>
      <c r="V418" s="250"/>
      <c r="W418" s="250"/>
      <c r="X418" s="250"/>
      <c r="Y418" s="251">
        <v>0.4</v>
      </c>
      <c r="Z418" s="252"/>
      <c r="AA418" s="252"/>
      <c r="AB418" s="253"/>
      <c r="AC418" s="237" t="s">
        <v>342</v>
      </c>
      <c r="AD418" s="238"/>
      <c r="AE418" s="238"/>
      <c r="AF418" s="238"/>
      <c r="AG418" s="238"/>
      <c r="AH418" s="268" t="s">
        <v>368</v>
      </c>
      <c r="AI418" s="269"/>
      <c r="AJ418" s="269"/>
      <c r="AK418" s="269"/>
      <c r="AL418" s="268" t="s">
        <v>368</v>
      </c>
      <c r="AM418" s="269"/>
      <c r="AN418" s="269"/>
      <c r="AO418" s="269"/>
      <c r="AP418" s="244" t="s">
        <v>368</v>
      </c>
      <c r="AQ418" s="244"/>
      <c r="AR418" s="244"/>
      <c r="AS418" s="244"/>
      <c r="AT418" s="244"/>
      <c r="AU418" s="244"/>
      <c r="AV418" s="244"/>
      <c r="AW418" s="244"/>
      <c r="AX418" s="244"/>
      <c r="AY418">
        <f>COUNTA($C$418)</f>
        <v>1</v>
      </c>
    </row>
    <row r="419" spans="1:51" ht="30" customHeight="1" x14ac:dyDescent="0.15">
      <c r="A419" s="245">
        <v>21</v>
      </c>
      <c r="B419" s="245">
        <v>1</v>
      </c>
      <c r="C419" s="267" t="s">
        <v>822</v>
      </c>
      <c r="D419" s="266"/>
      <c r="E419" s="266"/>
      <c r="F419" s="266"/>
      <c r="G419" s="266"/>
      <c r="H419" s="266"/>
      <c r="I419" s="266"/>
      <c r="J419" s="248">
        <v>9070001004654</v>
      </c>
      <c r="K419" s="249"/>
      <c r="L419" s="249"/>
      <c r="M419" s="249"/>
      <c r="N419" s="249"/>
      <c r="O419" s="249"/>
      <c r="P419" s="256" t="s">
        <v>823</v>
      </c>
      <c r="Q419" s="250"/>
      <c r="R419" s="250"/>
      <c r="S419" s="250"/>
      <c r="T419" s="250"/>
      <c r="U419" s="250"/>
      <c r="V419" s="250"/>
      <c r="W419" s="250"/>
      <c r="X419" s="250"/>
      <c r="Y419" s="251">
        <v>2</v>
      </c>
      <c r="Z419" s="252"/>
      <c r="AA419" s="252"/>
      <c r="AB419" s="253"/>
      <c r="AC419" s="237" t="s">
        <v>342</v>
      </c>
      <c r="AD419" s="238"/>
      <c r="AE419" s="238"/>
      <c r="AF419" s="238"/>
      <c r="AG419" s="238"/>
      <c r="AH419" s="268" t="s">
        <v>368</v>
      </c>
      <c r="AI419" s="269"/>
      <c r="AJ419" s="269"/>
      <c r="AK419" s="269"/>
      <c r="AL419" s="241">
        <v>80</v>
      </c>
      <c r="AM419" s="242"/>
      <c r="AN419" s="242"/>
      <c r="AO419" s="243"/>
      <c r="AP419" s="244" t="s">
        <v>368</v>
      </c>
      <c r="AQ419" s="244"/>
      <c r="AR419" s="244"/>
      <c r="AS419" s="244"/>
      <c r="AT419" s="244"/>
      <c r="AU419" s="244"/>
      <c r="AV419" s="244"/>
      <c r="AW419" s="244"/>
      <c r="AX419" s="244"/>
      <c r="AY419">
        <f>COUNTA($C$419)</f>
        <v>1</v>
      </c>
    </row>
    <row r="420" spans="1:51" ht="30" customHeight="1" x14ac:dyDescent="0.15">
      <c r="A420" s="245">
        <v>22</v>
      </c>
      <c r="B420" s="245">
        <v>1</v>
      </c>
      <c r="C420" s="267" t="s">
        <v>824</v>
      </c>
      <c r="D420" s="266"/>
      <c r="E420" s="266"/>
      <c r="F420" s="266"/>
      <c r="G420" s="266"/>
      <c r="H420" s="266"/>
      <c r="I420" s="266"/>
      <c r="J420" s="248">
        <v>3320001000410</v>
      </c>
      <c r="K420" s="249"/>
      <c r="L420" s="249"/>
      <c r="M420" s="249"/>
      <c r="N420" s="249"/>
      <c r="O420" s="249"/>
      <c r="P420" s="256" t="s">
        <v>825</v>
      </c>
      <c r="Q420" s="250"/>
      <c r="R420" s="250"/>
      <c r="S420" s="250"/>
      <c r="T420" s="250"/>
      <c r="U420" s="250"/>
      <c r="V420" s="250"/>
      <c r="W420" s="250"/>
      <c r="X420" s="250"/>
      <c r="Y420" s="251">
        <v>0.5</v>
      </c>
      <c r="Z420" s="252"/>
      <c r="AA420" s="252"/>
      <c r="AB420" s="253"/>
      <c r="AC420" s="237" t="s">
        <v>342</v>
      </c>
      <c r="AD420" s="238"/>
      <c r="AE420" s="238"/>
      <c r="AF420" s="238"/>
      <c r="AG420" s="238"/>
      <c r="AH420" s="268" t="s">
        <v>368</v>
      </c>
      <c r="AI420" s="269"/>
      <c r="AJ420" s="269"/>
      <c r="AK420" s="269"/>
      <c r="AL420" s="268" t="s">
        <v>368</v>
      </c>
      <c r="AM420" s="269"/>
      <c r="AN420" s="269"/>
      <c r="AO420" s="269"/>
      <c r="AP420" s="244" t="s">
        <v>368</v>
      </c>
      <c r="AQ420" s="244"/>
      <c r="AR420" s="244"/>
      <c r="AS420" s="244"/>
      <c r="AT420" s="244"/>
      <c r="AU420" s="244"/>
      <c r="AV420" s="244"/>
      <c r="AW420" s="244"/>
      <c r="AX420" s="244"/>
      <c r="AY420">
        <f>COUNTA($C$420)</f>
        <v>1</v>
      </c>
    </row>
    <row r="421" spans="1:51" ht="30" customHeight="1" x14ac:dyDescent="0.15">
      <c r="A421" s="245">
        <v>23</v>
      </c>
      <c r="B421" s="245">
        <v>1</v>
      </c>
      <c r="C421" s="267" t="s">
        <v>824</v>
      </c>
      <c r="D421" s="266"/>
      <c r="E421" s="266"/>
      <c r="F421" s="266"/>
      <c r="G421" s="266"/>
      <c r="H421" s="266"/>
      <c r="I421" s="266"/>
      <c r="J421" s="248">
        <v>3320001000410</v>
      </c>
      <c r="K421" s="249"/>
      <c r="L421" s="249"/>
      <c r="M421" s="249"/>
      <c r="N421" s="249"/>
      <c r="O421" s="249"/>
      <c r="P421" s="256" t="s">
        <v>826</v>
      </c>
      <c r="Q421" s="250"/>
      <c r="R421" s="250"/>
      <c r="S421" s="250"/>
      <c r="T421" s="250"/>
      <c r="U421" s="250"/>
      <c r="V421" s="250"/>
      <c r="W421" s="250"/>
      <c r="X421" s="250"/>
      <c r="Y421" s="251">
        <v>0.3</v>
      </c>
      <c r="Z421" s="252"/>
      <c r="AA421" s="252"/>
      <c r="AB421" s="253"/>
      <c r="AC421" s="237" t="s">
        <v>342</v>
      </c>
      <c r="AD421" s="238"/>
      <c r="AE421" s="238"/>
      <c r="AF421" s="238"/>
      <c r="AG421" s="238"/>
      <c r="AH421" s="268" t="s">
        <v>368</v>
      </c>
      <c r="AI421" s="269"/>
      <c r="AJ421" s="269"/>
      <c r="AK421" s="269"/>
      <c r="AL421" s="268" t="s">
        <v>368</v>
      </c>
      <c r="AM421" s="269"/>
      <c r="AN421" s="269"/>
      <c r="AO421" s="269"/>
      <c r="AP421" s="244" t="s">
        <v>368</v>
      </c>
      <c r="AQ421" s="244"/>
      <c r="AR421" s="244"/>
      <c r="AS421" s="244"/>
      <c r="AT421" s="244"/>
      <c r="AU421" s="244"/>
      <c r="AV421" s="244"/>
      <c r="AW421" s="244"/>
      <c r="AX421" s="244"/>
      <c r="AY421">
        <f>COUNTA($C$421)</f>
        <v>1</v>
      </c>
    </row>
    <row r="422" spans="1:51" ht="30" customHeight="1" x14ac:dyDescent="0.15">
      <c r="A422" s="245">
        <v>24</v>
      </c>
      <c r="B422" s="245">
        <v>1</v>
      </c>
      <c r="C422" s="267" t="s">
        <v>824</v>
      </c>
      <c r="D422" s="266"/>
      <c r="E422" s="266"/>
      <c r="F422" s="266"/>
      <c r="G422" s="266"/>
      <c r="H422" s="266"/>
      <c r="I422" s="266"/>
      <c r="J422" s="248">
        <v>3320001000410</v>
      </c>
      <c r="K422" s="249"/>
      <c r="L422" s="249"/>
      <c r="M422" s="249"/>
      <c r="N422" s="249"/>
      <c r="O422" s="249"/>
      <c r="P422" s="256" t="s">
        <v>827</v>
      </c>
      <c r="Q422" s="250"/>
      <c r="R422" s="250"/>
      <c r="S422" s="250"/>
      <c r="T422" s="250"/>
      <c r="U422" s="250"/>
      <c r="V422" s="250"/>
      <c r="W422" s="250"/>
      <c r="X422" s="250"/>
      <c r="Y422" s="251">
        <v>0.2</v>
      </c>
      <c r="Z422" s="252"/>
      <c r="AA422" s="252"/>
      <c r="AB422" s="253"/>
      <c r="AC422" s="237" t="s">
        <v>342</v>
      </c>
      <c r="AD422" s="238"/>
      <c r="AE422" s="238"/>
      <c r="AF422" s="238"/>
      <c r="AG422" s="238"/>
      <c r="AH422" s="268" t="s">
        <v>368</v>
      </c>
      <c r="AI422" s="269"/>
      <c r="AJ422" s="269"/>
      <c r="AK422" s="269"/>
      <c r="AL422" s="268" t="s">
        <v>368</v>
      </c>
      <c r="AM422" s="269"/>
      <c r="AN422" s="269"/>
      <c r="AO422" s="269"/>
      <c r="AP422" s="244" t="s">
        <v>368</v>
      </c>
      <c r="AQ422" s="244"/>
      <c r="AR422" s="244"/>
      <c r="AS422" s="244"/>
      <c r="AT422" s="244"/>
      <c r="AU422" s="244"/>
      <c r="AV422" s="244"/>
      <c r="AW422" s="244"/>
      <c r="AX422" s="244"/>
      <c r="AY422">
        <f>COUNTA($C$422)</f>
        <v>1</v>
      </c>
    </row>
    <row r="423" spans="1:51" ht="30" customHeight="1" x14ac:dyDescent="0.15">
      <c r="A423" s="245">
        <v>25</v>
      </c>
      <c r="B423" s="245">
        <v>1</v>
      </c>
      <c r="C423" s="267" t="s">
        <v>824</v>
      </c>
      <c r="D423" s="266"/>
      <c r="E423" s="266"/>
      <c r="F423" s="266"/>
      <c r="G423" s="266"/>
      <c r="H423" s="266"/>
      <c r="I423" s="266"/>
      <c r="J423" s="248">
        <v>3320001000410</v>
      </c>
      <c r="K423" s="249"/>
      <c r="L423" s="249"/>
      <c r="M423" s="249"/>
      <c r="N423" s="249"/>
      <c r="O423" s="249"/>
      <c r="P423" s="256" t="s">
        <v>828</v>
      </c>
      <c r="Q423" s="250"/>
      <c r="R423" s="250"/>
      <c r="S423" s="250"/>
      <c r="T423" s="250"/>
      <c r="U423" s="250"/>
      <c r="V423" s="250"/>
      <c r="W423" s="250"/>
      <c r="X423" s="250"/>
      <c r="Y423" s="251">
        <v>0.1</v>
      </c>
      <c r="Z423" s="252"/>
      <c r="AA423" s="252"/>
      <c r="AB423" s="253"/>
      <c r="AC423" s="237" t="s">
        <v>342</v>
      </c>
      <c r="AD423" s="238"/>
      <c r="AE423" s="238"/>
      <c r="AF423" s="238"/>
      <c r="AG423" s="238"/>
      <c r="AH423" s="268" t="s">
        <v>368</v>
      </c>
      <c r="AI423" s="269"/>
      <c r="AJ423" s="269"/>
      <c r="AK423" s="269"/>
      <c r="AL423" s="268" t="s">
        <v>368</v>
      </c>
      <c r="AM423" s="269"/>
      <c r="AN423" s="269"/>
      <c r="AO423" s="269"/>
      <c r="AP423" s="244" t="s">
        <v>368</v>
      </c>
      <c r="AQ423" s="244"/>
      <c r="AR423" s="244"/>
      <c r="AS423" s="244"/>
      <c r="AT423" s="244"/>
      <c r="AU423" s="244"/>
      <c r="AV423" s="244"/>
      <c r="AW423" s="244"/>
      <c r="AX423" s="244"/>
      <c r="AY423">
        <f>COUNTA($C$423)</f>
        <v>1</v>
      </c>
    </row>
    <row r="424" spans="1:51" ht="30" customHeight="1" x14ac:dyDescent="0.15">
      <c r="A424" s="245">
        <v>26</v>
      </c>
      <c r="B424" s="245">
        <v>1</v>
      </c>
      <c r="C424" s="267" t="s">
        <v>829</v>
      </c>
      <c r="D424" s="266"/>
      <c r="E424" s="266"/>
      <c r="F424" s="266"/>
      <c r="G424" s="266"/>
      <c r="H424" s="266"/>
      <c r="I424" s="266"/>
      <c r="J424" s="248">
        <v>3010001008749</v>
      </c>
      <c r="K424" s="249"/>
      <c r="L424" s="249"/>
      <c r="M424" s="249"/>
      <c r="N424" s="249"/>
      <c r="O424" s="249"/>
      <c r="P424" s="256" t="s">
        <v>830</v>
      </c>
      <c r="Q424" s="250"/>
      <c r="R424" s="250"/>
      <c r="S424" s="250"/>
      <c r="T424" s="250"/>
      <c r="U424" s="250"/>
      <c r="V424" s="250"/>
      <c r="W424" s="250"/>
      <c r="X424" s="250"/>
      <c r="Y424" s="251">
        <v>1</v>
      </c>
      <c r="Z424" s="252"/>
      <c r="AA424" s="252"/>
      <c r="AB424" s="253"/>
      <c r="AC424" s="237" t="s">
        <v>342</v>
      </c>
      <c r="AD424" s="238"/>
      <c r="AE424" s="238"/>
      <c r="AF424" s="238"/>
      <c r="AG424" s="238"/>
      <c r="AH424" s="268" t="s">
        <v>368</v>
      </c>
      <c r="AI424" s="269"/>
      <c r="AJ424" s="269"/>
      <c r="AK424" s="269"/>
      <c r="AL424" s="268" t="s">
        <v>368</v>
      </c>
      <c r="AM424" s="269"/>
      <c r="AN424" s="269"/>
      <c r="AO424" s="269"/>
      <c r="AP424" s="244" t="s">
        <v>368</v>
      </c>
      <c r="AQ424" s="244"/>
      <c r="AR424" s="244"/>
      <c r="AS424" s="244"/>
      <c r="AT424" s="244"/>
      <c r="AU424" s="244"/>
      <c r="AV424" s="244"/>
      <c r="AW424" s="244"/>
      <c r="AX424" s="244"/>
      <c r="AY424">
        <f>COUNTA($C$424)</f>
        <v>1</v>
      </c>
    </row>
    <row r="425" spans="1:51" ht="30" customHeight="1" x14ac:dyDescent="0.15">
      <c r="A425" s="245">
        <v>27</v>
      </c>
      <c r="B425" s="245">
        <v>1</v>
      </c>
      <c r="C425" s="267" t="s">
        <v>831</v>
      </c>
      <c r="D425" s="266"/>
      <c r="E425" s="266"/>
      <c r="F425" s="266"/>
      <c r="G425" s="266"/>
      <c r="H425" s="266"/>
      <c r="I425" s="266"/>
      <c r="J425" s="248">
        <v>8020001000832</v>
      </c>
      <c r="K425" s="249"/>
      <c r="L425" s="249"/>
      <c r="M425" s="249"/>
      <c r="N425" s="249"/>
      <c r="O425" s="249"/>
      <c r="P425" s="256" t="s">
        <v>832</v>
      </c>
      <c r="Q425" s="250"/>
      <c r="R425" s="250"/>
      <c r="S425" s="250"/>
      <c r="T425" s="250"/>
      <c r="U425" s="250"/>
      <c r="V425" s="250"/>
      <c r="W425" s="250"/>
      <c r="X425" s="250"/>
      <c r="Y425" s="251">
        <v>0.4</v>
      </c>
      <c r="Z425" s="252"/>
      <c r="AA425" s="252"/>
      <c r="AB425" s="253"/>
      <c r="AC425" s="237" t="s">
        <v>342</v>
      </c>
      <c r="AD425" s="238"/>
      <c r="AE425" s="238"/>
      <c r="AF425" s="238"/>
      <c r="AG425" s="238"/>
      <c r="AH425" s="268" t="s">
        <v>368</v>
      </c>
      <c r="AI425" s="269"/>
      <c r="AJ425" s="269"/>
      <c r="AK425" s="269"/>
      <c r="AL425" s="268" t="s">
        <v>368</v>
      </c>
      <c r="AM425" s="269"/>
      <c r="AN425" s="269"/>
      <c r="AO425" s="269"/>
      <c r="AP425" s="244" t="s">
        <v>368</v>
      </c>
      <c r="AQ425" s="244"/>
      <c r="AR425" s="244"/>
      <c r="AS425" s="244"/>
      <c r="AT425" s="244"/>
      <c r="AU425" s="244"/>
      <c r="AV425" s="244"/>
      <c r="AW425" s="244"/>
      <c r="AX425" s="244"/>
      <c r="AY425">
        <f>COUNTA($C$425)</f>
        <v>1</v>
      </c>
    </row>
    <row r="426" spans="1:51" ht="30" customHeight="1" x14ac:dyDescent="0.15">
      <c r="A426" s="245">
        <v>28</v>
      </c>
      <c r="B426" s="245">
        <v>1</v>
      </c>
      <c r="C426" s="267" t="s">
        <v>831</v>
      </c>
      <c r="D426" s="266"/>
      <c r="E426" s="266"/>
      <c r="F426" s="266"/>
      <c r="G426" s="266"/>
      <c r="H426" s="266"/>
      <c r="I426" s="266"/>
      <c r="J426" s="248">
        <v>8020001000832</v>
      </c>
      <c r="K426" s="249"/>
      <c r="L426" s="249"/>
      <c r="M426" s="249"/>
      <c r="N426" s="249"/>
      <c r="O426" s="249"/>
      <c r="P426" s="256" t="s">
        <v>833</v>
      </c>
      <c r="Q426" s="250"/>
      <c r="R426" s="250"/>
      <c r="S426" s="250"/>
      <c r="T426" s="250"/>
      <c r="U426" s="250"/>
      <c r="V426" s="250"/>
      <c r="W426" s="250"/>
      <c r="X426" s="250"/>
      <c r="Y426" s="251">
        <v>0.3</v>
      </c>
      <c r="Z426" s="252"/>
      <c r="AA426" s="252"/>
      <c r="AB426" s="253"/>
      <c r="AC426" s="237" t="s">
        <v>342</v>
      </c>
      <c r="AD426" s="238"/>
      <c r="AE426" s="238"/>
      <c r="AF426" s="238"/>
      <c r="AG426" s="238"/>
      <c r="AH426" s="268" t="s">
        <v>368</v>
      </c>
      <c r="AI426" s="269"/>
      <c r="AJ426" s="269"/>
      <c r="AK426" s="269"/>
      <c r="AL426" s="268" t="s">
        <v>368</v>
      </c>
      <c r="AM426" s="269"/>
      <c r="AN426" s="269"/>
      <c r="AO426" s="269"/>
      <c r="AP426" s="244" t="s">
        <v>368</v>
      </c>
      <c r="AQ426" s="244"/>
      <c r="AR426" s="244"/>
      <c r="AS426" s="244"/>
      <c r="AT426" s="244"/>
      <c r="AU426" s="244"/>
      <c r="AV426" s="244"/>
      <c r="AW426" s="244"/>
      <c r="AX426" s="244"/>
      <c r="AY426">
        <f>COUNTA($C$426)</f>
        <v>1</v>
      </c>
    </row>
    <row r="427" spans="1:51" ht="30" customHeight="1" x14ac:dyDescent="0.15">
      <c r="A427" s="245">
        <v>29</v>
      </c>
      <c r="B427" s="245">
        <v>1</v>
      </c>
      <c r="C427" s="267" t="s">
        <v>831</v>
      </c>
      <c r="D427" s="266"/>
      <c r="E427" s="266"/>
      <c r="F427" s="266"/>
      <c r="G427" s="266"/>
      <c r="H427" s="266"/>
      <c r="I427" s="266"/>
      <c r="J427" s="248">
        <v>8020001000832</v>
      </c>
      <c r="K427" s="249"/>
      <c r="L427" s="249"/>
      <c r="M427" s="249"/>
      <c r="N427" s="249"/>
      <c r="O427" s="249"/>
      <c r="P427" s="256" t="s">
        <v>834</v>
      </c>
      <c r="Q427" s="250"/>
      <c r="R427" s="250"/>
      <c r="S427" s="250"/>
      <c r="T427" s="250"/>
      <c r="U427" s="250"/>
      <c r="V427" s="250"/>
      <c r="W427" s="250"/>
      <c r="X427" s="250"/>
      <c r="Y427" s="251">
        <v>0.2</v>
      </c>
      <c r="Z427" s="252"/>
      <c r="AA427" s="252"/>
      <c r="AB427" s="253"/>
      <c r="AC427" s="237" t="s">
        <v>342</v>
      </c>
      <c r="AD427" s="238"/>
      <c r="AE427" s="238"/>
      <c r="AF427" s="238"/>
      <c r="AG427" s="238"/>
      <c r="AH427" s="268" t="s">
        <v>368</v>
      </c>
      <c r="AI427" s="269"/>
      <c r="AJ427" s="269"/>
      <c r="AK427" s="269"/>
      <c r="AL427" s="268" t="s">
        <v>368</v>
      </c>
      <c r="AM427" s="269"/>
      <c r="AN427" s="269"/>
      <c r="AO427" s="269"/>
      <c r="AP427" s="244" t="s">
        <v>368</v>
      </c>
      <c r="AQ427" s="244"/>
      <c r="AR427" s="244"/>
      <c r="AS427" s="244"/>
      <c r="AT427" s="244"/>
      <c r="AU427" s="244"/>
      <c r="AV427" s="244"/>
      <c r="AW427" s="244"/>
      <c r="AX427" s="244"/>
      <c r="AY427">
        <f>COUNTA($C$427)</f>
        <v>1</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310</v>
      </c>
      <c r="AD431" s="257"/>
      <c r="AE431" s="257"/>
      <c r="AF431" s="257"/>
      <c r="AG431" s="257"/>
      <c r="AH431" s="272" t="s">
        <v>331</v>
      </c>
      <c r="AI431" s="270"/>
      <c r="AJ431" s="270"/>
      <c r="AK431" s="270"/>
      <c r="AL431" s="270" t="s">
        <v>19</v>
      </c>
      <c r="AM431" s="270"/>
      <c r="AN431" s="270"/>
      <c r="AO431" s="274"/>
      <c r="AP431" s="260" t="s">
        <v>275</v>
      </c>
      <c r="AQ431" s="260"/>
      <c r="AR431" s="260"/>
      <c r="AS431" s="260"/>
      <c r="AT431" s="260"/>
      <c r="AU431" s="260"/>
      <c r="AV431" s="260"/>
      <c r="AW431" s="260"/>
      <c r="AX431" s="260"/>
      <c r="AY431">
        <f>$AY$429</f>
        <v>1</v>
      </c>
    </row>
    <row r="432" spans="1:51" ht="35.1" customHeight="1" x14ac:dyDescent="0.15">
      <c r="A432" s="245">
        <v>1</v>
      </c>
      <c r="B432" s="245">
        <v>1</v>
      </c>
      <c r="C432" s="267" t="s">
        <v>835</v>
      </c>
      <c r="D432" s="266"/>
      <c r="E432" s="266"/>
      <c r="F432" s="266"/>
      <c r="G432" s="266"/>
      <c r="H432" s="266"/>
      <c r="I432" s="266"/>
      <c r="J432" s="248">
        <v>3010401094447</v>
      </c>
      <c r="K432" s="249"/>
      <c r="L432" s="249"/>
      <c r="M432" s="249"/>
      <c r="N432" s="249"/>
      <c r="O432" s="249"/>
      <c r="P432" s="256" t="s">
        <v>836</v>
      </c>
      <c r="Q432" s="250"/>
      <c r="R432" s="250"/>
      <c r="S432" s="250"/>
      <c r="T432" s="250"/>
      <c r="U432" s="250"/>
      <c r="V432" s="250"/>
      <c r="W432" s="250"/>
      <c r="X432" s="250"/>
      <c r="Y432" s="251">
        <v>65</v>
      </c>
      <c r="Z432" s="252"/>
      <c r="AA432" s="252"/>
      <c r="AB432" s="253"/>
      <c r="AC432" s="237" t="s">
        <v>837</v>
      </c>
      <c r="AD432" s="238"/>
      <c r="AE432" s="238"/>
      <c r="AF432" s="238"/>
      <c r="AG432" s="238"/>
      <c r="AH432" s="239" t="s">
        <v>368</v>
      </c>
      <c r="AI432" s="240"/>
      <c r="AJ432" s="240"/>
      <c r="AK432" s="240"/>
      <c r="AL432" s="239" t="s">
        <v>368</v>
      </c>
      <c r="AM432" s="240"/>
      <c r="AN432" s="240"/>
      <c r="AO432" s="240"/>
      <c r="AP432" s="244" t="s">
        <v>368</v>
      </c>
      <c r="AQ432" s="244"/>
      <c r="AR432" s="244"/>
      <c r="AS432" s="244"/>
      <c r="AT432" s="244"/>
      <c r="AU432" s="244"/>
      <c r="AV432" s="244"/>
      <c r="AW432" s="244"/>
      <c r="AX432" s="244"/>
      <c r="AY432">
        <f>$AY$429</f>
        <v>1</v>
      </c>
    </row>
    <row r="433" spans="1:51" ht="35.1" customHeight="1" x14ac:dyDescent="0.15">
      <c r="A433" s="245">
        <v>2</v>
      </c>
      <c r="B433" s="245">
        <v>1</v>
      </c>
      <c r="C433" s="267" t="s">
        <v>838</v>
      </c>
      <c r="D433" s="266"/>
      <c r="E433" s="266"/>
      <c r="F433" s="266"/>
      <c r="G433" s="266"/>
      <c r="H433" s="266"/>
      <c r="I433" s="266"/>
      <c r="J433" s="248">
        <v>5010401072079</v>
      </c>
      <c r="K433" s="249"/>
      <c r="L433" s="249"/>
      <c r="M433" s="249"/>
      <c r="N433" s="249"/>
      <c r="O433" s="249"/>
      <c r="P433" s="256" t="s">
        <v>839</v>
      </c>
      <c r="Q433" s="250"/>
      <c r="R433" s="250"/>
      <c r="S433" s="250"/>
      <c r="T433" s="250"/>
      <c r="U433" s="250"/>
      <c r="V433" s="250"/>
      <c r="W433" s="250"/>
      <c r="X433" s="250"/>
      <c r="Y433" s="251">
        <v>27</v>
      </c>
      <c r="Z433" s="252"/>
      <c r="AA433" s="252"/>
      <c r="AB433" s="253"/>
      <c r="AC433" s="237" t="s">
        <v>837</v>
      </c>
      <c r="AD433" s="238"/>
      <c r="AE433" s="238"/>
      <c r="AF433" s="238"/>
      <c r="AG433" s="238"/>
      <c r="AH433" s="239" t="s">
        <v>368</v>
      </c>
      <c r="AI433" s="240"/>
      <c r="AJ433" s="240"/>
      <c r="AK433" s="240"/>
      <c r="AL433" s="239" t="s">
        <v>368</v>
      </c>
      <c r="AM433" s="240"/>
      <c r="AN433" s="240"/>
      <c r="AO433" s="240"/>
      <c r="AP433" s="244" t="s">
        <v>368</v>
      </c>
      <c r="AQ433" s="244"/>
      <c r="AR433" s="244"/>
      <c r="AS433" s="244"/>
      <c r="AT433" s="244"/>
      <c r="AU433" s="244"/>
      <c r="AV433" s="244"/>
      <c r="AW433" s="244"/>
      <c r="AX433" s="244"/>
      <c r="AY433">
        <f>COUNTA($C$433)</f>
        <v>1</v>
      </c>
    </row>
    <row r="434" spans="1:51" ht="35.1" customHeight="1" x14ac:dyDescent="0.15">
      <c r="A434" s="245">
        <v>3</v>
      </c>
      <c r="B434" s="245">
        <v>1</v>
      </c>
      <c r="C434" s="267" t="s">
        <v>838</v>
      </c>
      <c r="D434" s="266"/>
      <c r="E434" s="266"/>
      <c r="F434" s="266"/>
      <c r="G434" s="266"/>
      <c r="H434" s="266"/>
      <c r="I434" s="266"/>
      <c r="J434" s="248">
        <v>5010401072079</v>
      </c>
      <c r="K434" s="249"/>
      <c r="L434" s="249"/>
      <c r="M434" s="249"/>
      <c r="N434" s="249"/>
      <c r="O434" s="249"/>
      <c r="P434" s="256" t="s">
        <v>840</v>
      </c>
      <c r="Q434" s="250"/>
      <c r="R434" s="250"/>
      <c r="S434" s="250"/>
      <c r="T434" s="250"/>
      <c r="U434" s="250"/>
      <c r="V434" s="250"/>
      <c r="W434" s="250"/>
      <c r="X434" s="250"/>
      <c r="Y434" s="251">
        <v>10</v>
      </c>
      <c r="Z434" s="252"/>
      <c r="AA434" s="252"/>
      <c r="AB434" s="253"/>
      <c r="AC434" s="237" t="s">
        <v>837</v>
      </c>
      <c r="AD434" s="238"/>
      <c r="AE434" s="238"/>
      <c r="AF434" s="238"/>
      <c r="AG434" s="238"/>
      <c r="AH434" s="239" t="s">
        <v>368</v>
      </c>
      <c r="AI434" s="240"/>
      <c r="AJ434" s="240"/>
      <c r="AK434" s="240"/>
      <c r="AL434" s="239" t="s">
        <v>368</v>
      </c>
      <c r="AM434" s="240"/>
      <c r="AN434" s="240"/>
      <c r="AO434" s="240"/>
      <c r="AP434" s="244" t="s">
        <v>368</v>
      </c>
      <c r="AQ434" s="244"/>
      <c r="AR434" s="244"/>
      <c r="AS434" s="244"/>
      <c r="AT434" s="244"/>
      <c r="AU434" s="244"/>
      <c r="AV434" s="244"/>
      <c r="AW434" s="244"/>
      <c r="AX434" s="244"/>
      <c r="AY434">
        <f>COUNTA($C$434)</f>
        <v>1</v>
      </c>
    </row>
    <row r="435" spans="1:51" ht="35.1" customHeight="1" x14ac:dyDescent="0.15">
      <c r="A435" s="245">
        <v>4</v>
      </c>
      <c r="B435" s="245">
        <v>1</v>
      </c>
      <c r="C435" s="267" t="s">
        <v>803</v>
      </c>
      <c r="D435" s="266"/>
      <c r="E435" s="266"/>
      <c r="F435" s="266"/>
      <c r="G435" s="266"/>
      <c r="H435" s="266"/>
      <c r="I435" s="266"/>
      <c r="J435" s="248">
        <v>8030001024839</v>
      </c>
      <c r="K435" s="249"/>
      <c r="L435" s="249"/>
      <c r="M435" s="249"/>
      <c r="N435" s="249"/>
      <c r="O435" s="249"/>
      <c r="P435" s="256" t="s">
        <v>841</v>
      </c>
      <c r="Q435" s="250"/>
      <c r="R435" s="250"/>
      <c r="S435" s="250"/>
      <c r="T435" s="250"/>
      <c r="U435" s="250"/>
      <c r="V435" s="250"/>
      <c r="W435" s="250"/>
      <c r="X435" s="250"/>
      <c r="Y435" s="251">
        <v>8</v>
      </c>
      <c r="Z435" s="252"/>
      <c r="AA435" s="252"/>
      <c r="AB435" s="253"/>
      <c r="AC435" s="237" t="s">
        <v>336</v>
      </c>
      <c r="AD435" s="238"/>
      <c r="AE435" s="238"/>
      <c r="AF435" s="238"/>
      <c r="AG435" s="238"/>
      <c r="AH435" s="239">
        <v>2</v>
      </c>
      <c r="AI435" s="240"/>
      <c r="AJ435" s="240"/>
      <c r="AK435" s="240"/>
      <c r="AL435" s="241">
        <v>99.4</v>
      </c>
      <c r="AM435" s="242"/>
      <c r="AN435" s="242"/>
      <c r="AO435" s="243"/>
      <c r="AP435" s="244" t="s">
        <v>368</v>
      </c>
      <c r="AQ435" s="244"/>
      <c r="AR435" s="244"/>
      <c r="AS435" s="244"/>
      <c r="AT435" s="244"/>
      <c r="AU435" s="244"/>
      <c r="AV435" s="244"/>
      <c r="AW435" s="244"/>
      <c r="AX435" s="244"/>
      <c r="AY435">
        <f>COUNTA($C$435)</f>
        <v>1</v>
      </c>
    </row>
    <row r="436" spans="1:51" ht="35.1" customHeight="1" x14ac:dyDescent="0.15">
      <c r="A436" s="245">
        <v>5</v>
      </c>
      <c r="B436" s="245">
        <v>1</v>
      </c>
      <c r="C436" s="267" t="s">
        <v>803</v>
      </c>
      <c r="D436" s="266"/>
      <c r="E436" s="266"/>
      <c r="F436" s="266"/>
      <c r="G436" s="266"/>
      <c r="H436" s="266"/>
      <c r="I436" s="266"/>
      <c r="J436" s="248">
        <v>8030001024839</v>
      </c>
      <c r="K436" s="249"/>
      <c r="L436" s="249"/>
      <c r="M436" s="249"/>
      <c r="N436" s="249"/>
      <c r="O436" s="249"/>
      <c r="P436" s="256" t="s">
        <v>842</v>
      </c>
      <c r="Q436" s="250"/>
      <c r="R436" s="250"/>
      <c r="S436" s="250"/>
      <c r="T436" s="250"/>
      <c r="U436" s="250"/>
      <c r="V436" s="250"/>
      <c r="W436" s="250"/>
      <c r="X436" s="250"/>
      <c r="Y436" s="251">
        <v>21</v>
      </c>
      <c r="Z436" s="252"/>
      <c r="AA436" s="252"/>
      <c r="AB436" s="253"/>
      <c r="AC436" s="237" t="s">
        <v>342</v>
      </c>
      <c r="AD436" s="238"/>
      <c r="AE436" s="238"/>
      <c r="AF436" s="238"/>
      <c r="AG436" s="238"/>
      <c r="AH436" s="239" t="s">
        <v>368</v>
      </c>
      <c r="AI436" s="240"/>
      <c r="AJ436" s="240"/>
      <c r="AK436" s="240"/>
      <c r="AL436" s="239" t="s">
        <v>368</v>
      </c>
      <c r="AM436" s="240"/>
      <c r="AN436" s="240"/>
      <c r="AO436" s="240"/>
      <c r="AP436" s="244" t="s">
        <v>368</v>
      </c>
      <c r="AQ436" s="244"/>
      <c r="AR436" s="244"/>
      <c r="AS436" s="244"/>
      <c r="AT436" s="244"/>
      <c r="AU436" s="244"/>
      <c r="AV436" s="244"/>
      <c r="AW436" s="244"/>
      <c r="AX436" s="244"/>
      <c r="AY436">
        <f>COUNTA($C$436)</f>
        <v>1</v>
      </c>
    </row>
    <row r="437" spans="1:51" ht="35.1" customHeight="1" x14ac:dyDescent="0.15">
      <c r="A437" s="245">
        <v>6</v>
      </c>
      <c r="B437" s="245">
        <v>1</v>
      </c>
      <c r="C437" s="267" t="s">
        <v>796</v>
      </c>
      <c r="D437" s="266"/>
      <c r="E437" s="266"/>
      <c r="F437" s="266"/>
      <c r="G437" s="266"/>
      <c r="H437" s="266"/>
      <c r="I437" s="266"/>
      <c r="J437" s="248">
        <v>1030001024993</v>
      </c>
      <c r="K437" s="249"/>
      <c r="L437" s="249"/>
      <c r="M437" s="249"/>
      <c r="N437" s="249"/>
      <c r="O437" s="249"/>
      <c r="P437" s="256" t="s">
        <v>843</v>
      </c>
      <c r="Q437" s="250"/>
      <c r="R437" s="250"/>
      <c r="S437" s="250"/>
      <c r="T437" s="250"/>
      <c r="U437" s="250"/>
      <c r="V437" s="250"/>
      <c r="W437" s="250"/>
      <c r="X437" s="250"/>
      <c r="Y437" s="251">
        <v>4</v>
      </c>
      <c r="Z437" s="252"/>
      <c r="AA437" s="252"/>
      <c r="AB437" s="253"/>
      <c r="AC437" s="237" t="s">
        <v>336</v>
      </c>
      <c r="AD437" s="238"/>
      <c r="AE437" s="238"/>
      <c r="AF437" s="238"/>
      <c r="AG437" s="238"/>
      <c r="AH437" s="239">
        <v>3</v>
      </c>
      <c r="AI437" s="240"/>
      <c r="AJ437" s="240"/>
      <c r="AK437" s="240"/>
      <c r="AL437" s="241">
        <v>65.5</v>
      </c>
      <c r="AM437" s="242"/>
      <c r="AN437" s="242"/>
      <c r="AO437" s="243"/>
      <c r="AP437" s="244" t="s">
        <v>368</v>
      </c>
      <c r="AQ437" s="244"/>
      <c r="AR437" s="244"/>
      <c r="AS437" s="244"/>
      <c r="AT437" s="244"/>
      <c r="AU437" s="244"/>
      <c r="AV437" s="244"/>
      <c r="AW437" s="244"/>
      <c r="AX437" s="244"/>
      <c r="AY437">
        <f>COUNTA($C$437)</f>
        <v>1</v>
      </c>
    </row>
    <row r="438" spans="1:51" ht="35.1" customHeight="1" x14ac:dyDescent="0.15">
      <c r="A438" s="245">
        <v>7</v>
      </c>
      <c r="B438" s="245">
        <v>1</v>
      </c>
      <c r="C438" s="267" t="s">
        <v>796</v>
      </c>
      <c r="D438" s="266"/>
      <c r="E438" s="266"/>
      <c r="F438" s="266"/>
      <c r="G438" s="266"/>
      <c r="H438" s="266"/>
      <c r="I438" s="266"/>
      <c r="J438" s="248">
        <v>1030001024993</v>
      </c>
      <c r="K438" s="249"/>
      <c r="L438" s="249"/>
      <c r="M438" s="249"/>
      <c r="N438" s="249"/>
      <c r="O438" s="249"/>
      <c r="P438" s="256" t="s">
        <v>844</v>
      </c>
      <c r="Q438" s="250"/>
      <c r="R438" s="250"/>
      <c r="S438" s="250"/>
      <c r="T438" s="250"/>
      <c r="U438" s="250"/>
      <c r="V438" s="250"/>
      <c r="W438" s="250"/>
      <c r="X438" s="250"/>
      <c r="Y438" s="251">
        <v>3</v>
      </c>
      <c r="Z438" s="252"/>
      <c r="AA438" s="252"/>
      <c r="AB438" s="253"/>
      <c r="AC438" s="237" t="s">
        <v>336</v>
      </c>
      <c r="AD438" s="238"/>
      <c r="AE438" s="238"/>
      <c r="AF438" s="238"/>
      <c r="AG438" s="238"/>
      <c r="AH438" s="239">
        <v>1</v>
      </c>
      <c r="AI438" s="240"/>
      <c r="AJ438" s="240"/>
      <c r="AK438" s="240"/>
      <c r="AL438" s="241">
        <v>97.8</v>
      </c>
      <c r="AM438" s="242"/>
      <c r="AN438" s="242"/>
      <c r="AO438" s="243"/>
      <c r="AP438" s="244" t="s">
        <v>368</v>
      </c>
      <c r="AQ438" s="244"/>
      <c r="AR438" s="244"/>
      <c r="AS438" s="244"/>
      <c r="AT438" s="244"/>
      <c r="AU438" s="244"/>
      <c r="AV438" s="244"/>
      <c r="AW438" s="244"/>
      <c r="AX438" s="244"/>
      <c r="AY438">
        <f>COUNTA($C$438)</f>
        <v>1</v>
      </c>
    </row>
    <row r="439" spans="1:51" ht="35.1" customHeight="1" x14ac:dyDescent="0.15">
      <c r="A439" s="245">
        <v>8</v>
      </c>
      <c r="B439" s="245">
        <v>1</v>
      </c>
      <c r="C439" s="267" t="s">
        <v>796</v>
      </c>
      <c r="D439" s="266"/>
      <c r="E439" s="266"/>
      <c r="F439" s="266"/>
      <c r="G439" s="266"/>
      <c r="H439" s="266"/>
      <c r="I439" s="266"/>
      <c r="J439" s="248">
        <v>1030001024993</v>
      </c>
      <c r="K439" s="249"/>
      <c r="L439" s="249"/>
      <c r="M439" s="249"/>
      <c r="N439" s="249"/>
      <c r="O439" s="249"/>
      <c r="P439" s="256" t="s">
        <v>845</v>
      </c>
      <c r="Q439" s="250"/>
      <c r="R439" s="250"/>
      <c r="S439" s="250"/>
      <c r="T439" s="250"/>
      <c r="U439" s="250"/>
      <c r="V439" s="250"/>
      <c r="W439" s="250"/>
      <c r="X439" s="250"/>
      <c r="Y439" s="251">
        <v>7</v>
      </c>
      <c r="Z439" s="252"/>
      <c r="AA439" s="252"/>
      <c r="AB439" s="253"/>
      <c r="AC439" s="237" t="s">
        <v>336</v>
      </c>
      <c r="AD439" s="238"/>
      <c r="AE439" s="238"/>
      <c r="AF439" s="238"/>
      <c r="AG439" s="238"/>
      <c r="AH439" s="239">
        <v>2</v>
      </c>
      <c r="AI439" s="240"/>
      <c r="AJ439" s="240"/>
      <c r="AK439" s="240"/>
      <c r="AL439" s="241">
        <v>94.6</v>
      </c>
      <c r="AM439" s="242"/>
      <c r="AN439" s="242"/>
      <c r="AO439" s="243"/>
      <c r="AP439" s="244" t="s">
        <v>368</v>
      </c>
      <c r="AQ439" s="244"/>
      <c r="AR439" s="244"/>
      <c r="AS439" s="244"/>
      <c r="AT439" s="244"/>
      <c r="AU439" s="244"/>
      <c r="AV439" s="244"/>
      <c r="AW439" s="244"/>
      <c r="AX439" s="244"/>
      <c r="AY439">
        <f>COUNTA($C$439)</f>
        <v>1</v>
      </c>
    </row>
    <row r="440" spans="1:51" ht="35.1" customHeight="1" x14ac:dyDescent="0.15">
      <c r="A440" s="245">
        <v>9</v>
      </c>
      <c r="B440" s="245">
        <v>1</v>
      </c>
      <c r="C440" s="267" t="s">
        <v>796</v>
      </c>
      <c r="D440" s="266"/>
      <c r="E440" s="266"/>
      <c r="F440" s="266"/>
      <c r="G440" s="266"/>
      <c r="H440" s="266"/>
      <c r="I440" s="266"/>
      <c r="J440" s="248">
        <v>1030001024993</v>
      </c>
      <c r="K440" s="249"/>
      <c r="L440" s="249"/>
      <c r="M440" s="249"/>
      <c r="N440" s="249"/>
      <c r="O440" s="249"/>
      <c r="P440" s="256" t="s">
        <v>846</v>
      </c>
      <c r="Q440" s="250"/>
      <c r="R440" s="250"/>
      <c r="S440" s="250"/>
      <c r="T440" s="250"/>
      <c r="U440" s="250"/>
      <c r="V440" s="250"/>
      <c r="W440" s="250"/>
      <c r="X440" s="250"/>
      <c r="Y440" s="251">
        <v>14</v>
      </c>
      <c r="Z440" s="252"/>
      <c r="AA440" s="252"/>
      <c r="AB440" s="253"/>
      <c r="AC440" s="237" t="s">
        <v>342</v>
      </c>
      <c r="AD440" s="238"/>
      <c r="AE440" s="238"/>
      <c r="AF440" s="238"/>
      <c r="AG440" s="238"/>
      <c r="AH440" s="239" t="s">
        <v>368</v>
      </c>
      <c r="AI440" s="240"/>
      <c r="AJ440" s="240"/>
      <c r="AK440" s="240"/>
      <c r="AL440" s="239" t="s">
        <v>368</v>
      </c>
      <c r="AM440" s="240"/>
      <c r="AN440" s="240"/>
      <c r="AO440" s="240"/>
      <c r="AP440" s="244" t="s">
        <v>368</v>
      </c>
      <c r="AQ440" s="244"/>
      <c r="AR440" s="244"/>
      <c r="AS440" s="244"/>
      <c r="AT440" s="244"/>
      <c r="AU440" s="244"/>
      <c r="AV440" s="244"/>
      <c r="AW440" s="244"/>
      <c r="AX440" s="244"/>
      <c r="AY440">
        <f>COUNTA($C$440)</f>
        <v>1</v>
      </c>
    </row>
    <row r="441" spans="1:51" ht="35.1" customHeight="1" x14ac:dyDescent="0.15">
      <c r="A441" s="245">
        <v>10</v>
      </c>
      <c r="B441" s="245">
        <v>1</v>
      </c>
      <c r="C441" s="267" t="s">
        <v>847</v>
      </c>
      <c r="D441" s="266"/>
      <c r="E441" s="266"/>
      <c r="F441" s="266"/>
      <c r="G441" s="266"/>
      <c r="H441" s="266"/>
      <c r="I441" s="266"/>
      <c r="J441" s="248">
        <v>7010401036940</v>
      </c>
      <c r="K441" s="249"/>
      <c r="L441" s="249"/>
      <c r="M441" s="249"/>
      <c r="N441" s="249"/>
      <c r="O441" s="249"/>
      <c r="P441" s="256" t="s">
        <v>848</v>
      </c>
      <c r="Q441" s="250"/>
      <c r="R441" s="250"/>
      <c r="S441" s="250"/>
      <c r="T441" s="250"/>
      <c r="U441" s="250"/>
      <c r="V441" s="250"/>
      <c r="W441" s="250"/>
      <c r="X441" s="250"/>
      <c r="Y441" s="251">
        <v>6</v>
      </c>
      <c r="Z441" s="252"/>
      <c r="AA441" s="252"/>
      <c r="AB441" s="253"/>
      <c r="AC441" s="237" t="s">
        <v>343</v>
      </c>
      <c r="AD441" s="238"/>
      <c r="AE441" s="238"/>
      <c r="AF441" s="238"/>
      <c r="AG441" s="238"/>
      <c r="AH441" s="239" t="s">
        <v>368</v>
      </c>
      <c r="AI441" s="240"/>
      <c r="AJ441" s="240"/>
      <c r="AK441" s="240"/>
      <c r="AL441" s="241">
        <v>86.8</v>
      </c>
      <c r="AM441" s="242"/>
      <c r="AN441" s="242"/>
      <c r="AO441" s="243"/>
      <c r="AP441" s="244" t="s">
        <v>368</v>
      </c>
      <c r="AQ441" s="244"/>
      <c r="AR441" s="244"/>
      <c r="AS441" s="244"/>
      <c r="AT441" s="244"/>
      <c r="AU441" s="244"/>
      <c r="AV441" s="244"/>
      <c r="AW441" s="244"/>
      <c r="AX441" s="244"/>
      <c r="AY441">
        <f>COUNTA($C$441)</f>
        <v>1</v>
      </c>
    </row>
    <row r="442" spans="1:51" ht="35.1" customHeight="1" x14ac:dyDescent="0.15">
      <c r="A442" s="245">
        <v>11</v>
      </c>
      <c r="B442" s="245">
        <v>1</v>
      </c>
      <c r="C442" s="267" t="s">
        <v>847</v>
      </c>
      <c r="D442" s="266"/>
      <c r="E442" s="266"/>
      <c r="F442" s="266"/>
      <c r="G442" s="266"/>
      <c r="H442" s="266"/>
      <c r="I442" s="266"/>
      <c r="J442" s="248">
        <v>7010401036940</v>
      </c>
      <c r="K442" s="249"/>
      <c r="L442" s="249"/>
      <c r="M442" s="249"/>
      <c r="N442" s="249"/>
      <c r="O442" s="249"/>
      <c r="P442" s="256" t="s">
        <v>849</v>
      </c>
      <c r="Q442" s="250"/>
      <c r="R442" s="250"/>
      <c r="S442" s="250"/>
      <c r="T442" s="250"/>
      <c r="U442" s="250"/>
      <c r="V442" s="250"/>
      <c r="W442" s="250"/>
      <c r="X442" s="250"/>
      <c r="Y442" s="251">
        <v>2</v>
      </c>
      <c r="Z442" s="252"/>
      <c r="AA442" s="252"/>
      <c r="AB442" s="253"/>
      <c r="AC442" s="237" t="s">
        <v>343</v>
      </c>
      <c r="AD442" s="238"/>
      <c r="AE442" s="238"/>
      <c r="AF442" s="238"/>
      <c r="AG442" s="238"/>
      <c r="AH442" s="239" t="s">
        <v>368</v>
      </c>
      <c r="AI442" s="240"/>
      <c r="AJ442" s="240"/>
      <c r="AK442" s="240"/>
      <c r="AL442" s="241">
        <v>100</v>
      </c>
      <c r="AM442" s="242"/>
      <c r="AN442" s="242"/>
      <c r="AO442" s="243"/>
      <c r="AP442" s="244" t="s">
        <v>368</v>
      </c>
      <c r="AQ442" s="244"/>
      <c r="AR442" s="244"/>
      <c r="AS442" s="244"/>
      <c r="AT442" s="244"/>
      <c r="AU442" s="244"/>
      <c r="AV442" s="244"/>
      <c r="AW442" s="244"/>
      <c r="AX442" s="244"/>
      <c r="AY442">
        <f>COUNTA($C$442)</f>
        <v>1</v>
      </c>
    </row>
    <row r="443" spans="1:51" ht="35.1" customHeight="1" x14ac:dyDescent="0.15">
      <c r="A443" s="245">
        <v>12</v>
      </c>
      <c r="B443" s="245">
        <v>1</v>
      </c>
      <c r="C443" s="267" t="s">
        <v>847</v>
      </c>
      <c r="D443" s="266"/>
      <c r="E443" s="266"/>
      <c r="F443" s="266"/>
      <c r="G443" s="266"/>
      <c r="H443" s="266"/>
      <c r="I443" s="266"/>
      <c r="J443" s="248">
        <v>7010401036940</v>
      </c>
      <c r="K443" s="249"/>
      <c r="L443" s="249"/>
      <c r="M443" s="249"/>
      <c r="N443" s="249"/>
      <c r="O443" s="249"/>
      <c r="P443" s="256" t="s">
        <v>850</v>
      </c>
      <c r="Q443" s="250"/>
      <c r="R443" s="250"/>
      <c r="S443" s="250"/>
      <c r="T443" s="250"/>
      <c r="U443" s="250"/>
      <c r="V443" s="250"/>
      <c r="W443" s="250"/>
      <c r="X443" s="250"/>
      <c r="Y443" s="251">
        <v>20</v>
      </c>
      <c r="Z443" s="252"/>
      <c r="AA443" s="252"/>
      <c r="AB443" s="253"/>
      <c r="AC443" s="237" t="s">
        <v>343</v>
      </c>
      <c r="AD443" s="238"/>
      <c r="AE443" s="238"/>
      <c r="AF443" s="238"/>
      <c r="AG443" s="238"/>
      <c r="AH443" s="239" t="s">
        <v>368</v>
      </c>
      <c r="AI443" s="240"/>
      <c r="AJ443" s="240"/>
      <c r="AK443" s="240"/>
      <c r="AL443" s="239" t="s">
        <v>368</v>
      </c>
      <c r="AM443" s="240"/>
      <c r="AN443" s="240"/>
      <c r="AO443" s="240"/>
      <c r="AP443" s="244" t="s">
        <v>368</v>
      </c>
      <c r="AQ443" s="244"/>
      <c r="AR443" s="244"/>
      <c r="AS443" s="244"/>
      <c r="AT443" s="244"/>
      <c r="AU443" s="244"/>
      <c r="AV443" s="244"/>
      <c r="AW443" s="244"/>
      <c r="AX443" s="244"/>
      <c r="AY443">
        <f>COUNTA($C$443)</f>
        <v>1</v>
      </c>
    </row>
    <row r="444" spans="1:51" ht="35.1" customHeight="1" x14ac:dyDescent="0.15">
      <c r="A444" s="245">
        <v>13</v>
      </c>
      <c r="B444" s="245">
        <v>1</v>
      </c>
      <c r="C444" s="267" t="s">
        <v>847</v>
      </c>
      <c r="D444" s="266"/>
      <c r="E444" s="266"/>
      <c r="F444" s="266"/>
      <c r="G444" s="266"/>
      <c r="H444" s="266"/>
      <c r="I444" s="266"/>
      <c r="J444" s="248">
        <v>7010401036940</v>
      </c>
      <c r="K444" s="249"/>
      <c r="L444" s="249"/>
      <c r="M444" s="249"/>
      <c r="N444" s="249"/>
      <c r="O444" s="249"/>
      <c r="P444" s="256" t="s">
        <v>851</v>
      </c>
      <c r="Q444" s="250"/>
      <c r="R444" s="250"/>
      <c r="S444" s="250"/>
      <c r="T444" s="250"/>
      <c r="U444" s="250"/>
      <c r="V444" s="250"/>
      <c r="W444" s="250"/>
      <c r="X444" s="250"/>
      <c r="Y444" s="251">
        <v>0.1</v>
      </c>
      <c r="Z444" s="252"/>
      <c r="AA444" s="252"/>
      <c r="AB444" s="253"/>
      <c r="AC444" s="237" t="s">
        <v>76</v>
      </c>
      <c r="AD444" s="238"/>
      <c r="AE444" s="238"/>
      <c r="AF444" s="238"/>
      <c r="AG444" s="238"/>
      <c r="AH444" s="239" t="s">
        <v>368</v>
      </c>
      <c r="AI444" s="240"/>
      <c r="AJ444" s="240"/>
      <c r="AK444" s="240"/>
      <c r="AL444" s="239" t="s">
        <v>368</v>
      </c>
      <c r="AM444" s="240"/>
      <c r="AN444" s="240"/>
      <c r="AO444" s="240"/>
      <c r="AP444" s="244" t="s">
        <v>368</v>
      </c>
      <c r="AQ444" s="244"/>
      <c r="AR444" s="244"/>
      <c r="AS444" s="244"/>
      <c r="AT444" s="244"/>
      <c r="AU444" s="244"/>
      <c r="AV444" s="244"/>
      <c r="AW444" s="244"/>
      <c r="AX444" s="244"/>
      <c r="AY444">
        <f>COUNTA($C$444)</f>
        <v>1</v>
      </c>
    </row>
    <row r="445" spans="1:51" ht="35.1" customHeight="1" x14ac:dyDescent="0.15">
      <c r="A445" s="245">
        <v>14</v>
      </c>
      <c r="B445" s="245">
        <v>1</v>
      </c>
      <c r="C445" s="267" t="s">
        <v>852</v>
      </c>
      <c r="D445" s="266"/>
      <c r="E445" s="266"/>
      <c r="F445" s="266"/>
      <c r="G445" s="266"/>
      <c r="H445" s="266"/>
      <c r="I445" s="266"/>
      <c r="J445" s="248">
        <v>8320001006601</v>
      </c>
      <c r="K445" s="249"/>
      <c r="L445" s="249"/>
      <c r="M445" s="249"/>
      <c r="N445" s="249"/>
      <c r="O445" s="249"/>
      <c r="P445" s="256" t="s">
        <v>853</v>
      </c>
      <c r="Q445" s="250"/>
      <c r="R445" s="250"/>
      <c r="S445" s="250"/>
      <c r="T445" s="250"/>
      <c r="U445" s="250"/>
      <c r="V445" s="250"/>
      <c r="W445" s="250"/>
      <c r="X445" s="250"/>
      <c r="Y445" s="251">
        <v>18</v>
      </c>
      <c r="Z445" s="252"/>
      <c r="AA445" s="252"/>
      <c r="AB445" s="253"/>
      <c r="AC445" s="237" t="s">
        <v>336</v>
      </c>
      <c r="AD445" s="238"/>
      <c r="AE445" s="238"/>
      <c r="AF445" s="238"/>
      <c r="AG445" s="238"/>
      <c r="AH445" s="239">
        <v>1</v>
      </c>
      <c r="AI445" s="240"/>
      <c r="AJ445" s="240"/>
      <c r="AK445" s="240"/>
      <c r="AL445" s="241">
        <v>78.2</v>
      </c>
      <c r="AM445" s="242"/>
      <c r="AN445" s="242"/>
      <c r="AO445" s="243"/>
      <c r="AP445" s="244" t="s">
        <v>368</v>
      </c>
      <c r="AQ445" s="244"/>
      <c r="AR445" s="244"/>
      <c r="AS445" s="244"/>
      <c r="AT445" s="244"/>
      <c r="AU445" s="244"/>
      <c r="AV445" s="244"/>
      <c r="AW445" s="244"/>
      <c r="AX445" s="244"/>
      <c r="AY445">
        <f>COUNTA($C$445)</f>
        <v>1</v>
      </c>
    </row>
    <row r="446" spans="1:51" ht="35.1" customHeight="1" x14ac:dyDescent="0.15">
      <c r="A446" s="245">
        <v>15</v>
      </c>
      <c r="B446" s="245">
        <v>1</v>
      </c>
      <c r="C446" s="267" t="s">
        <v>852</v>
      </c>
      <c r="D446" s="266"/>
      <c r="E446" s="266"/>
      <c r="F446" s="266"/>
      <c r="G446" s="266"/>
      <c r="H446" s="266"/>
      <c r="I446" s="266"/>
      <c r="J446" s="248">
        <v>8320001006601</v>
      </c>
      <c r="K446" s="249"/>
      <c r="L446" s="249"/>
      <c r="M446" s="249"/>
      <c r="N446" s="249"/>
      <c r="O446" s="249"/>
      <c r="P446" s="256" t="s">
        <v>854</v>
      </c>
      <c r="Q446" s="250"/>
      <c r="R446" s="250"/>
      <c r="S446" s="250"/>
      <c r="T446" s="250"/>
      <c r="U446" s="250"/>
      <c r="V446" s="250"/>
      <c r="W446" s="250"/>
      <c r="X446" s="250"/>
      <c r="Y446" s="251">
        <v>6</v>
      </c>
      <c r="Z446" s="252"/>
      <c r="AA446" s="252"/>
      <c r="AB446" s="253"/>
      <c r="AC446" s="237" t="s">
        <v>342</v>
      </c>
      <c r="AD446" s="238"/>
      <c r="AE446" s="238"/>
      <c r="AF446" s="238"/>
      <c r="AG446" s="238"/>
      <c r="AH446" s="239" t="s">
        <v>368</v>
      </c>
      <c r="AI446" s="240"/>
      <c r="AJ446" s="240"/>
      <c r="AK446" s="240"/>
      <c r="AL446" s="239" t="s">
        <v>368</v>
      </c>
      <c r="AM446" s="240"/>
      <c r="AN446" s="240"/>
      <c r="AO446" s="240"/>
      <c r="AP446" s="244" t="s">
        <v>368</v>
      </c>
      <c r="AQ446" s="244"/>
      <c r="AR446" s="244"/>
      <c r="AS446" s="244"/>
      <c r="AT446" s="244"/>
      <c r="AU446" s="244"/>
      <c r="AV446" s="244"/>
      <c r="AW446" s="244"/>
      <c r="AX446" s="244"/>
      <c r="AY446">
        <f>COUNTA($C$446)</f>
        <v>1</v>
      </c>
    </row>
    <row r="447" spans="1:51" ht="35.1" customHeight="1" x14ac:dyDescent="0.15">
      <c r="A447" s="245">
        <v>16</v>
      </c>
      <c r="B447" s="245">
        <v>1</v>
      </c>
      <c r="C447" s="267" t="s">
        <v>855</v>
      </c>
      <c r="D447" s="266"/>
      <c r="E447" s="266"/>
      <c r="F447" s="266"/>
      <c r="G447" s="266"/>
      <c r="H447" s="266"/>
      <c r="I447" s="266"/>
      <c r="J447" s="248">
        <v>9030001003544</v>
      </c>
      <c r="K447" s="249"/>
      <c r="L447" s="249"/>
      <c r="M447" s="249"/>
      <c r="N447" s="249"/>
      <c r="O447" s="249"/>
      <c r="P447" s="256" t="s">
        <v>856</v>
      </c>
      <c r="Q447" s="250"/>
      <c r="R447" s="250"/>
      <c r="S447" s="250"/>
      <c r="T447" s="250"/>
      <c r="U447" s="250"/>
      <c r="V447" s="250"/>
      <c r="W447" s="250"/>
      <c r="X447" s="250"/>
      <c r="Y447" s="251">
        <v>23</v>
      </c>
      <c r="Z447" s="252"/>
      <c r="AA447" s="252"/>
      <c r="AB447" s="253"/>
      <c r="AC447" s="237" t="s">
        <v>336</v>
      </c>
      <c r="AD447" s="238"/>
      <c r="AE447" s="238"/>
      <c r="AF447" s="238"/>
      <c r="AG447" s="238"/>
      <c r="AH447" s="239">
        <v>2</v>
      </c>
      <c r="AI447" s="240"/>
      <c r="AJ447" s="240"/>
      <c r="AK447" s="240"/>
      <c r="AL447" s="241">
        <v>100</v>
      </c>
      <c r="AM447" s="242"/>
      <c r="AN447" s="242"/>
      <c r="AO447" s="243"/>
      <c r="AP447" s="244" t="s">
        <v>368</v>
      </c>
      <c r="AQ447" s="244"/>
      <c r="AR447" s="244"/>
      <c r="AS447" s="244"/>
      <c r="AT447" s="244"/>
      <c r="AU447" s="244"/>
      <c r="AV447" s="244"/>
      <c r="AW447" s="244"/>
      <c r="AX447" s="244"/>
      <c r="AY447">
        <f>COUNTA($C$447)</f>
        <v>1</v>
      </c>
    </row>
    <row r="448" spans="1:51" s="16" customFormat="1" ht="35.1" customHeight="1" x14ac:dyDescent="0.15">
      <c r="A448" s="245">
        <v>17</v>
      </c>
      <c r="B448" s="245">
        <v>1</v>
      </c>
      <c r="C448" s="267" t="s">
        <v>855</v>
      </c>
      <c r="D448" s="266"/>
      <c r="E448" s="266"/>
      <c r="F448" s="266"/>
      <c r="G448" s="266"/>
      <c r="H448" s="266"/>
      <c r="I448" s="266"/>
      <c r="J448" s="248">
        <v>9030001003544</v>
      </c>
      <c r="K448" s="249"/>
      <c r="L448" s="249"/>
      <c r="M448" s="249"/>
      <c r="N448" s="249"/>
      <c r="O448" s="249"/>
      <c r="P448" s="256" t="s">
        <v>857</v>
      </c>
      <c r="Q448" s="250"/>
      <c r="R448" s="250"/>
      <c r="S448" s="250"/>
      <c r="T448" s="250"/>
      <c r="U448" s="250"/>
      <c r="V448" s="250"/>
      <c r="W448" s="250"/>
      <c r="X448" s="250"/>
      <c r="Y448" s="251">
        <v>1</v>
      </c>
      <c r="Z448" s="252"/>
      <c r="AA448" s="252"/>
      <c r="AB448" s="253"/>
      <c r="AC448" s="237" t="s">
        <v>342</v>
      </c>
      <c r="AD448" s="238"/>
      <c r="AE448" s="238"/>
      <c r="AF448" s="238"/>
      <c r="AG448" s="238"/>
      <c r="AH448" s="239" t="s">
        <v>368</v>
      </c>
      <c r="AI448" s="240"/>
      <c r="AJ448" s="240"/>
      <c r="AK448" s="240"/>
      <c r="AL448" s="239" t="s">
        <v>368</v>
      </c>
      <c r="AM448" s="240"/>
      <c r="AN448" s="240"/>
      <c r="AO448" s="240"/>
      <c r="AP448" s="244" t="s">
        <v>368</v>
      </c>
      <c r="AQ448" s="244"/>
      <c r="AR448" s="244"/>
      <c r="AS448" s="244"/>
      <c r="AT448" s="244"/>
      <c r="AU448" s="244"/>
      <c r="AV448" s="244"/>
      <c r="AW448" s="244"/>
      <c r="AX448" s="244"/>
      <c r="AY448">
        <f>COUNTA($C$448)</f>
        <v>1</v>
      </c>
    </row>
    <row r="449" spans="1:51" ht="35.1" customHeight="1" x14ac:dyDescent="0.15">
      <c r="A449" s="245">
        <v>18</v>
      </c>
      <c r="B449" s="245">
        <v>1</v>
      </c>
      <c r="C449" s="267" t="s">
        <v>858</v>
      </c>
      <c r="D449" s="266"/>
      <c r="E449" s="266"/>
      <c r="F449" s="266"/>
      <c r="G449" s="266"/>
      <c r="H449" s="266"/>
      <c r="I449" s="266"/>
      <c r="J449" s="248">
        <v>2010001033475</v>
      </c>
      <c r="K449" s="249"/>
      <c r="L449" s="249"/>
      <c r="M449" s="249"/>
      <c r="N449" s="249"/>
      <c r="O449" s="249"/>
      <c r="P449" s="256" t="s">
        <v>859</v>
      </c>
      <c r="Q449" s="250"/>
      <c r="R449" s="250"/>
      <c r="S449" s="250"/>
      <c r="T449" s="250"/>
      <c r="U449" s="250"/>
      <c r="V449" s="250"/>
      <c r="W449" s="250"/>
      <c r="X449" s="250"/>
      <c r="Y449" s="251">
        <v>13</v>
      </c>
      <c r="Z449" s="252"/>
      <c r="AA449" s="252"/>
      <c r="AB449" s="253"/>
      <c r="AC449" s="237" t="s">
        <v>837</v>
      </c>
      <c r="AD449" s="238"/>
      <c r="AE449" s="238"/>
      <c r="AF449" s="238"/>
      <c r="AG449" s="238"/>
      <c r="AH449" s="239" t="s">
        <v>368</v>
      </c>
      <c r="AI449" s="240"/>
      <c r="AJ449" s="240"/>
      <c r="AK449" s="240"/>
      <c r="AL449" s="239" t="s">
        <v>368</v>
      </c>
      <c r="AM449" s="240"/>
      <c r="AN449" s="240"/>
      <c r="AO449" s="240"/>
      <c r="AP449" s="244" t="s">
        <v>368</v>
      </c>
      <c r="AQ449" s="244"/>
      <c r="AR449" s="244"/>
      <c r="AS449" s="244"/>
      <c r="AT449" s="244"/>
      <c r="AU449" s="244"/>
      <c r="AV449" s="244"/>
      <c r="AW449" s="244"/>
      <c r="AX449" s="244"/>
      <c r="AY449">
        <f>COUNTA($C$449)</f>
        <v>1</v>
      </c>
    </row>
    <row r="450" spans="1:51" ht="35.1" customHeight="1" x14ac:dyDescent="0.15">
      <c r="A450" s="245">
        <v>19</v>
      </c>
      <c r="B450" s="245">
        <v>1</v>
      </c>
      <c r="C450" s="267" t="s">
        <v>858</v>
      </c>
      <c r="D450" s="266"/>
      <c r="E450" s="266"/>
      <c r="F450" s="266"/>
      <c r="G450" s="266"/>
      <c r="H450" s="266"/>
      <c r="I450" s="266"/>
      <c r="J450" s="248">
        <v>2010001033475</v>
      </c>
      <c r="K450" s="249"/>
      <c r="L450" s="249"/>
      <c r="M450" s="249"/>
      <c r="N450" s="249"/>
      <c r="O450" s="249"/>
      <c r="P450" s="256" t="s">
        <v>860</v>
      </c>
      <c r="Q450" s="250"/>
      <c r="R450" s="250"/>
      <c r="S450" s="250"/>
      <c r="T450" s="250"/>
      <c r="U450" s="250"/>
      <c r="V450" s="250"/>
      <c r="W450" s="250"/>
      <c r="X450" s="250"/>
      <c r="Y450" s="251">
        <v>7</v>
      </c>
      <c r="Z450" s="252"/>
      <c r="AA450" s="252"/>
      <c r="AB450" s="253"/>
      <c r="AC450" s="237" t="s">
        <v>837</v>
      </c>
      <c r="AD450" s="238"/>
      <c r="AE450" s="238"/>
      <c r="AF450" s="238"/>
      <c r="AG450" s="238"/>
      <c r="AH450" s="239" t="s">
        <v>368</v>
      </c>
      <c r="AI450" s="240"/>
      <c r="AJ450" s="240"/>
      <c r="AK450" s="240"/>
      <c r="AL450" s="239" t="s">
        <v>368</v>
      </c>
      <c r="AM450" s="240"/>
      <c r="AN450" s="240"/>
      <c r="AO450" s="240"/>
      <c r="AP450" s="244" t="s">
        <v>368</v>
      </c>
      <c r="AQ450" s="244"/>
      <c r="AR450" s="244"/>
      <c r="AS450" s="244"/>
      <c r="AT450" s="244"/>
      <c r="AU450" s="244"/>
      <c r="AV450" s="244"/>
      <c r="AW450" s="244"/>
      <c r="AX450" s="244"/>
      <c r="AY450">
        <f>COUNTA($C$450)</f>
        <v>1</v>
      </c>
    </row>
    <row r="451" spans="1:51" ht="35.1" customHeight="1" x14ac:dyDescent="0.15">
      <c r="A451" s="245">
        <v>20</v>
      </c>
      <c r="B451" s="245">
        <v>1</v>
      </c>
      <c r="C451" s="267" t="s">
        <v>858</v>
      </c>
      <c r="D451" s="266"/>
      <c r="E451" s="266"/>
      <c r="F451" s="266"/>
      <c r="G451" s="266"/>
      <c r="H451" s="266"/>
      <c r="I451" s="266"/>
      <c r="J451" s="248">
        <v>2010001033475</v>
      </c>
      <c r="K451" s="249"/>
      <c r="L451" s="249"/>
      <c r="M451" s="249"/>
      <c r="N451" s="249"/>
      <c r="O451" s="249"/>
      <c r="P451" s="256" t="s">
        <v>861</v>
      </c>
      <c r="Q451" s="250"/>
      <c r="R451" s="250"/>
      <c r="S451" s="250"/>
      <c r="T451" s="250"/>
      <c r="U451" s="250"/>
      <c r="V451" s="250"/>
      <c r="W451" s="250"/>
      <c r="X451" s="250"/>
      <c r="Y451" s="251">
        <v>4</v>
      </c>
      <c r="Z451" s="252"/>
      <c r="AA451" s="252"/>
      <c r="AB451" s="253"/>
      <c r="AC451" s="237" t="s">
        <v>837</v>
      </c>
      <c r="AD451" s="238"/>
      <c r="AE451" s="238"/>
      <c r="AF451" s="238"/>
      <c r="AG451" s="238"/>
      <c r="AH451" s="239" t="s">
        <v>368</v>
      </c>
      <c r="AI451" s="240"/>
      <c r="AJ451" s="240"/>
      <c r="AK451" s="240"/>
      <c r="AL451" s="239" t="s">
        <v>368</v>
      </c>
      <c r="AM451" s="240"/>
      <c r="AN451" s="240"/>
      <c r="AO451" s="240"/>
      <c r="AP451" s="244" t="s">
        <v>368</v>
      </c>
      <c r="AQ451" s="244"/>
      <c r="AR451" s="244"/>
      <c r="AS451" s="244"/>
      <c r="AT451" s="244"/>
      <c r="AU451" s="244"/>
      <c r="AV451" s="244"/>
      <c r="AW451" s="244"/>
      <c r="AX451" s="244"/>
      <c r="AY451">
        <f>COUNTA($C$451)</f>
        <v>1</v>
      </c>
    </row>
    <row r="452" spans="1:51" ht="35.1" customHeight="1" x14ac:dyDescent="0.15">
      <c r="A452" s="245">
        <v>21</v>
      </c>
      <c r="B452" s="245">
        <v>1</v>
      </c>
      <c r="C452" s="267" t="s">
        <v>862</v>
      </c>
      <c r="D452" s="266"/>
      <c r="E452" s="266"/>
      <c r="F452" s="266"/>
      <c r="G452" s="266"/>
      <c r="H452" s="266"/>
      <c r="I452" s="266"/>
      <c r="J452" s="248">
        <v>9010901002556</v>
      </c>
      <c r="K452" s="249"/>
      <c r="L452" s="249"/>
      <c r="M452" s="249"/>
      <c r="N452" s="249"/>
      <c r="O452" s="249"/>
      <c r="P452" s="256" t="s">
        <v>850</v>
      </c>
      <c r="Q452" s="250"/>
      <c r="R452" s="250"/>
      <c r="S452" s="250"/>
      <c r="T452" s="250"/>
      <c r="U452" s="250"/>
      <c r="V452" s="250"/>
      <c r="W452" s="250"/>
      <c r="X452" s="250"/>
      <c r="Y452" s="251">
        <v>24</v>
      </c>
      <c r="Z452" s="252"/>
      <c r="AA452" s="252"/>
      <c r="AB452" s="253"/>
      <c r="AC452" s="237" t="s">
        <v>342</v>
      </c>
      <c r="AD452" s="238"/>
      <c r="AE452" s="238"/>
      <c r="AF452" s="238"/>
      <c r="AG452" s="238"/>
      <c r="AH452" s="239" t="s">
        <v>368</v>
      </c>
      <c r="AI452" s="240"/>
      <c r="AJ452" s="240"/>
      <c r="AK452" s="240"/>
      <c r="AL452" s="239" t="s">
        <v>368</v>
      </c>
      <c r="AM452" s="240"/>
      <c r="AN452" s="240"/>
      <c r="AO452" s="240"/>
      <c r="AP452" s="244" t="s">
        <v>368</v>
      </c>
      <c r="AQ452" s="244"/>
      <c r="AR452" s="244"/>
      <c r="AS452" s="244"/>
      <c r="AT452" s="244"/>
      <c r="AU452" s="244"/>
      <c r="AV452" s="244"/>
      <c r="AW452" s="244"/>
      <c r="AX452" s="244"/>
      <c r="AY452">
        <f>COUNTA($C$452)</f>
        <v>1</v>
      </c>
    </row>
    <row r="453" spans="1:51" ht="35.1" customHeight="1" x14ac:dyDescent="0.15">
      <c r="A453" s="245">
        <v>22</v>
      </c>
      <c r="B453" s="245">
        <v>1</v>
      </c>
      <c r="C453" s="267" t="s">
        <v>863</v>
      </c>
      <c r="D453" s="266"/>
      <c r="E453" s="266"/>
      <c r="F453" s="266"/>
      <c r="G453" s="266"/>
      <c r="H453" s="266"/>
      <c r="I453" s="266"/>
      <c r="J453" s="248">
        <v>8010401021784</v>
      </c>
      <c r="K453" s="249"/>
      <c r="L453" s="249"/>
      <c r="M453" s="249"/>
      <c r="N453" s="249"/>
      <c r="O453" s="249"/>
      <c r="P453" s="256" t="s">
        <v>864</v>
      </c>
      <c r="Q453" s="250"/>
      <c r="R453" s="250"/>
      <c r="S453" s="250"/>
      <c r="T453" s="250"/>
      <c r="U453" s="250"/>
      <c r="V453" s="250"/>
      <c r="W453" s="250"/>
      <c r="X453" s="250"/>
      <c r="Y453" s="251">
        <v>18</v>
      </c>
      <c r="Z453" s="252"/>
      <c r="AA453" s="252"/>
      <c r="AB453" s="253"/>
      <c r="AC453" s="237" t="s">
        <v>837</v>
      </c>
      <c r="AD453" s="238"/>
      <c r="AE453" s="238"/>
      <c r="AF453" s="238"/>
      <c r="AG453" s="238"/>
      <c r="AH453" s="239" t="s">
        <v>368</v>
      </c>
      <c r="AI453" s="240"/>
      <c r="AJ453" s="240"/>
      <c r="AK453" s="240"/>
      <c r="AL453" s="239" t="s">
        <v>368</v>
      </c>
      <c r="AM453" s="240"/>
      <c r="AN453" s="240"/>
      <c r="AO453" s="240"/>
      <c r="AP453" s="244" t="s">
        <v>368</v>
      </c>
      <c r="AQ453" s="244"/>
      <c r="AR453" s="244"/>
      <c r="AS453" s="244"/>
      <c r="AT453" s="244"/>
      <c r="AU453" s="244"/>
      <c r="AV453" s="244"/>
      <c r="AW453" s="244"/>
      <c r="AX453" s="244"/>
      <c r="AY453">
        <f>COUNTA($C$453)</f>
        <v>1</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310</v>
      </c>
      <c r="AD464" s="257"/>
      <c r="AE464" s="257"/>
      <c r="AF464" s="257"/>
      <c r="AG464" s="257"/>
      <c r="AH464" s="272" t="s">
        <v>331</v>
      </c>
      <c r="AI464" s="270"/>
      <c r="AJ464" s="270"/>
      <c r="AK464" s="270"/>
      <c r="AL464" s="270" t="s">
        <v>19</v>
      </c>
      <c r="AM464" s="270"/>
      <c r="AN464" s="270"/>
      <c r="AO464" s="274"/>
      <c r="AP464" s="260" t="s">
        <v>275</v>
      </c>
      <c r="AQ464" s="260"/>
      <c r="AR464" s="260"/>
      <c r="AS464" s="260"/>
      <c r="AT464" s="260"/>
      <c r="AU464" s="260"/>
      <c r="AV464" s="260"/>
      <c r="AW464" s="260"/>
      <c r="AX464" s="260"/>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56"/>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56"/>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310</v>
      </c>
      <c r="AD497" s="257"/>
      <c r="AE497" s="257"/>
      <c r="AF497" s="257"/>
      <c r="AG497" s="257"/>
      <c r="AH497" s="272" t="s">
        <v>331</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310</v>
      </c>
      <c r="AD530" s="257"/>
      <c r="AE530" s="257"/>
      <c r="AF530" s="257"/>
      <c r="AG530" s="257"/>
      <c r="AH530" s="272" t="s">
        <v>331</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310</v>
      </c>
      <c r="AD563" s="257"/>
      <c r="AE563" s="257"/>
      <c r="AF563" s="257"/>
      <c r="AG563" s="257"/>
      <c r="AH563" s="272" t="s">
        <v>331</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310</v>
      </c>
      <c r="AD596" s="257"/>
      <c r="AE596" s="257"/>
      <c r="AF596" s="257"/>
      <c r="AG596" s="257"/>
      <c r="AH596" s="272" t="s">
        <v>331</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45" customHeight="1" x14ac:dyDescent="0.15">
      <c r="A631" s="245">
        <v>1</v>
      </c>
      <c r="B631" s="245">
        <v>1</v>
      </c>
      <c r="C631" s="246" t="s">
        <v>865</v>
      </c>
      <c r="D631" s="246"/>
      <c r="E631" s="255" t="s">
        <v>866</v>
      </c>
      <c r="F631" s="247"/>
      <c r="G631" s="247"/>
      <c r="H631" s="247"/>
      <c r="I631" s="247"/>
      <c r="J631" s="248">
        <v>3010401094447</v>
      </c>
      <c r="K631" s="249"/>
      <c r="L631" s="249"/>
      <c r="M631" s="249"/>
      <c r="N631" s="249"/>
      <c r="O631" s="249"/>
      <c r="P631" s="256" t="s">
        <v>867</v>
      </c>
      <c r="Q631" s="250"/>
      <c r="R631" s="250"/>
      <c r="S631" s="250"/>
      <c r="T631" s="250"/>
      <c r="U631" s="250"/>
      <c r="V631" s="250"/>
      <c r="W631" s="250"/>
      <c r="X631" s="250"/>
      <c r="Y631" s="251">
        <v>319</v>
      </c>
      <c r="Z631" s="252"/>
      <c r="AA631" s="252"/>
      <c r="AB631" s="253"/>
      <c r="AC631" s="237" t="s">
        <v>343</v>
      </c>
      <c r="AD631" s="238"/>
      <c r="AE631" s="238"/>
      <c r="AF631" s="238"/>
      <c r="AG631" s="238"/>
      <c r="AH631" s="239" t="s">
        <v>368</v>
      </c>
      <c r="AI631" s="240"/>
      <c r="AJ631" s="240"/>
      <c r="AK631" s="240"/>
      <c r="AL631" s="241">
        <v>94.6</v>
      </c>
      <c r="AM631" s="242"/>
      <c r="AN631" s="242"/>
      <c r="AO631" s="243"/>
      <c r="AP631" s="244" t="s">
        <v>368</v>
      </c>
      <c r="AQ631" s="244"/>
      <c r="AR631" s="244"/>
      <c r="AS631" s="244"/>
      <c r="AT631" s="244"/>
      <c r="AU631" s="244"/>
      <c r="AV631" s="244"/>
      <c r="AW631" s="244"/>
      <c r="AX631" s="244"/>
    </row>
    <row r="632" spans="1:51" ht="45" customHeight="1" x14ac:dyDescent="0.15">
      <c r="A632" s="245">
        <v>2</v>
      </c>
      <c r="B632" s="245">
        <v>1</v>
      </c>
      <c r="C632" s="246" t="s">
        <v>865</v>
      </c>
      <c r="D632" s="246"/>
      <c r="E632" s="255" t="s">
        <v>858</v>
      </c>
      <c r="F632" s="247"/>
      <c r="G632" s="247"/>
      <c r="H632" s="247"/>
      <c r="I632" s="247"/>
      <c r="J632" s="248">
        <v>2010001033475</v>
      </c>
      <c r="K632" s="249"/>
      <c r="L632" s="249"/>
      <c r="M632" s="249"/>
      <c r="N632" s="249"/>
      <c r="O632" s="249"/>
      <c r="P632" s="256" t="s">
        <v>859</v>
      </c>
      <c r="Q632" s="250"/>
      <c r="R632" s="250"/>
      <c r="S632" s="250"/>
      <c r="T632" s="250"/>
      <c r="U632" s="250"/>
      <c r="V632" s="250"/>
      <c r="W632" s="250"/>
      <c r="X632" s="250"/>
      <c r="Y632" s="251">
        <v>54</v>
      </c>
      <c r="Z632" s="252"/>
      <c r="AA632" s="252"/>
      <c r="AB632" s="253"/>
      <c r="AC632" s="237" t="s">
        <v>336</v>
      </c>
      <c r="AD632" s="238"/>
      <c r="AE632" s="238"/>
      <c r="AF632" s="238"/>
      <c r="AG632" s="238"/>
      <c r="AH632" s="239">
        <v>3</v>
      </c>
      <c r="AI632" s="240"/>
      <c r="AJ632" s="240"/>
      <c r="AK632" s="240"/>
      <c r="AL632" s="241">
        <v>82.9</v>
      </c>
      <c r="AM632" s="242"/>
      <c r="AN632" s="242"/>
      <c r="AO632" s="243"/>
      <c r="AP632" s="244" t="s">
        <v>368</v>
      </c>
      <c r="AQ632" s="244"/>
      <c r="AR632" s="244"/>
      <c r="AS632" s="244"/>
      <c r="AT632" s="244"/>
      <c r="AU632" s="244"/>
      <c r="AV632" s="244"/>
      <c r="AW632" s="244"/>
      <c r="AX632" s="244"/>
      <c r="AY632">
        <f>COUNTA($E$632)</f>
        <v>1</v>
      </c>
    </row>
    <row r="633" spans="1:51" ht="45" customHeight="1" x14ac:dyDescent="0.15">
      <c r="A633" s="245">
        <v>3</v>
      </c>
      <c r="B633" s="245">
        <v>1</v>
      </c>
      <c r="C633" s="246" t="s">
        <v>865</v>
      </c>
      <c r="D633" s="246"/>
      <c r="E633" s="255" t="s">
        <v>863</v>
      </c>
      <c r="F633" s="247"/>
      <c r="G633" s="247"/>
      <c r="H633" s="247"/>
      <c r="I633" s="247"/>
      <c r="J633" s="248">
        <v>8010401021784</v>
      </c>
      <c r="K633" s="249"/>
      <c r="L633" s="249"/>
      <c r="M633" s="249"/>
      <c r="N633" s="249"/>
      <c r="O633" s="249"/>
      <c r="P633" s="256" t="s">
        <v>864</v>
      </c>
      <c r="Q633" s="250"/>
      <c r="R633" s="250"/>
      <c r="S633" s="250"/>
      <c r="T633" s="250"/>
      <c r="U633" s="250"/>
      <c r="V633" s="250"/>
      <c r="W633" s="250"/>
      <c r="X633" s="250"/>
      <c r="Y633" s="251">
        <v>38</v>
      </c>
      <c r="Z633" s="252"/>
      <c r="AA633" s="252"/>
      <c r="AB633" s="253"/>
      <c r="AC633" s="237" t="s">
        <v>336</v>
      </c>
      <c r="AD633" s="238"/>
      <c r="AE633" s="238"/>
      <c r="AF633" s="238"/>
      <c r="AG633" s="238"/>
      <c r="AH633" s="239">
        <v>3</v>
      </c>
      <c r="AI633" s="240"/>
      <c r="AJ633" s="240"/>
      <c r="AK633" s="240"/>
      <c r="AL633" s="241">
        <v>45.7</v>
      </c>
      <c r="AM633" s="242"/>
      <c r="AN633" s="242"/>
      <c r="AO633" s="243"/>
      <c r="AP633" s="244" t="s">
        <v>368</v>
      </c>
      <c r="AQ633" s="244"/>
      <c r="AR633" s="244"/>
      <c r="AS633" s="244"/>
      <c r="AT633" s="244"/>
      <c r="AU633" s="244"/>
      <c r="AV633" s="244"/>
      <c r="AW633" s="244"/>
      <c r="AX633" s="244"/>
      <c r="AY633">
        <f>COUNTA($E$633)</f>
        <v>1</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75" priority="995">
      <formula>IF(RIGHT(TEXT(P14,"0.#"),1)=".",FALSE,TRUE)</formula>
    </cfRule>
    <cfRule type="expression" dxfId="1574" priority="996">
      <formula>IF(RIGHT(TEXT(P14,"0.#"),1)=".",TRUE,FALSE)</formula>
    </cfRule>
  </conditionalFormatting>
  <conditionalFormatting sqref="P18:AX18">
    <cfRule type="expression" dxfId="1573" priority="993">
      <formula>IF(RIGHT(TEXT(P18,"0.#"),1)=".",FALSE,TRUE)</formula>
    </cfRule>
    <cfRule type="expression" dxfId="1572" priority="994">
      <formula>IF(RIGHT(TEXT(P18,"0.#"),1)=".",TRUE,FALSE)</formula>
    </cfRule>
  </conditionalFormatting>
  <conditionalFormatting sqref="Y311">
    <cfRule type="expression" dxfId="1571" priority="991">
      <formula>IF(RIGHT(TEXT(Y311,"0.#"),1)=".",FALSE,TRUE)</formula>
    </cfRule>
    <cfRule type="expression" dxfId="1570" priority="992">
      <formula>IF(RIGHT(TEXT(Y311,"0.#"),1)=".",TRUE,FALSE)</formula>
    </cfRule>
  </conditionalFormatting>
  <conditionalFormatting sqref="Y320">
    <cfRule type="expression" dxfId="1569" priority="989">
      <formula>IF(RIGHT(TEXT(Y320,"0.#"),1)=".",FALSE,TRUE)</formula>
    </cfRule>
    <cfRule type="expression" dxfId="1568" priority="990">
      <formula>IF(RIGHT(TEXT(Y320,"0.#"),1)=".",TRUE,FALSE)</formula>
    </cfRule>
  </conditionalFormatting>
  <conditionalFormatting sqref="Y351:Y358 Y349 Y338:Y345 Y336 Y325:Y332">
    <cfRule type="expression" dxfId="1567" priority="969">
      <formula>IF(RIGHT(TEXT(Y325,"0.#"),1)=".",FALSE,TRUE)</formula>
    </cfRule>
    <cfRule type="expression" dxfId="1566" priority="970">
      <formula>IF(RIGHT(TEXT(Y325,"0.#"),1)=".",TRUE,FALSE)</formula>
    </cfRule>
  </conditionalFormatting>
  <conditionalFormatting sqref="P16:AQ17 P15:AX15 P13:AX13">
    <cfRule type="expression" dxfId="1565" priority="987">
      <formula>IF(RIGHT(TEXT(P13,"0.#"),1)=".",FALSE,TRUE)</formula>
    </cfRule>
    <cfRule type="expression" dxfId="1564" priority="988">
      <formula>IF(RIGHT(TEXT(P13,"0.#"),1)=".",TRUE,FALSE)</formula>
    </cfRule>
  </conditionalFormatting>
  <conditionalFormatting sqref="P19:AJ19">
    <cfRule type="expression" dxfId="1563" priority="985">
      <formula>IF(RIGHT(TEXT(P19,"0.#"),1)=".",FALSE,TRUE)</formula>
    </cfRule>
    <cfRule type="expression" dxfId="1562" priority="986">
      <formula>IF(RIGHT(TEXT(P19,"0.#"),1)=".",TRUE,FALSE)</formula>
    </cfRule>
  </conditionalFormatting>
  <conditionalFormatting sqref="AE32 AQ32">
    <cfRule type="expression" dxfId="1561" priority="983">
      <formula>IF(RIGHT(TEXT(AE32,"0.#"),1)=".",FALSE,TRUE)</formula>
    </cfRule>
    <cfRule type="expression" dxfId="1560" priority="984">
      <formula>IF(RIGHT(TEXT(AE32,"0.#"),1)=".",TRUE,FALSE)</formula>
    </cfRule>
  </conditionalFormatting>
  <conditionalFormatting sqref="Y312:Y319">
    <cfRule type="expression" dxfId="1559" priority="981">
      <formula>IF(RIGHT(TEXT(Y312,"0.#"),1)=".",FALSE,TRUE)</formula>
    </cfRule>
    <cfRule type="expression" dxfId="1558" priority="982">
      <formula>IF(RIGHT(TEXT(Y312,"0.#"),1)=".",TRUE,FALSE)</formula>
    </cfRule>
  </conditionalFormatting>
  <conditionalFormatting sqref="AU311">
    <cfRule type="expression" dxfId="1557" priority="979">
      <formula>IF(RIGHT(TEXT(AU311,"0.#"),1)=".",FALSE,TRUE)</formula>
    </cfRule>
    <cfRule type="expression" dxfId="1556" priority="980">
      <formula>IF(RIGHT(TEXT(AU311,"0.#"),1)=".",TRUE,FALSE)</formula>
    </cfRule>
  </conditionalFormatting>
  <conditionalFormatting sqref="AU320">
    <cfRule type="expression" dxfId="1555" priority="977">
      <formula>IF(RIGHT(TEXT(AU320,"0.#"),1)=".",FALSE,TRUE)</formula>
    </cfRule>
    <cfRule type="expression" dxfId="1554" priority="978">
      <formula>IF(RIGHT(TEXT(AU320,"0.#"),1)=".",TRUE,FALSE)</formula>
    </cfRule>
  </conditionalFormatting>
  <conditionalFormatting sqref="AU312:AU319">
    <cfRule type="expression" dxfId="1553" priority="975">
      <formula>IF(RIGHT(TEXT(AU312,"0.#"),1)=".",FALSE,TRUE)</formula>
    </cfRule>
    <cfRule type="expression" dxfId="1552" priority="976">
      <formula>IF(RIGHT(TEXT(AU312,"0.#"),1)=".",TRUE,FALSE)</formula>
    </cfRule>
  </conditionalFormatting>
  <conditionalFormatting sqref="Y350 Y337 Y324">
    <cfRule type="expression" dxfId="1551" priority="973">
      <formula>IF(RIGHT(TEXT(Y324,"0.#"),1)=".",FALSE,TRUE)</formula>
    </cfRule>
    <cfRule type="expression" dxfId="1550" priority="974">
      <formula>IF(RIGHT(TEXT(Y324,"0.#"),1)=".",TRUE,FALSE)</formula>
    </cfRule>
  </conditionalFormatting>
  <conditionalFormatting sqref="Y359 Y346 Y333">
    <cfRule type="expression" dxfId="1549" priority="971">
      <formula>IF(RIGHT(TEXT(Y333,"0.#"),1)=".",FALSE,TRUE)</formula>
    </cfRule>
    <cfRule type="expression" dxfId="1548" priority="972">
      <formula>IF(RIGHT(TEXT(Y333,"0.#"),1)=".",TRUE,FALSE)</formula>
    </cfRule>
  </conditionalFormatting>
  <conditionalFormatting sqref="AU350 AU337 AU324">
    <cfRule type="expression" dxfId="1547" priority="967">
      <formula>IF(RIGHT(TEXT(AU324,"0.#"),1)=".",FALSE,TRUE)</formula>
    </cfRule>
    <cfRule type="expression" dxfId="1546" priority="968">
      <formula>IF(RIGHT(TEXT(AU324,"0.#"),1)=".",TRUE,FALSE)</formula>
    </cfRule>
  </conditionalFormatting>
  <conditionalFormatting sqref="AU359 AU346 AU333">
    <cfRule type="expression" dxfId="1545" priority="965">
      <formula>IF(RIGHT(TEXT(AU333,"0.#"),1)=".",FALSE,TRUE)</formula>
    </cfRule>
    <cfRule type="expression" dxfId="1544" priority="966">
      <formula>IF(RIGHT(TEXT(AU333,"0.#"),1)=".",TRUE,FALSE)</formula>
    </cfRule>
  </conditionalFormatting>
  <conditionalFormatting sqref="AU351:AU358 AU349 AU338:AU345 AU336 AU325:AU332 AU323">
    <cfRule type="expression" dxfId="1543" priority="963">
      <formula>IF(RIGHT(TEXT(AU323,"0.#"),1)=".",FALSE,TRUE)</formula>
    </cfRule>
    <cfRule type="expression" dxfId="1542" priority="964">
      <formula>IF(RIGHT(TEXT(AU323,"0.#"),1)=".",TRUE,FALSE)</formula>
    </cfRule>
  </conditionalFormatting>
  <conditionalFormatting sqref="AI32">
    <cfRule type="expression" dxfId="1541" priority="961">
      <formula>IF(RIGHT(TEXT(AI32,"0.#"),1)=".",FALSE,TRUE)</formula>
    </cfRule>
    <cfRule type="expression" dxfId="1540" priority="962">
      <formula>IF(RIGHT(TEXT(AI32,"0.#"),1)=".",TRUE,FALSE)</formula>
    </cfRule>
  </conditionalFormatting>
  <conditionalFormatting sqref="AM32">
    <cfRule type="expression" dxfId="1539" priority="959">
      <formula>IF(RIGHT(TEXT(AM32,"0.#"),1)=".",FALSE,TRUE)</formula>
    </cfRule>
    <cfRule type="expression" dxfId="1538" priority="960">
      <formula>IF(RIGHT(TEXT(AM32,"0.#"),1)=".",TRUE,FALSE)</formula>
    </cfRule>
  </conditionalFormatting>
  <conditionalFormatting sqref="AE33">
    <cfRule type="expression" dxfId="1537" priority="957">
      <formula>IF(RIGHT(TEXT(AE33,"0.#"),1)=".",FALSE,TRUE)</formula>
    </cfRule>
    <cfRule type="expression" dxfId="1536" priority="958">
      <formula>IF(RIGHT(TEXT(AE33,"0.#"),1)=".",TRUE,FALSE)</formula>
    </cfRule>
  </conditionalFormatting>
  <conditionalFormatting sqref="AI33">
    <cfRule type="expression" dxfId="1535" priority="955">
      <formula>IF(RIGHT(TEXT(AI33,"0.#"),1)=".",FALSE,TRUE)</formula>
    </cfRule>
    <cfRule type="expression" dxfId="1534" priority="956">
      <formula>IF(RIGHT(TEXT(AI33,"0.#"),1)=".",TRUE,FALSE)</formula>
    </cfRule>
  </conditionalFormatting>
  <conditionalFormatting sqref="AM33">
    <cfRule type="expression" dxfId="1533" priority="953">
      <formula>IF(RIGHT(TEXT(AM33,"0.#"),1)=".",FALSE,TRUE)</formula>
    </cfRule>
    <cfRule type="expression" dxfId="1532" priority="954">
      <formula>IF(RIGHT(TEXT(AM33,"0.#"),1)=".",TRUE,FALSE)</formula>
    </cfRule>
  </conditionalFormatting>
  <conditionalFormatting sqref="AQ33">
    <cfRule type="expression" dxfId="1531" priority="951">
      <formula>IF(RIGHT(TEXT(AQ33,"0.#"),1)=".",FALSE,TRUE)</formula>
    </cfRule>
    <cfRule type="expression" dxfId="1530" priority="952">
      <formula>IF(RIGHT(TEXT(AQ33,"0.#"),1)=".",TRUE,FALSE)</formula>
    </cfRule>
  </conditionalFormatting>
  <conditionalFormatting sqref="AE210">
    <cfRule type="expression" dxfId="1529" priority="949">
      <formula>IF(RIGHT(TEXT(AE210,"0.#"),1)=".",FALSE,TRUE)</formula>
    </cfRule>
    <cfRule type="expression" dxfId="1528" priority="950">
      <formula>IF(RIGHT(TEXT(AE210,"0.#"),1)=".",TRUE,FALSE)</formula>
    </cfRule>
  </conditionalFormatting>
  <conditionalFormatting sqref="AE211">
    <cfRule type="expression" dxfId="1527" priority="947">
      <formula>IF(RIGHT(TEXT(AE211,"0.#"),1)=".",FALSE,TRUE)</formula>
    </cfRule>
    <cfRule type="expression" dxfId="1526" priority="948">
      <formula>IF(RIGHT(TEXT(AE211,"0.#"),1)=".",TRUE,FALSE)</formula>
    </cfRule>
  </conditionalFormatting>
  <conditionalFormatting sqref="AE212">
    <cfRule type="expression" dxfId="1525" priority="945">
      <formula>IF(RIGHT(TEXT(AE212,"0.#"),1)=".",FALSE,TRUE)</formula>
    </cfRule>
    <cfRule type="expression" dxfId="1524" priority="946">
      <formula>IF(RIGHT(TEXT(AE212,"0.#"),1)=".",TRUE,FALSE)</formula>
    </cfRule>
  </conditionalFormatting>
  <conditionalFormatting sqref="AI212">
    <cfRule type="expression" dxfId="1523" priority="943">
      <formula>IF(RIGHT(TEXT(AI212,"0.#"),1)=".",FALSE,TRUE)</formula>
    </cfRule>
    <cfRule type="expression" dxfId="1522" priority="944">
      <formula>IF(RIGHT(TEXT(AI212,"0.#"),1)=".",TRUE,FALSE)</formula>
    </cfRule>
  </conditionalFormatting>
  <conditionalFormatting sqref="AI211">
    <cfRule type="expression" dxfId="1521" priority="941">
      <formula>IF(RIGHT(TEXT(AI211,"0.#"),1)=".",FALSE,TRUE)</formula>
    </cfRule>
    <cfRule type="expression" dxfId="1520" priority="942">
      <formula>IF(RIGHT(TEXT(AI211,"0.#"),1)=".",TRUE,FALSE)</formula>
    </cfRule>
  </conditionalFormatting>
  <conditionalFormatting sqref="AI210">
    <cfRule type="expression" dxfId="1519" priority="939">
      <formula>IF(RIGHT(TEXT(AI210,"0.#"),1)=".",FALSE,TRUE)</formula>
    </cfRule>
    <cfRule type="expression" dxfId="1518" priority="940">
      <formula>IF(RIGHT(TEXT(AI210,"0.#"),1)=".",TRUE,FALSE)</formula>
    </cfRule>
  </conditionalFormatting>
  <conditionalFormatting sqref="AM210">
    <cfRule type="expression" dxfId="1517" priority="937">
      <formula>IF(RIGHT(TEXT(AM210,"0.#"),1)=".",FALSE,TRUE)</formula>
    </cfRule>
    <cfRule type="expression" dxfId="1516" priority="938">
      <formula>IF(RIGHT(TEXT(AM210,"0.#"),1)=".",TRUE,FALSE)</formula>
    </cfRule>
  </conditionalFormatting>
  <conditionalFormatting sqref="AM211">
    <cfRule type="expression" dxfId="1515" priority="935">
      <formula>IF(RIGHT(TEXT(AM211,"0.#"),1)=".",FALSE,TRUE)</formula>
    </cfRule>
    <cfRule type="expression" dxfId="1514" priority="936">
      <formula>IF(RIGHT(TEXT(AM211,"0.#"),1)=".",TRUE,FALSE)</formula>
    </cfRule>
  </conditionalFormatting>
  <conditionalFormatting sqref="AM212">
    <cfRule type="expression" dxfId="1513" priority="933">
      <formula>IF(RIGHT(TEXT(AM212,"0.#"),1)=".",FALSE,TRUE)</formula>
    </cfRule>
    <cfRule type="expression" dxfId="1512" priority="934">
      <formula>IF(RIGHT(TEXT(AM212,"0.#"),1)=".",TRUE,FALSE)</formula>
    </cfRule>
  </conditionalFormatting>
  <conditionalFormatting sqref="AL379:AO395">
    <cfRule type="expression" dxfId="1511" priority="929">
      <formula>IF(AND(AL379&gt;=0, RIGHT(TEXT(AL379,"0.#"),1)&lt;&gt;"."),TRUE,FALSE)</formula>
    </cfRule>
    <cfRule type="expression" dxfId="1510" priority="930">
      <formula>IF(AND(AL379&gt;=0, RIGHT(TEXT(AL379,"0.#"),1)="."),TRUE,FALSE)</formula>
    </cfRule>
    <cfRule type="expression" dxfId="1509" priority="931">
      <formula>IF(AND(AL379&lt;0, RIGHT(TEXT(AL379,"0.#"),1)&lt;&gt;"."),TRUE,FALSE)</formula>
    </cfRule>
    <cfRule type="expression" dxfId="1508" priority="932">
      <formula>IF(AND(AL379&lt;0, RIGHT(TEXT(AL379,"0.#"),1)="."),TRUE,FALSE)</formula>
    </cfRule>
  </conditionalFormatting>
  <conditionalFormatting sqref="AQ210:AQ212">
    <cfRule type="expression" dxfId="1507" priority="927">
      <formula>IF(RIGHT(TEXT(AQ210,"0.#"),1)=".",FALSE,TRUE)</formula>
    </cfRule>
    <cfRule type="expression" dxfId="1506" priority="928">
      <formula>IF(RIGHT(TEXT(AQ210,"0.#"),1)=".",TRUE,FALSE)</formula>
    </cfRule>
  </conditionalFormatting>
  <conditionalFormatting sqref="AU210:AU212">
    <cfRule type="expression" dxfId="1505" priority="925">
      <formula>IF(RIGHT(TEXT(AU210,"0.#"),1)=".",FALSE,TRUE)</formula>
    </cfRule>
    <cfRule type="expression" dxfId="1504" priority="926">
      <formula>IF(RIGHT(TEXT(AU210,"0.#"),1)=".",TRUE,FALSE)</formula>
    </cfRule>
  </conditionalFormatting>
  <conditionalFormatting sqref="Y379:Y395">
    <cfRule type="expression" dxfId="1503" priority="923">
      <formula>IF(RIGHT(TEXT(Y379,"0.#"),1)=".",FALSE,TRUE)</formula>
    </cfRule>
    <cfRule type="expression" dxfId="1502" priority="924">
      <formula>IF(RIGHT(TEXT(Y379,"0.#"),1)=".",TRUE,FALSE)</formula>
    </cfRule>
  </conditionalFormatting>
  <conditionalFormatting sqref="AL634:AO660">
    <cfRule type="expression" dxfId="1501" priority="919">
      <formula>IF(AND(AL634&gt;=0, RIGHT(TEXT(AL634,"0.#"),1)&lt;&gt;"."),TRUE,FALSE)</formula>
    </cfRule>
    <cfRule type="expression" dxfId="1500" priority="920">
      <formula>IF(AND(AL634&gt;=0, RIGHT(TEXT(AL634,"0.#"),1)="."),TRUE,FALSE)</formula>
    </cfRule>
    <cfRule type="expression" dxfId="1499" priority="921">
      <formula>IF(AND(AL634&lt;0, RIGHT(TEXT(AL634,"0.#"),1)&lt;&gt;"."),TRUE,FALSE)</formula>
    </cfRule>
    <cfRule type="expression" dxfId="1498" priority="922">
      <formula>IF(AND(AL634&lt;0, RIGHT(TEXT(AL634,"0.#"),1)="."),TRUE,FALSE)</formula>
    </cfRule>
  </conditionalFormatting>
  <conditionalFormatting sqref="Y634:Y660">
    <cfRule type="expression" dxfId="1497" priority="917">
      <formula>IF(RIGHT(TEXT(Y634,"0.#"),1)=".",FALSE,TRUE)</formula>
    </cfRule>
    <cfRule type="expression" dxfId="1496" priority="918">
      <formula>IF(RIGHT(TEXT(Y634,"0.#"),1)=".",TRUE,FALSE)</formula>
    </cfRule>
  </conditionalFormatting>
  <conditionalFormatting sqref="Y428">
    <cfRule type="expression" dxfId="1495" priority="849">
      <formula>IF(RIGHT(TEXT(Y428,"0.#"),1)=".",FALSE,TRUE)</formula>
    </cfRule>
    <cfRule type="expression" dxfId="1494" priority="850">
      <formula>IF(RIGHT(TEXT(Y428,"0.#"),1)=".",TRUE,FALSE)</formula>
    </cfRule>
  </conditionalFormatting>
  <conditionalFormatting sqref="Y454:Y461">
    <cfRule type="expression" dxfId="1493" priority="837">
      <formula>IF(RIGHT(TEXT(Y454,"0.#"),1)=".",FALSE,TRUE)</formula>
    </cfRule>
    <cfRule type="expression" dxfId="1492" priority="838">
      <formula>IF(RIGHT(TEXT(Y454,"0.#"),1)=".",TRUE,FALSE)</formula>
    </cfRule>
  </conditionalFormatting>
  <conditionalFormatting sqref="Y467:Y494">
    <cfRule type="expression" dxfId="1491" priority="825">
      <formula>IF(RIGHT(TEXT(Y467,"0.#"),1)=".",FALSE,TRUE)</formula>
    </cfRule>
    <cfRule type="expression" dxfId="1490" priority="826">
      <formula>IF(RIGHT(TEXT(Y467,"0.#"),1)=".",TRUE,FALSE)</formula>
    </cfRule>
  </conditionalFormatting>
  <conditionalFormatting sqref="Y465:Y466">
    <cfRule type="expression" dxfId="1489" priority="819">
      <formula>IF(RIGHT(TEXT(Y465,"0.#"),1)=".",FALSE,TRUE)</formula>
    </cfRule>
    <cfRule type="expression" dxfId="1488" priority="820">
      <formula>IF(RIGHT(TEXT(Y465,"0.#"),1)=".",TRUE,FALSE)</formula>
    </cfRule>
  </conditionalFormatting>
  <conditionalFormatting sqref="Y500:Y527">
    <cfRule type="expression" dxfId="1487" priority="813">
      <formula>IF(RIGHT(TEXT(Y500,"0.#"),1)=".",FALSE,TRUE)</formula>
    </cfRule>
    <cfRule type="expression" dxfId="1486" priority="814">
      <formula>IF(RIGHT(TEXT(Y500,"0.#"),1)=".",TRUE,FALSE)</formula>
    </cfRule>
  </conditionalFormatting>
  <conditionalFormatting sqref="Y498:Y499">
    <cfRule type="expression" dxfId="1485" priority="807">
      <formula>IF(RIGHT(TEXT(Y498,"0.#"),1)=".",FALSE,TRUE)</formula>
    </cfRule>
    <cfRule type="expression" dxfId="1484" priority="808">
      <formula>IF(RIGHT(TEXT(Y498,"0.#"),1)=".",TRUE,FALSE)</formula>
    </cfRule>
  </conditionalFormatting>
  <conditionalFormatting sqref="Y533:Y560">
    <cfRule type="expression" dxfId="1483" priority="801">
      <formula>IF(RIGHT(TEXT(Y533,"0.#"),1)=".",FALSE,TRUE)</formula>
    </cfRule>
    <cfRule type="expression" dxfId="1482" priority="802">
      <formula>IF(RIGHT(TEXT(Y533,"0.#"),1)=".",TRUE,FALSE)</formula>
    </cfRule>
  </conditionalFormatting>
  <conditionalFormatting sqref="W23">
    <cfRule type="expression" dxfId="1481" priority="909">
      <formula>IF(RIGHT(TEXT(W23,"0.#"),1)=".",FALSE,TRUE)</formula>
    </cfRule>
    <cfRule type="expression" dxfId="1480" priority="910">
      <formula>IF(RIGHT(TEXT(W23,"0.#"),1)=".",TRUE,FALSE)</formula>
    </cfRule>
  </conditionalFormatting>
  <conditionalFormatting sqref="W24:W27">
    <cfRule type="expression" dxfId="1479" priority="907">
      <formula>IF(RIGHT(TEXT(W24,"0.#"),1)=".",FALSE,TRUE)</formula>
    </cfRule>
    <cfRule type="expression" dxfId="1478" priority="908">
      <formula>IF(RIGHT(TEXT(W24,"0.#"),1)=".",TRUE,FALSE)</formula>
    </cfRule>
  </conditionalFormatting>
  <conditionalFormatting sqref="P23">
    <cfRule type="expression" dxfId="1475" priority="903">
      <formula>IF(RIGHT(TEXT(P23,"0.#"),1)=".",FALSE,TRUE)</formula>
    </cfRule>
    <cfRule type="expression" dxfId="1474" priority="904">
      <formula>IF(RIGHT(TEXT(P23,"0.#"),1)=".",TRUE,FALSE)</formula>
    </cfRule>
  </conditionalFormatting>
  <conditionalFormatting sqref="P24:P27">
    <cfRule type="expression" dxfId="1473" priority="901">
      <formula>IF(RIGHT(TEXT(P24,"0.#"),1)=".",FALSE,TRUE)</formula>
    </cfRule>
    <cfRule type="expression" dxfId="1472" priority="902">
      <formula>IF(RIGHT(TEXT(P24,"0.#"),1)=".",TRUE,FALSE)</formula>
    </cfRule>
  </conditionalFormatting>
  <conditionalFormatting sqref="P28 W28">
    <cfRule type="expression" dxfId="1471" priority="899">
      <formula>IF(RIGHT(TEXT(P28,"0.#"),1)=".",FALSE,TRUE)</formula>
    </cfRule>
    <cfRule type="expression" dxfId="1470" priority="900">
      <formula>IF(RIGHT(TEXT(P28,"0.#"),1)=".",TRUE,FALSE)</formula>
    </cfRule>
  </conditionalFormatting>
  <conditionalFormatting sqref="AE202">
    <cfRule type="expression" dxfId="1469" priority="897">
      <formula>IF(RIGHT(TEXT(AE202,"0.#"),1)=".",FALSE,TRUE)</formula>
    </cfRule>
    <cfRule type="expression" dxfId="1468" priority="898">
      <formula>IF(RIGHT(TEXT(AE202,"0.#"),1)=".",TRUE,FALSE)</formula>
    </cfRule>
  </conditionalFormatting>
  <conditionalFormatting sqref="AE203">
    <cfRule type="expression" dxfId="1467" priority="895">
      <formula>IF(RIGHT(TEXT(AE203,"0.#"),1)=".",FALSE,TRUE)</formula>
    </cfRule>
    <cfRule type="expression" dxfId="1466" priority="896">
      <formula>IF(RIGHT(TEXT(AE203,"0.#"),1)=".",TRUE,FALSE)</formula>
    </cfRule>
  </conditionalFormatting>
  <conditionalFormatting sqref="AE204">
    <cfRule type="expression" dxfId="1465" priority="893">
      <formula>IF(RIGHT(TEXT(AE204,"0.#"),1)=".",FALSE,TRUE)</formula>
    </cfRule>
    <cfRule type="expression" dxfId="1464" priority="894">
      <formula>IF(RIGHT(TEXT(AE204,"0.#"),1)=".",TRUE,FALSE)</formula>
    </cfRule>
  </conditionalFormatting>
  <conditionalFormatting sqref="AI204">
    <cfRule type="expression" dxfId="1463" priority="891">
      <formula>IF(RIGHT(TEXT(AI204,"0.#"),1)=".",FALSE,TRUE)</formula>
    </cfRule>
    <cfRule type="expression" dxfId="1462" priority="892">
      <formula>IF(RIGHT(TEXT(AI204,"0.#"),1)=".",TRUE,FALSE)</formula>
    </cfRule>
  </conditionalFormatting>
  <conditionalFormatting sqref="AI203">
    <cfRule type="expression" dxfId="1461" priority="889">
      <formula>IF(RIGHT(TEXT(AI203,"0.#"),1)=".",FALSE,TRUE)</formula>
    </cfRule>
    <cfRule type="expression" dxfId="1460" priority="890">
      <formula>IF(RIGHT(TEXT(AI203,"0.#"),1)=".",TRUE,FALSE)</formula>
    </cfRule>
  </conditionalFormatting>
  <conditionalFormatting sqref="AI202">
    <cfRule type="expression" dxfId="1459" priority="887">
      <formula>IF(RIGHT(TEXT(AI202,"0.#"),1)=".",FALSE,TRUE)</formula>
    </cfRule>
    <cfRule type="expression" dxfId="1458" priority="888">
      <formula>IF(RIGHT(TEXT(AI202,"0.#"),1)=".",TRUE,FALSE)</formula>
    </cfRule>
  </conditionalFormatting>
  <conditionalFormatting sqref="AM202">
    <cfRule type="expression" dxfId="1457" priority="885">
      <formula>IF(RIGHT(TEXT(AM202,"0.#"),1)=".",FALSE,TRUE)</formula>
    </cfRule>
    <cfRule type="expression" dxfId="1456" priority="886">
      <formula>IF(RIGHT(TEXT(AM202,"0.#"),1)=".",TRUE,FALSE)</formula>
    </cfRule>
  </conditionalFormatting>
  <conditionalFormatting sqref="AM203">
    <cfRule type="expression" dxfId="1455" priority="883">
      <formula>IF(RIGHT(TEXT(AM203,"0.#"),1)=".",FALSE,TRUE)</formula>
    </cfRule>
    <cfRule type="expression" dxfId="1454" priority="884">
      <formula>IF(RIGHT(TEXT(AM203,"0.#"),1)=".",TRUE,FALSE)</formula>
    </cfRule>
  </conditionalFormatting>
  <conditionalFormatting sqref="AM204">
    <cfRule type="expression" dxfId="1453" priority="881">
      <formula>IF(RIGHT(TEXT(AM204,"0.#"),1)=".",FALSE,TRUE)</formula>
    </cfRule>
    <cfRule type="expression" dxfId="1452" priority="882">
      <formula>IF(RIGHT(TEXT(AM204,"0.#"),1)=".",TRUE,FALSE)</formula>
    </cfRule>
  </conditionalFormatting>
  <conditionalFormatting sqref="AQ202:AQ204">
    <cfRule type="expression" dxfId="1451" priority="879">
      <formula>IF(RIGHT(TEXT(AQ202,"0.#"),1)=".",FALSE,TRUE)</formula>
    </cfRule>
    <cfRule type="expression" dxfId="1450" priority="880">
      <formula>IF(RIGHT(TEXT(AQ202,"0.#"),1)=".",TRUE,FALSE)</formula>
    </cfRule>
  </conditionalFormatting>
  <conditionalFormatting sqref="AU202:AU204">
    <cfRule type="expression" dxfId="1449" priority="877">
      <formula>IF(RIGHT(TEXT(AU202,"0.#"),1)=".",FALSE,TRUE)</formula>
    </cfRule>
    <cfRule type="expression" dxfId="1448" priority="878">
      <formula>IF(RIGHT(TEXT(AU202,"0.#"),1)=".",TRUE,FALSE)</formula>
    </cfRule>
  </conditionalFormatting>
  <conditionalFormatting sqref="AE205">
    <cfRule type="expression" dxfId="1447" priority="875">
      <formula>IF(RIGHT(TEXT(AE205,"0.#"),1)=".",FALSE,TRUE)</formula>
    </cfRule>
    <cfRule type="expression" dxfId="1446" priority="876">
      <formula>IF(RIGHT(TEXT(AE205,"0.#"),1)=".",TRUE,FALSE)</formula>
    </cfRule>
  </conditionalFormatting>
  <conditionalFormatting sqref="AE206">
    <cfRule type="expression" dxfId="1445" priority="873">
      <formula>IF(RIGHT(TEXT(AE206,"0.#"),1)=".",FALSE,TRUE)</formula>
    </cfRule>
    <cfRule type="expression" dxfId="1444" priority="874">
      <formula>IF(RIGHT(TEXT(AE206,"0.#"),1)=".",TRUE,FALSE)</formula>
    </cfRule>
  </conditionalFormatting>
  <conditionalFormatting sqref="AE207">
    <cfRule type="expression" dxfId="1443" priority="871">
      <formula>IF(RIGHT(TEXT(AE207,"0.#"),1)=".",FALSE,TRUE)</formula>
    </cfRule>
    <cfRule type="expression" dxfId="1442" priority="872">
      <formula>IF(RIGHT(TEXT(AE207,"0.#"),1)=".",TRUE,FALSE)</formula>
    </cfRule>
  </conditionalFormatting>
  <conditionalFormatting sqref="AI207">
    <cfRule type="expression" dxfId="1441" priority="869">
      <formula>IF(RIGHT(TEXT(AI207,"0.#"),1)=".",FALSE,TRUE)</formula>
    </cfRule>
    <cfRule type="expression" dxfId="1440" priority="870">
      <formula>IF(RIGHT(TEXT(AI207,"0.#"),1)=".",TRUE,FALSE)</formula>
    </cfRule>
  </conditionalFormatting>
  <conditionalFormatting sqref="AI206">
    <cfRule type="expression" dxfId="1439" priority="867">
      <formula>IF(RIGHT(TEXT(AI206,"0.#"),1)=".",FALSE,TRUE)</formula>
    </cfRule>
    <cfRule type="expression" dxfId="1438" priority="868">
      <formula>IF(RIGHT(TEXT(AI206,"0.#"),1)=".",TRUE,FALSE)</formula>
    </cfRule>
  </conditionalFormatting>
  <conditionalFormatting sqref="AI205">
    <cfRule type="expression" dxfId="1437" priority="865">
      <formula>IF(RIGHT(TEXT(AI205,"0.#"),1)=".",FALSE,TRUE)</formula>
    </cfRule>
    <cfRule type="expression" dxfId="1436" priority="866">
      <formula>IF(RIGHT(TEXT(AI205,"0.#"),1)=".",TRUE,FALSE)</formula>
    </cfRule>
  </conditionalFormatting>
  <conditionalFormatting sqref="AM205">
    <cfRule type="expression" dxfId="1435" priority="863">
      <formula>IF(RIGHT(TEXT(AM205,"0.#"),1)=".",FALSE,TRUE)</formula>
    </cfRule>
    <cfRule type="expression" dxfId="1434" priority="864">
      <formula>IF(RIGHT(TEXT(AM205,"0.#"),1)=".",TRUE,FALSE)</formula>
    </cfRule>
  </conditionalFormatting>
  <conditionalFormatting sqref="AM206">
    <cfRule type="expression" dxfId="1433" priority="861">
      <formula>IF(RIGHT(TEXT(AM206,"0.#"),1)=".",FALSE,TRUE)</formula>
    </cfRule>
    <cfRule type="expression" dxfId="1432" priority="862">
      <formula>IF(RIGHT(TEXT(AM206,"0.#"),1)=".",TRUE,FALSE)</formula>
    </cfRule>
  </conditionalFormatting>
  <conditionalFormatting sqref="AM207">
    <cfRule type="expression" dxfId="1431" priority="859">
      <formula>IF(RIGHT(TEXT(AM207,"0.#"),1)=".",FALSE,TRUE)</formula>
    </cfRule>
    <cfRule type="expression" dxfId="1430" priority="860">
      <formula>IF(RIGHT(TEXT(AM207,"0.#"),1)=".",TRUE,FALSE)</formula>
    </cfRule>
  </conditionalFormatting>
  <conditionalFormatting sqref="AQ205:AQ207">
    <cfRule type="expression" dxfId="1429" priority="857">
      <formula>IF(RIGHT(TEXT(AQ205,"0.#"),1)=".",FALSE,TRUE)</formula>
    </cfRule>
    <cfRule type="expression" dxfId="1428" priority="858">
      <formula>IF(RIGHT(TEXT(AQ205,"0.#"),1)=".",TRUE,FALSE)</formula>
    </cfRule>
  </conditionalFormatting>
  <conditionalFormatting sqref="AU205:AU207">
    <cfRule type="expression" dxfId="1427" priority="855">
      <formula>IF(RIGHT(TEXT(AU205,"0.#"),1)=".",FALSE,TRUE)</formula>
    </cfRule>
    <cfRule type="expression" dxfId="1426" priority="856">
      <formula>IF(RIGHT(TEXT(AU205,"0.#"),1)=".",TRUE,FALSE)</formula>
    </cfRule>
  </conditionalFormatting>
  <conditionalFormatting sqref="AL428:AO428">
    <cfRule type="expression" dxfId="1425" priority="851">
      <formula>IF(AND(AL428&gt;=0, RIGHT(TEXT(AL428,"0.#"),1)&lt;&gt;"."),TRUE,FALSE)</formula>
    </cfRule>
    <cfRule type="expression" dxfId="1424" priority="852">
      <formula>IF(AND(AL428&gt;=0, RIGHT(TEXT(AL428,"0.#"),1)="."),TRUE,FALSE)</formula>
    </cfRule>
    <cfRule type="expression" dxfId="1423" priority="853">
      <formula>IF(AND(AL428&lt;0, RIGHT(TEXT(AL428,"0.#"),1)&lt;&gt;"."),TRUE,FALSE)</formula>
    </cfRule>
    <cfRule type="expression" dxfId="1422" priority="854">
      <formula>IF(AND(AL428&lt;0, RIGHT(TEXT(AL428,"0.#"),1)="."),TRUE,FALSE)</formula>
    </cfRule>
  </conditionalFormatting>
  <conditionalFormatting sqref="AL454:AO461">
    <cfRule type="expression" dxfId="1421" priority="839">
      <formula>IF(AND(AL454&gt;=0, RIGHT(TEXT(AL454,"0.#"),1)&lt;&gt;"."),TRUE,FALSE)</formula>
    </cfRule>
    <cfRule type="expression" dxfId="1420" priority="840">
      <formula>IF(AND(AL454&gt;=0, RIGHT(TEXT(AL454,"0.#"),1)="."),TRUE,FALSE)</formula>
    </cfRule>
    <cfRule type="expression" dxfId="1419" priority="841">
      <formula>IF(AND(AL454&lt;0, RIGHT(TEXT(AL454,"0.#"),1)&lt;&gt;"."),TRUE,FALSE)</formula>
    </cfRule>
    <cfRule type="expression" dxfId="1418" priority="842">
      <formula>IF(AND(AL454&lt;0, RIGHT(TEXT(AL454,"0.#"),1)="."),TRUE,FALSE)</formula>
    </cfRule>
  </conditionalFormatting>
  <conditionalFormatting sqref="AL467:AO494">
    <cfRule type="expression" dxfId="1417" priority="827">
      <formula>IF(AND(AL467&gt;=0, RIGHT(TEXT(AL467,"0.#"),1)&lt;&gt;"."),TRUE,FALSE)</formula>
    </cfRule>
    <cfRule type="expression" dxfId="1416" priority="828">
      <formula>IF(AND(AL467&gt;=0, RIGHT(TEXT(AL467,"0.#"),1)="."),TRUE,FALSE)</formula>
    </cfRule>
    <cfRule type="expression" dxfId="1415" priority="829">
      <formula>IF(AND(AL467&lt;0, RIGHT(TEXT(AL467,"0.#"),1)&lt;&gt;"."),TRUE,FALSE)</formula>
    </cfRule>
    <cfRule type="expression" dxfId="1414" priority="830">
      <formula>IF(AND(AL467&lt;0, RIGHT(TEXT(AL467,"0.#"),1)="."),TRUE,FALSE)</formula>
    </cfRule>
  </conditionalFormatting>
  <conditionalFormatting sqref="AL465:AO466">
    <cfRule type="expression" dxfId="1413" priority="821">
      <formula>IF(AND(AL465&gt;=0, RIGHT(TEXT(AL465,"0.#"),1)&lt;&gt;"."),TRUE,FALSE)</formula>
    </cfRule>
    <cfRule type="expression" dxfId="1412" priority="822">
      <formula>IF(AND(AL465&gt;=0, RIGHT(TEXT(AL465,"0.#"),1)="."),TRUE,FALSE)</formula>
    </cfRule>
    <cfRule type="expression" dxfId="1411" priority="823">
      <formula>IF(AND(AL465&lt;0, RIGHT(TEXT(AL465,"0.#"),1)&lt;&gt;"."),TRUE,FALSE)</formula>
    </cfRule>
    <cfRule type="expression" dxfId="1410" priority="824">
      <formula>IF(AND(AL465&lt;0, RIGHT(TEXT(AL465,"0.#"),1)="."),TRUE,FALSE)</formula>
    </cfRule>
  </conditionalFormatting>
  <conditionalFormatting sqref="AL500:AO527">
    <cfRule type="expression" dxfId="1409" priority="815">
      <formula>IF(AND(AL500&gt;=0, RIGHT(TEXT(AL500,"0.#"),1)&lt;&gt;"."),TRUE,FALSE)</formula>
    </cfRule>
    <cfRule type="expression" dxfId="1408" priority="816">
      <formula>IF(AND(AL500&gt;=0, RIGHT(TEXT(AL500,"0.#"),1)="."),TRUE,FALSE)</formula>
    </cfRule>
    <cfRule type="expression" dxfId="1407" priority="817">
      <formula>IF(AND(AL500&lt;0, RIGHT(TEXT(AL500,"0.#"),1)&lt;&gt;"."),TRUE,FALSE)</formula>
    </cfRule>
    <cfRule type="expression" dxfId="1406" priority="818">
      <formula>IF(AND(AL500&lt;0, RIGHT(TEXT(AL500,"0.#"),1)="."),TRUE,FALSE)</formula>
    </cfRule>
  </conditionalFormatting>
  <conditionalFormatting sqref="AL498:AO499">
    <cfRule type="expression" dxfId="1405" priority="809">
      <formula>IF(AND(AL498&gt;=0, RIGHT(TEXT(AL498,"0.#"),1)&lt;&gt;"."),TRUE,FALSE)</formula>
    </cfRule>
    <cfRule type="expression" dxfId="1404" priority="810">
      <formula>IF(AND(AL498&gt;=0, RIGHT(TEXT(AL498,"0.#"),1)="."),TRUE,FALSE)</formula>
    </cfRule>
    <cfRule type="expression" dxfId="1403" priority="811">
      <formula>IF(AND(AL498&lt;0, RIGHT(TEXT(AL498,"0.#"),1)&lt;&gt;"."),TRUE,FALSE)</formula>
    </cfRule>
    <cfRule type="expression" dxfId="1402" priority="812">
      <formula>IF(AND(AL498&lt;0, RIGHT(TEXT(AL498,"0.#"),1)="."),TRUE,FALSE)</formula>
    </cfRule>
  </conditionalFormatting>
  <conditionalFormatting sqref="AL533:AO560">
    <cfRule type="expression" dxfId="1401" priority="803">
      <formula>IF(AND(AL533&gt;=0, RIGHT(TEXT(AL533,"0.#"),1)&lt;&gt;"."),TRUE,FALSE)</formula>
    </cfRule>
    <cfRule type="expression" dxfId="1400" priority="804">
      <formula>IF(AND(AL533&gt;=0, RIGHT(TEXT(AL533,"0.#"),1)="."),TRUE,FALSE)</formula>
    </cfRule>
    <cfRule type="expression" dxfId="1399" priority="805">
      <formula>IF(AND(AL533&lt;0, RIGHT(TEXT(AL533,"0.#"),1)&lt;&gt;"."),TRUE,FALSE)</formula>
    </cfRule>
    <cfRule type="expression" dxfId="1398" priority="806">
      <formula>IF(AND(AL533&lt;0, RIGHT(TEXT(AL533,"0.#"),1)="."),TRUE,FALSE)</formula>
    </cfRule>
  </conditionalFormatting>
  <conditionalFormatting sqref="AL531:AO532">
    <cfRule type="expression" dxfId="1397" priority="797">
      <formula>IF(AND(AL531&gt;=0, RIGHT(TEXT(AL531,"0.#"),1)&lt;&gt;"."),TRUE,FALSE)</formula>
    </cfRule>
    <cfRule type="expression" dxfId="1396" priority="798">
      <formula>IF(AND(AL531&gt;=0, RIGHT(TEXT(AL531,"0.#"),1)="."),TRUE,FALSE)</formula>
    </cfRule>
    <cfRule type="expression" dxfId="1395" priority="799">
      <formula>IF(AND(AL531&lt;0, RIGHT(TEXT(AL531,"0.#"),1)&lt;&gt;"."),TRUE,FALSE)</formula>
    </cfRule>
    <cfRule type="expression" dxfId="1394" priority="800">
      <formula>IF(AND(AL531&lt;0, RIGHT(TEXT(AL531,"0.#"),1)="."),TRUE,FALSE)</formula>
    </cfRule>
  </conditionalFormatting>
  <conditionalFormatting sqref="Y531:Y532">
    <cfRule type="expression" dxfId="1393" priority="795">
      <formula>IF(RIGHT(TEXT(Y531,"0.#"),1)=".",FALSE,TRUE)</formula>
    </cfRule>
    <cfRule type="expression" dxfId="1392" priority="796">
      <formula>IF(RIGHT(TEXT(Y531,"0.#"),1)=".",TRUE,FALSE)</formula>
    </cfRule>
  </conditionalFormatting>
  <conditionalFormatting sqref="AL566:AO593">
    <cfRule type="expression" dxfId="1391" priority="791">
      <formula>IF(AND(AL566&gt;=0, RIGHT(TEXT(AL566,"0.#"),1)&lt;&gt;"."),TRUE,FALSE)</formula>
    </cfRule>
    <cfRule type="expression" dxfId="1390" priority="792">
      <formula>IF(AND(AL566&gt;=0, RIGHT(TEXT(AL566,"0.#"),1)="."),TRUE,FALSE)</formula>
    </cfRule>
    <cfRule type="expression" dxfId="1389" priority="793">
      <formula>IF(AND(AL566&lt;0, RIGHT(TEXT(AL566,"0.#"),1)&lt;&gt;"."),TRUE,FALSE)</formula>
    </cfRule>
    <cfRule type="expression" dxfId="1388" priority="794">
      <formula>IF(AND(AL566&lt;0, RIGHT(TEXT(AL566,"0.#"),1)="."),TRUE,FALSE)</formula>
    </cfRule>
  </conditionalFormatting>
  <conditionalFormatting sqref="Y566:Y593">
    <cfRule type="expression" dxfId="1387" priority="789">
      <formula>IF(RIGHT(TEXT(Y566,"0.#"),1)=".",FALSE,TRUE)</formula>
    </cfRule>
    <cfRule type="expression" dxfId="1386" priority="790">
      <formula>IF(RIGHT(TEXT(Y566,"0.#"),1)=".",TRUE,FALSE)</formula>
    </cfRule>
  </conditionalFormatting>
  <conditionalFormatting sqref="AL564:AO565">
    <cfRule type="expression" dxfId="1385" priority="785">
      <formula>IF(AND(AL564&gt;=0, RIGHT(TEXT(AL564,"0.#"),1)&lt;&gt;"."),TRUE,FALSE)</formula>
    </cfRule>
    <cfRule type="expression" dxfId="1384" priority="786">
      <formula>IF(AND(AL564&gt;=0, RIGHT(TEXT(AL564,"0.#"),1)="."),TRUE,FALSE)</formula>
    </cfRule>
    <cfRule type="expression" dxfId="1383" priority="787">
      <formula>IF(AND(AL564&lt;0, RIGHT(TEXT(AL564,"0.#"),1)&lt;&gt;"."),TRUE,FALSE)</formula>
    </cfRule>
    <cfRule type="expression" dxfId="1382" priority="788">
      <formula>IF(AND(AL564&lt;0, RIGHT(TEXT(AL564,"0.#"),1)="."),TRUE,FALSE)</formula>
    </cfRule>
  </conditionalFormatting>
  <conditionalFormatting sqref="Y564:Y565">
    <cfRule type="expression" dxfId="1381" priority="783">
      <formula>IF(RIGHT(TEXT(Y564,"0.#"),1)=".",FALSE,TRUE)</formula>
    </cfRule>
    <cfRule type="expression" dxfId="1380" priority="784">
      <formula>IF(RIGHT(TEXT(Y564,"0.#"),1)=".",TRUE,FALSE)</formula>
    </cfRule>
  </conditionalFormatting>
  <conditionalFormatting sqref="AL599:AO626">
    <cfRule type="expression" dxfId="1379" priority="779">
      <formula>IF(AND(AL599&gt;=0, RIGHT(TEXT(AL599,"0.#"),1)&lt;&gt;"."),TRUE,FALSE)</formula>
    </cfRule>
    <cfRule type="expression" dxfId="1378" priority="780">
      <formula>IF(AND(AL599&gt;=0, RIGHT(TEXT(AL599,"0.#"),1)="."),TRUE,FALSE)</formula>
    </cfRule>
    <cfRule type="expression" dxfId="1377" priority="781">
      <formula>IF(AND(AL599&lt;0, RIGHT(TEXT(AL599,"0.#"),1)&lt;&gt;"."),TRUE,FALSE)</formula>
    </cfRule>
    <cfRule type="expression" dxfId="1376" priority="782">
      <formula>IF(AND(AL599&lt;0, RIGHT(TEXT(AL599,"0.#"),1)="."),TRUE,FALSE)</formula>
    </cfRule>
  </conditionalFormatting>
  <conditionalFormatting sqref="Y599:Y626">
    <cfRule type="expression" dxfId="1375" priority="777">
      <formula>IF(RIGHT(TEXT(Y599,"0.#"),1)=".",FALSE,TRUE)</formula>
    </cfRule>
    <cfRule type="expression" dxfId="1374" priority="778">
      <formula>IF(RIGHT(TEXT(Y599,"0.#"),1)=".",TRUE,FALSE)</formula>
    </cfRule>
  </conditionalFormatting>
  <conditionalFormatting sqref="AL597:AO598">
    <cfRule type="expression" dxfId="1373" priority="773">
      <formula>IF(AND(AL597&gt;=0, RIGHT(TEXT(AL597,"0.#"),1)&lt;&gt;"."),TRUE,FALSE)</formula>
    </cfRule>
    <cfRule type="expression" dxfId="1372" priority="774">
      <formula>IF(AND(AL597&gt;=0, RIGHT(TEXT(AL597,"0.#"),1)="."),TRUE,FALSE)</formula>
    </cfRule>
    <cfRule type="expression" dxfId="1371" priority="775">
      <formula>IF(AND(AL597&lt;0, RIGHT(TEXT(AL597,"0.#"),1)&lt;&gt;"."),TRUE,FALSE)</formula>
    </cfRule>
    <cfRule type="expression" dxfId="1370" priority="776">
      <formula>IF(AND(AL597&lt;0, RIGHT(TEXT(AL597,"0.#"),1)="."),TRUE,FALSE)</formula>
    </cfRule>
  </conditionalFormatting>
  <conditionalFormatting sqref="Y597:Y598">
    <cfRule type="expression" dxfId="1369" priority="771">
      <formula>IF(RIGHT(TEXT(Y597,"0.#"),1)=".",FALSE,TRUE)</formula>
    </cfRule>
    <cfRule type="expression" dxfId="1368" priority="772">
      <formula>IF(RIGHT(TEXT(Y597,"0.#"),1)=".",TRUE,FALSE)</formula>
    </cfRule>
  </conditionalFormatting>
  <conditionalFormatting sqref="AU33">
    <cfRule type="expression" dxfId="1367" priority="767">
      <formula>IF(RIGHT(TEXT(AU33,"0.#"),1)=".",FALSE,TRUE)</formula>
    </cfRule>
    <cfRule type="expression" dxfId="1366" priority="768">
      <formula>IF(RIGHT(TEXT(AU33,"0.#"),1)=".",TRUE,FALSE)</formula>
    </cfRule>
  </conditionalFormatting>
  <conditionalFormatting sqref="AU32">
    <cfRule type="expression" dxfId="1365" priority="769">
      <formula>IF(RIGHT(TEXT(AU32,"0.#"),1)=".",FALSE,TRUE)</formula>
    </cfRule>
    <cfRule type="expression" dxfId="1364" priority="770">
      <formula>IF(RIGHT(TEXT(AU32,"0.#"),1)=".",TRUE,FALSE)</formula>
    </cfRule>
  </conditionalFormatting>
  <conditionalFormatting sqref="P29:AC29">
    <cfRule type="expression" dxfId="1363" priority="765">
      <formula>IF(RIGHT(TEXT(P29,"0.#"),1)=".",FALSE,TRUE)</formula>
    </cfRule>
    <cfRule type="expression" dxfId="1362" priority="766">
      <formula>IF(RIGHT(TEXT(P29,"0.#"),1)=".",TRUE,FALSE)</formula>
    </cfRule>
  </conditionalFormatting>
  <conditionalFormatting sqref="AM41">
    <cfRule type="expression" dxfId="1361" priority="747">
      <formula>IF(RIGHT(TEXT(AM41,"0.#"),1)=".",FALSE,TRUE)</formula>
    </cfRule>
    <cfRule type="expression" dxfId="1360" priority="748">
      <formula>IF(RIGHT(TEXT(AM41,"0.#"),1)=".",TRUE,FALSE)</formula>
    </cfRule>
  </conditionalFormatting>
  <conditionalFormatting sqref="AM40">
    <cfRule type="expression" dxfId="1359" priority="749">
      <formula>IF(RIGHT(TEXT(AM40,"0.#"),1)=".",FALSE,TRUE)</formula>
    </cfRule>
    <cfRule type="expression" dxfId="1358" priority="750">
      <formula>IF(RIGHT(TEXT(AM40,"0.#"),1)=".",TRUE,FALSE)</formula>
    </cfRule>
  </conditionalFormatting>
  <conditionalFormatting sqref="AE39">
    <cfRule type="expression" dxfId="1357" priority="763">
      <formula>IF(RIGHT(TEXT(AE39,"0.#"),1)=".",FALSE,TRUE)</formula>
    </cfRule>
    <cfRule type="expression" dxfId="1356" priority="764">
      <formula>IF(RIGHT(TEXT(AE39,"0.#"),1)=".",TRUE,FALSE)</formula>
    </cfRule>
  </conditionalFormatting>
  <conditionalFormatting sqref="AQ39:AQ41">
    <cfRule type="expression" dxfId="1355" priority="745">
      <formula>IF(RIGHT(TEXT(AQ39,"0.#"),1)=".",FALSE,TRUE)</formula>
    </cfRule>
    <cfRule type="expression" dxfId="1354" priority="746">
      <formula>IF(RIGHT(TEXT(AQ39,"0.#"),1)=".",TRUE,FALSE)</formula>
    </cfRule>
  </conditionalFormatting>
  <conditionalFormatting sqref="AU39:AU41">
    <cfRule type="expression" dxfId="1353" priority="743">
      <formula>IF(RIGHT(TEXT(AU39,"0.#"),1)=".",FALSE,TRUE)</formula>
    </cfRule>
    <cfRule type="expression" dxfId="1352" priority="744">
      <formula>IF(RIGHT(TEXT(AU39,"0.#"),1)=".",TRUE,FALSE)</formula>
    </cfRule>
  </conditionalFormatting>
  <conditionalFormatting sqref="AI41">
    <cfRule type="expression" dxfId="1351" priority="757">
      <formula>IF(RIGHT(TEXT(AI41,"0.#"),1)=".",FALSE,TRUE)</formula>
    </cfRule>
    <cfRule type="expression" dxfId="1350" priority="758">
      <formula>IF(RIGHT(TEXT(AI41,"0.#"),1)=".",TRUE,FALSE)</formula>
    </cfRule>
  </conditionalFormatting>
  <conditionalFormatting sqref="AE40">
    <cfRule type="expression" dxfId="1349" priority="761">
      <formula>IF(RIGHT(TEXT(AE40,"0.#"),1)=".",FALSE,TRUE)</formula>
    </cfRule>
    <cfRule type="expression" dxfId="1348" priority="762">
      <formula>IF(RIGHT(TEXT(AE40,"0.#"),1)=".",TRUE,FALSE)</formula>
    </cfRule>
  </conditionalFormatting>
  <conditionalFormatting sqref="AE41">
    <cfRule type="expression" dxfId="1347" priority="759">
      <formula>IF(RIGHT(TEXT(AE41,"0.#"),1)=".",FALSE,TRUE)</formula>
    </cfRule>
    <cfRule type="expression" dxfId="1346" priority="760">
      <formula>IF(RIGHT(TEXT(AE41,"0.#"),1)=".",TRUE,FALSE)</formula>
    </cfRule>
  </conditionalFormatting>
  <conditionalFormatting sqref="AM39">
    <cfRule type="expression" dxfId="1345" priority="751">
      <formula>IF(RIGHT(TEXT(AM39,"0.#"),1)=".",FALSE,TRUE)</formula>
    </cfRule>
    <cfRule type="expression" dxfId="1344" priority="752">
      <formula>IF(RIGHT(TEXT(AM39,"0.#"),1)=".",TRUE,FALSE)</formula>
    </cfRule>
  </conditionalFormatting>
  <conditionalFormatting sqref="AI39">
    <cfRule type="expression" dxfId="1343" priority="753">
      <formula>IF(RIGHT(TEXT(AI39,"0.#"),1)=".",FALSE,TRUE)</formula>
    </cfRule>
    <cfRule type="expression" dxfId="1342" priority="754">
      <formula>IF(RIGHT(TEXT(AI39,"0.#"),1)=".",TRUE,FALSE)</formula>
    </cfRule>
  </conditionalFormatting>
  <conditionalFormatting sqref="AI40">
    <cfRule type="expression" dxfId="1341" priority="755">
      <formula>IF(RIGHT(TEXT(AI40,"0.#"),1)=".",FALSE,TRUE)</formula>
    </cfRule>
    <cfRule type="expression" dxfId="1340" priority="756">
      <formula>IF(RIGHT(TEXT(AI40,"0.#"),1)=".",TRUE,FALSE)</formula>
    </cfRule>
  </conditionalFormatting>
  <conditionalFormatting sqref="AM69">
    <cfRule type="expression" dxfId="1339" priority="715">
      <formula>IF(RIGHT(TEXT(AM69,"0.#"),1)=".",FALSE,TRUE)</formula>
    </cfRule>
    <cfRule type="expression" dxfId="1338" priority="716">
      <formula>IF(RIGHT(TEXT(AM69,"0.#"),1)=".",TRUE,FALSE)</formula>
    </cfRule>
  </conditionalFormatting>
  <conditionalFormatting sqref="AE70 AM70">
    <cfRule type="expression" dxfId="1337" priority="713">
      <formula>IF(RIGHT(TEXT(AE70,"0.#"),1)=".",FALSE,TRUE)</formula>
    </cfRule>
    <cfRule type="expression" dxfId="1336" priority="714">
      <formula>IF(RIGHT(TEXT(AE70,"0.#"),1)=".",TRUE,FALSE)</formula>
    </cfRule>
  </conditionalFormatting>
  <conditionalFormatting sqref="AI70">
    <cfRule type="expression" dxfId="1335" priority="711">
      <formula>IF(RIGHT(TEXT(AI70,"0.#"),1)=".",FALSE,TRUE)</formula>
    </cfRule>
    <cfRule type="expression" dxfId="1334" priority="712">
      <formula>IF(RIGHT(TEXT(AI70,"0.#"),1)=".",TRUE,FALSE)</formula>
    </cfRule>
  </conditionalFormatting>
  <conditionalFormatting sqref="AQ70">
    <cfRule type="expression" dxfId="1333" priority="709">
      <formula>IF(RIGHT(TEXT(AQ70,"0.#"),1)=".",FALSE,TRUE)</formula>
    </cfRule>
    <cfRule type="expression" dxfId="1332" priority="710">
      <formula>IF(RIGHT(TEXT(AQ70,"0.#"),1)=".",TRUE,FALSE)</formula>
    </cfRule>
  </conditionalFormatting>
  <conditionalFormatting sqref="AE69 AQ69">
    <cfRule type="expression" dxfId="1331" priority="719">
      <formula>IF(RIGHT(TEXT(AE69,"0.#"),1)=".",FALSE,TRUE)</formula>
    </cfRule>
    <cfRule type="expression" dxfId="1330" priority="720">
      <formula>IF(RIGHT(TEXT(AE69,"0.#"),1)=".",TRUE,FALSE)</formula>
    </cfRule>
  </conditionalFormatting>
  <conditionalFormatting sqref="AI69">
    <cfRule type="expression" dxfId="1329" priority="717">
      <formula>IF(RIGHT(TEXT(AI69,"0.#"),1)=".",FALSE,TRUE)</formula>
    </cfRule>
    <cfRule type="expression" dxfId="1328" priority="718">
      <formula>IF(RIGHT(TEXT(AI69,"0.#"),1)=".",TRUE,FALSE)</formula>
    </cfRule>
  </conditionalFormatting>
  <conditionalFormatting sqref="AE66 AQ66">
    <cfRule type="expression" dxfId="1327" priority="707">
      <formula>IF(RIGHT(TEXT(AE66,"0.#"),1)=".",FALSE,TRUE)</formula>
    </cfRule>
    <cfRule type="expression" dxfId="1326" priority="708">
      <formula>IF(RIGHT(TEXT(AE66,"0.#"),1)=".",TRUE,FALSE)</formula>
    </cfRule>
  </conditionalFormatting>
  <conditionalFormatting sqref="AI66">
    <cfRule type="expression" dxfId="1325" priority="705">
      <formula>IF(RIGHT(TEXT(AI66,"0.#"),1)=".",FALSE,TRUE)</formula>
    </cfRule>
    <cfRule type="expression" dxfId="1324" priority="706">
      <formula>IF(RIGHT(TEXT(AI66,"0.#"),1)=".",TRUE,FALSE)</formula>
    </cfRule>
  </conditionalFormatting>
  <conditionalFormatting sqref="AM66">
    <cfRule type="expression" dxfId="1323" priority="703">
      <formula>IF(RIGHT(TEXT(AM66,"0.#"),1)=".",FALSE,TRUE)</formula>
    </cfRule>
    <cfRule type="expression" dxfId="1322" priority="704">
      <formula>IF(RIGHT(TEXT(AM66,"0.#"),1)=".",TRUE,FALSE)</formula>
    </cfRule>
  </conditionalFormatting>
  <conditionalFormatting sqref="AE67">
    <cfRule type="expression" dxfId="1321" priority="701">
      <formula>IF(RIGHT(TEXT(AE67,"0.#"),1)=".",FALSE,TRUE)</formula>
    </cfRule>
    <cfRule type="expression" dxfId="1320" priority="702">
      <formula>IF(RIGHT(TEXT(AE67,"0.#"),1)=".",TRUE,FALSE)</formula>
    </cfRule>
  </conditionalFormatting>
  <conditionalFormatting sqref="AI67">
    <cfRule type="expression" dxfId="1319" priority="699">
      <formula>IF(RIGHT(TEXT(AI67,"0.#"),1)=".",FALSE,TRUE)</formula>
    </cfRule>
    <cfRule type="expression" dxfId="1318" priority="700">
      <formula>IF(RIGHT(TEXT(AI67,"0.#"),1)=".",TRUE,FALSE)</formula>
    </cfRule>
  </conditionalFormatting>
  <conditionalFormatting sqref="AM67">
    <cfRule type="expression" dxfId="1317" priority="697">
      <formula>IF(RIGHT(TEXT(AM67,"0.#"),1)=".",FALSE,TRUE)</formula>
    </cfRule>
    <cfRule type="expression" dxfId="1316" priority="698">
      <formula>IF(RIGHT(TEXT(AM67,"0.#"),1)=".",TRUE,FALSE)</formula>
    </cfRule>
  </conditionalFormatting>
  <conditionalFormatting sqref="AQ67">
    <cfRule type="expression" dxfId="1315" priority="695">
      <formula>IF(RIGHT(TEXT(AQ67,"0.#"),1)=".",FALSE,TRUE)</formula>
    </cfRule>
    <cfRule type="expression" dxfId="1314" priority="696">
      <formula>IF(RIGHT(TEXT(AQ67,"0.#"),1)=".",TRUE,FALSE)</formula>
    </cfRule>
  </conditionalFormatting>
  <conditionalFormatting sqref="AU66">
    <cfRule type="expression" dxfId="1313" priority="693">
      <formula>IF(RIGHT(TEXT(AU66,"0.#"),1)=".",FALSE,TRUE)</formula>
    </cfRule>
    <cfRule type="expression" dxfId="1312" priority="694">
      <formula>IF(RIGHT(TEXT(AU66,"0.#"),1)=".",TRUE,FALSE)</formula>
    </cfRule>
  </conditionalFormatting>
  <conditionalFormatting sqref="AU67">
    <cfRule type="expression" dxfId="1311" priority="691">
      <formula>IF(RIGHT(TEXT(AU67,"0.#"),1)=".",FALSE,TRUE)</formula>
    </cfRule>
    <cfRule type="expression" dxfId="1310" priority="692">
      <formula>IF(RIGHT(TEXT(AU67,"0.#"),1)=".",TRUE,FALSE)</formula>
    </cfRule>
  </conditionalFormatting>
  <conditionalFormatting sqref="AE100 AQ100">
    <cfRule type="expression" dxfId="1309" priority="653">
      <formula>IF(RIGHT(TEXT(AE100,"0.#"),1)=".",FALSE,TRUE)</formula>
    </cfRule>
    <cfRule type="expression" dxfId="1308" priority="654">
      <formula>IF(RIGHT(TEXT(AE100,"0.#"),1)=".",TRUE,FALSE)</formula>
    </cfRule>
  </conditionalFormatting>
  <conditionalFormatting sqref="AI100">
    <cfRule type="expression" dxfId="1307" priority="651">
      <formula>IF(RIGHT(TEXT(AI100,"0.#"),1)=".",FALSE,TRUE)</formula>
    </cfRule>
    <cfRule type="expression" dxfId="1306" priority="652">
      <formula>IF(RIGHT(TEXT(AI100,"0.#"),1)=".",TRUE,FALSE)</formula>
    </cfRule>
  </conditionalFormatting>
  <conditionalFormatting sqref="AM100">
    <cfRule type="expression" dxfId="1305" priority="649">
      <formula>IF(RIGHT(TEXT(AM100,"0.#"),1)=".",FALSE,TRUE)</formula>
    </cfRule>
    <cfRule type="expression" dxfId="1304" priority="650">
      <formula>IF(RIGHT(TEXT(AM100,"0.#"),1)=".",TRUE,FALSE)</formula>
    </cfRule>
  </conditionalFormatting>
  <conditionalFormatting sqref="AE101">
    <cfRule type="expression" dxfId="1303" priority="647">
      <formula>IF(RIGHT(TEXT(AE101,"0.#"),1)=".",FALSE,TRUE)</formula>
    </cfRule>
    <cfRule type="expression" dxfId="1302" priority="648">
      <formula>IF(RIGHT(TEXT(AE101,"0.#"),1)=".",TRUE,FALSE)</formula>
    </cfRule>
  </conditionalFormatting>
  <conditionalFormatting sqref="AI101">
    <cfRule type="expression" dxfId="1301" priority="645">
      <formula>IF(RIGHT(TEXT(AI101,"0.#"),1)=".",FALSE,TRUE)</formula>
    </cfRule>
    <cfRule type="expression" dxfId="1300" priority="646">
      <formula>IF(RIGHT(TEXT(AI101,"0.#"),1)=".",TRUE,FALSE)</formula>
    </cfRule>
  </conditionalFormatting>
  <conditionalFormatting sqref="AM101">
    <cfRule type="expression" dxfId="1299" priority="643">
      <formula>IF(RIGHT(TEXT(AM101,"0.#"),1)=".",FALSE,TRUE)</formula>
    </cfRule>
    <cfRule type="expression" dxfId="1298" priority="644">
      <formula>IF(RIGHT(TEXT(AM101,"0.#"),1)=".",TRUE,FALSE)</formula>
    </cfRule>
  </conditionalFormatting>
  <conditionalFormatting sqref="AQ101">
    <cfRule type="expression" dxfId="1297" priority="641">
      <formula>IF(RIGHT(TEXT(AQ101,"0.#"),1)=".",FALSE,TRUE)</formula>
    </cfRule>
    <cfRule type="expression" dxfId="1296" priority="642">
      <formula>IF(RIGHT(TEXT(AQ101,"0.#"),1)=".",TRUE,FALSE)</formula>
    </cfRule>
  </conditionalFormatting>
  <conditionalFormatting sqref="AU100">
    <cfRule type="expression" dxfId="1295" priority="639">
      <formula>IF(RIGHT(TEXT(AU100,"0.#"),1)=".",FALSE,TRUE)</formula>
    </cfRule>
    <cfRule type="expression" dxfId="1294" priority="640">
      <formula>IF(RIGHT(TEXT(AU100,"0.#"),1)=".",TRUE,FALSE)</formula>
    </cfRule>
  </conditionalFormatting>
  <conditionalFormatting sqref="AU101">
    <cfRule type="expression" dxfId="1293" priority="637">
      <formula>IF(RIGHT(TEXT(AU101,"0.#"),1)=".",FALSE,TRUE)</formula>
    </cfRule>
    <cfRule type="expression" dxfId="1292" priority="638">
      <formula>IF(RIGHT(TEXT(AU101,"0.#"),1)=".",TRUE,FALSE)</formula>
    </cfRule>
  </conditionalFormatting>
  <conditionalFormatting sqref="AM35">
    <cfRule type="expression" dxfId="1291" priority="631">
      <formula>IF(RIGHT(TEXT(AM35,"0.#"),1)=".",FALSE,TRUE)</formula>
    </cfRule>
    <cfRule type="expression" dxfId="1290" priority="632">
      <formula>IF(RIGHT(TEXT(AM35,"0.#"),1)=".",TRUE,FALSE)</formula>
    </cfRule>
  </conditionalFormatting>
  <conditionalFormatting sqref="AE36 AM36">
    <cfRule type="expression" dxfId="1289" priority="629">
      <formula>IF(RIGHT(TEXT(AE36,"0.#"),1)=".",FALSE,TRUE)</formula>
    </cfRule>
    <cfRule type="expression" dxfId="1288" priority="630">
      <formula>IF(RIGHT(TEXT(AE36,"0.#"),1)=".",TRUE,FALSE)</formula>
    </cfRule>
  </conditionalFormatting>
  <conditionalFormatting sqref="AI36">
    <cfRule type="expression" dxfId="1287" priority="627">
      <formula>IF(RIGHT(TEXT(AI36,"0.#"),1)=".",FALSE,TRUE)</formula>
    </cfRule>
    <cfRule type="expression" dxfId="1286" priority="628">
      <formula>IF(RIGHT(TEXT(AI36,"0.#"),1)=".",TRUE,FALSE)</formula>
    </cfRule>
  </conditionalFormatting>
  <conditionalFormatting sqref="AQ36">
    <cfRule type="expression" dxfId="1285" priority="625">
      <formula>IF(RIGHT(TEXT(AQ36,"0.#"),1)=".",FALSE,TRUE)</formula>
    </cfRule>
    <cfRule type="expression" dxfId="1284" priority="626">
      <formula>IF(RIGHT(TEXT(AQ36,"0.#"),1)=".",TRUE,FALSE)</formula>
    </cfRule>
  </conditionalFormatting>
  <conditionalFormatting sqref="AE35 AQ35">
    <cfRule type="expression" dxfId="1283" priority="635">
      <formula>IF(RIGHT(TEXT(AE35,"0.#"),1)=".",FALSE,TRUE)</formula>
    </cfRule>
    <cfRule type="expression" dxfId="1282" priority="636">
      <formula>IF(RIGHT(TEXT(AE35,"0.#"),1)=".",TRUE,FALSE)</formula>
    </cfRule>
  </conditionalFormatting>
  <conditionalFormatting sqref="AI35">
    <cfRule type="expression" dxfId="1281" priority="633">
      <formula>IF(RIGHT(TEXT(AI35,"0.#"),1)=".",FALSE,TRUE)</formula>
    </cfRule>
    <cfRule type="expression" dxfId="1280" priority="634">
      <formula>IF(RIGHT(TEXT(AI35,"0.#"),1)=".",TRUE,FALSE)</formula>
    </cfRule>
  </conditionalFormatting>
  <conditionalFormatting sqref="AM103">
    <cfRule type="expression" dxfId="1279" priority="619">
      <formula>IF(RIGHT(TEXT(AM103,"0.#"),1)=".",FALSE,TRUE)</formula>
    </cfRule>
    <cfRule type="expression" dxfId="1278" priority="620">
      <formula>IF(RIGHT(TEXT(AM103,"0.#"),1)=".",TRUE,FALSE)</formula>
    </cfRule>
  </conditionalFormatting>
  <conditionalFormatting sqref="AE104 AM104">
    <cfRule type="expression" dxfId="1277" priority="617">
      <formula>IF(RIGHT(TEXT(AE104,"0.#"),1)=".",FALSE,TRUE)</formula>
    </cfRule>
    <cfRule type="expression" dxfId="1276" priority="618">
      <formula>IF(RIGHT(TEXT(AE104,"0.#"),1)=".",TRUE,FALSE)</formula>
    </cfRule>
  </conditionalFormatting>
  <conditionalFormatting sqref="AI104">
    <cfRule type="expression" dxfId="1275" priority="615">
      <formula>IF(RIGHT(TEXT(AI104,"0.#"),1)=".",FALSE,TRUE)</formula>
    </cfRule>
    <cfRule type="expression" dxfId="1274" priority="616">
      <formula>IF(RIGHT(TEXT(AI104,"0.#"),1)=".",TRUE,FALSE)</formula>
    </cfRule>
  </conditionalFormatting>
  <conditionalFormatting sqref="AQ104">
    <cfRule type="expression" dxfId="1273" priority="613">
      <formula>IF(RIGHT(TEXT(AQ104,"0.#"),1)=".",FALSE,TRUE)</formula>
    </cfRule>
    <cfRule type="expression" dxfId="1272" priority="614">
      <formula>IF(RIGHT(TEXT(AQ104,"0.#"),1)=".",TRUE,FALSE)</formula>
    </cfRule>
  </conditionalFormatting>
  <conditionalFormatting sqref="AE103 AQ103">
    <cfRule type="expression" dxfId="1271" priority="623">
      <formula>IF(RIGHT(TEXT(AE103,"0.#"),1)=".",FALSE,TRUE)</formula>
    </cfRule>
    <cfRule type="expression" dxfId="1270" priority="624">
      <formula>IF(RIGHT(TEXT(AE103,"0.#"),1)=".",TRUE,FALSE)</formula>
    </cfRule>
  </conditionalFormatting>
  <conditionalFormatting sqref="AI103">
    <cfRule type="expression" dxfId="1269" priority="621">
      <formula>IF(RIGHT(TEXT(AI103,"0.#"),1)=".",FALSE,TRUE)</formula>
    </cfRule>
    <cfRule type="expression" dxfId="1268" priority="622">
      <formula>IF(RIGHT(TEXT(AI103,"0.#"),1)=".",TRUE,FALSE)</formula>
    </cfRule>
  </conditionalFormatting>
  <conditionalFormatting sqref="AM137">
    <cfRule type="expression" dxfId="1267" priority="607">
      <formula>IF(RIGHT(TEXT(AM137,"0.#"),1)=".",FALSE,TRUE)</formula>
    </cfRule>
    <cfRule type="expression" dxfId="1266" priority="608">
      <formula>IF(RIGHT(TEXT(AM137,"0.#"),1)=".",TRUE,FALSE)</formula>
    </cfRule>
  </conditionalFormatting>
  <conditionalFormatting sqref="AE138 AM138">
    <cfRule type="expression" dxfId="1265" priority="605">
      <formula>IF(RIGHT(TEXT(AE138,"0.#"),1)=".",FALSE,TRUE)</formula>
    </cfRule>
    <cfRule type="expression" dxfId="1264" priority="606">
      <formula>IF(RIGHT(TEXT(AE138,"0.#"),1)=".",TRUE,FALSE)</formula>
    </cfRule>
  </conditionalFormatting>
  <conditionalFormatting sqref="AI138">
    <cfRule type="expression" dxfId="1263" priority="603">
      <formula>IF(RIGHT(TEXT(AI138,"0.#"),1)=".",FALSE,TRUE)</formula>
    </cfRule>
    <cfRule type="expression" dxfId="1262" priority="604">
      <formula>IF(RIGHT(TEXT(AI138,"0.#"),1)=".",TRUE,FALSE)</formula>
    </cfRule>
  </conditionalFormatting>
  <conditionalFormatting sqref="AQ138">
    <cfRule type="expression" dxfId="1261" priority="601">
      <formula>IF(RIGHT(TEXT(AQ138,"0.#"),1)=".",FALSE,TRUE)</formula>
    </cfRule>
    <cfRule type="expression" dxfId="1260" priority="602">
      <formula>IF(RIGHT(TEXT(AQ138,"0.#"),1)=".",TRUE,FALSE)</formula>
    </cfRule>
  </conditionalFormatting>
  <conditionalFormatting sqref="AE137 AQ137">
    <cfRule type="expression" dxfId="1259" priority="611">
      <formula>IF(RIGHT(TEXT(AE137,"0.#"),1)=".",FALSE,TRUE)</formula>
    </cfRule>
    <cfRule type="expression" dxfId="1258" priority="612">
      <formula>IF(RIGHT(TEXT(AE137,"0.#"),1)=".",TRUE,FALSE)</formula>
    </cfRule>
  </conditionalFormatting>
  <conditionalFormatting sqref="AI137">
    <cfRule type="expression" dxfId="1257" priority="609">
      <formula>IF(RIGHT(TEXT(AI137,"0.#"),1)=".",FALSE,TRUE)</formula>
    </cfRule>
    <cfRule type="expression" dxfId="1256" priority="610">
      <formula>IF(RIGHT(TEXT(AI137,"0.#"),1)=".",TRUE,FALSE)</formula>
    </cfRule>
  </conditionalFormatting>
  <conditionalFormatting sqref="AM171">
    <cfRule type="expression" dxfId="1255" priority="595">
      <formula>IF(RIGHT(TEXT(AM171,"0.#"),1)=".",FALSE,TRUE)</formula>
    </cfRule>
    <cfRule type="expression" dxfId="1254" priority="596">
      <formula>IF(RIGHT(TEXT(AM171,"0.#"),1)=".",TRUE,FALSE)</formula>
    </cfRule>
  </conditionalFormatting>
  <conditionalFormatting sqref="AE172 AM172">
    <cfRule type="expression" dxfId="1253" priority="593">
      <formula>IF(RIGHT(TEXT(AE172,"0.#"),1)=".",FALSE,TRUE)</formula>
    </cfRule>
    <cfRule type="expression" dxfId="1252" priority="594">
      <formula>IF(RIGHT(TEXT(AE172,"0.#"),1)=".",TRUE,FALSE)</formula>
    </cfRule>
  </conditionalFormatting>
  <conditionalFormatting sqref="AI172">
    <cfRule type="expression" dxfId="1251" priority="591">
      <formula>IF(RIGHT(TEXT(AI172,"0.#"),1)=".",FALSE,TRUE)</formula>
    </cfRule>
    <cfRule type="expression" dxfId="1250" priority="592">
      <formula>IF(RIGHT(TEXT(AI172,"0.#"),1)=".",TRUE,FALSE)</formula>
    </cfRule>
  </conditionalFormatting>
  <conditionalFormatting sqref="AQ172">
    <cfRule type="expression" dxfId="1249" priority="589">
      <formula>IF(RIGHT(TEXT(AQ172,"0.#"),1)=".",FALSE,TRUE)</formula>
    </cfRule>
    <cfRule type="expression" dxfId="1248" priority="590">
      <formula>IF(RIGHT(TEXT(AQ172,"0.#"),1)=".",TRUE,FALSE)</formula>
    </cfRule>
  </conditionalFormatting>
  <conditionalFormatting sqref="AE171 AQ171">
    <cfRule type="expression" dxfId="1247" priority="599">
      <formula>IF(RIGHT(TEXT(AE171,"0.#"),1)=".",FALSE,TRUE)</formula>
    </cfRule>
    <cfRule type="expression" dxfId="1246" priority="600">
      <formula>IF(RIGHT(TEXT(AE171,"0.#"),1)=".",TRUE,FALSE)</formula>
    </cfRule>
  </conditionalFormatting>
  <conditionalFormatting sqref="AI171">
    <cfRule type="expression" dxfId="1245" priority="597">
      <formula>IF(RIGHT(TEXT(AI171,"0.#"),1)=".",FALSE,TRUE)</formula>
    </cfRule>
    <cfRule type="expression" dxfId="1244" priority="598">
      <formula>IF(RIGHT(TEXT(AI171,"0.#"),1)=".",TRUE,FALSE)</formula>
    </cfRule>
  </conditionalFormatting>
  <conditionalFormatting sqref="AE73">
    <cfRule type="expression" dxfId="1243" priority="587">
      <formula>IF(RIGHT(TEXT(AE73,"0.#"),1)=".",FALSE,TRUE)</formula>
    </cfRule>
    <cfRule type="expression" dxfId="1242" priority="588">
      <formula>IF(RIGHT(TEXT(AE73,"0.#"),1)=".",TRUE,FALSE)</formula>
    </cfRule>
  </conditionalFormatting>
  <conditionalFormatting sqref="AM75">
    <cfRule type="expression" dxfId="1241" priority="571">
      <formula>IF(RIGHT(TEXT(AM75,"0.#"),1)=".",FALSE,TRUE)</formula>
    </cfRule>
    <cfRule type="expression" dxfId="1240" priority="572">
      <formula>IF(RIGHT(TEXT(AM75,"0.#"),1)=".",TRUE,FALSE)</formula>
    </cfRule>
  </conditionalFormatting>
  <conditionalFormatting sqref="AE74">
    <cfRule type="expression" dxfId="1239" priority="585">
      <formula>IF(RIGHT(TEXT(AE74,"0.#"),1)=".",FALSE,TRUE)</formula>
    </cfRule>
    <cfRule type="expression" dxfId="1238" priority="586">
      <formula>IF(RIGHT(TEXT(AE74,"0.#"),1)=".",TRUE,FALSE)</formula>
    </cfRule>
  </conditionalFormatting>
  <conditionalFormatting sqref="AE75">
    <cfRule type="expression" dxfId="1237" priority="583">
      <formula>IF(RIGHT(TEXT(AE75,"0.#"),1)=".",FALSE,TRUE)</formula>
    </cfRule>
    <cfRule type="expression" dxfId="1236" priority="584">
      <formula>IF(RIGHT(TEXT(AE75,"0.#"),1)=".",TRUE,FALSE)</formula>
    </cfRule>
  </conditionalFormatting>
  <conditionalFormatting sqref="AI75">
    <cfRule type="expression" dxfId="1235" priority="581">
      <formula>IF(RIGHT(TEXT(AI75,"0.#"),1)=".",FALSE,TRUE)</formula>
    </cfRule>
    <cfRule type="expression" dxfId="1234" priority="582">
      <formula>IF(RIGHT(TEXT(AI75,"0.#"),1)=".",TRUE,FALSE)</formula>
    </cfRule>
  </conditionalFormatting>
  <conditionalFormatting sqref="AI74">
    <cfRule type="expression" dxfId="1233" priority="579">
      <formula>IF(RIGHT(TEXT(AI74,"0.#"),1)=".",FALSE,TRUE)</formula>
    </cfRule>
    <cfRule type="expression" dxfId="1232" priority="580">
      <formula>IF(RIGHT(TEXT(AI74,"0.#"),1)=".",TRUE,FALSE)</formula>
    </cfRule>
  </conditionalFormatting>
  <conditionalFormatting sqref="AI73">
    <cfRule type="expression" dxfId="1231" priority="577">
      <formula>IF(RIGHT(TEXT(AI73,"0.#"),1)=".",FALSE,TRUE)</formula>
    </cfRule>
    <cfRule type="expression" dxfId="1230" priority="578">
      <formula>IF(RIGHT(TEXT(AI73,"0.#"),1)=".",TRUE,FALSE)</formula>
    </cfRule>
  </conditionalFormatting>
  <conditionalFormatting sqref="AM73">
    <cfRule type="expression" dxfId="1229" priority="575">
      <formula>IF(RIGHT(TEXT(AM73,"0.#"),1)=".",FALSE,TRUE)</formula>
    </cfRule>
    <cfRule type="expression" dxfId="1228" priority="576">
      <formula>IF(RIGHT(TEXT(AM73,"0.#"),1)=".",TRUE,FALSE)</formula>
    </cfRule>
  </conditionalFormatting>
  <conditionalFormatting sqref="AM74">
    <cfRule type="expression" dxfId="1227" priority="573">
      <formula>IF(RIGHT(TEXT(AM74,"0.#"),1)=".",FALSE,TRUE)</formula>
    </cfRule>
    <cfRule type="expression" dxfId="1226" priority="574">
      <formula>IF(RIGHT(TEXT(AM74,"0.#"),1)=".",TRUE,FALSE)</formula>
    </cfRule>
  </conditionalFormatting>
  <conditionalFormatting sqref="AQ73:AQ75">
    <cfRule type="expression" dxfId="1225" priority="569">
      <formula>IF(RIGHT(TEXT(AQ73,"0.#"),1)=".",FALSE,TRUE)</formula>
    </cfRule>
    <cfRule type="expression" dxfId="1224" priority="570">
      <formula>IF(RIGHT(TEXT(AQ73,"0.#"),1)=".",TRUE,FALSE)</formula>
    </cfRule>
  </conditionalFormatting>
  <conditionalFormatting sqref="AU73:AU75">
    <cfRule type="expression" dxfId="1223" priority="567">
      <formula>IF(RIGHT(TEXT(AU73,"0.#"),1)=".",FALSE,TRUE)</formula>
    </cfRule>
    <cfRule type="expression" dxfId="1222" priority="568">
      <formula>IF(RIGHT(TEXT(AU73,"0.#"),1)=".",TRUE,FALSE)</formula>
    </cfRule>
  </conditionalFormatting>
  <conditionalFormatting sqref="AE107">
    <cfRule type="expression" dxfId="1221" priority="565">
      <formula>IF(RIGHT(TEXT(AE107,"0.#"),1)=".",FALSE,TRUE)</formula>
    </cfRule>
    <cfRule type="expression" dxfId="1220" priority="566">
      <formula>IF(RIGHT(TEXT(AE107,"0.#"),1)=".",TRUE,FALSE)</formula>
    </cfRule>
  </conditionalFormatting>
  <conditionalFormatting sqref="AM109">
    <cfRule type="expression" dxfId="1219" priority="549">
      <formula>IF(RIGHT(TEXT(AM109,"0.#"),1)=".",FALSE,TRUE)</formula>
    </cfRule>
    <cfRule type="expression" dxfId="1218" priority="550">
      <formula>IF(RIGHT(TEXT(AM109,"0.#"),1)=".",TRUE,FALSE)</formula>
    </cfRule>
  </conditionalFormatting>
  <conditionalFormatting sqref="AE108">
    <cfRule type="expression" dxfId="1217" priority="563">
      <formula>IF(RIGHT(TEXT(AE108,"0.#"),1)=".",FALSE,TRUE)</formula>
    </cfRule>
    <cfRule type="expression" dxfId="1216" priority="564">
      <formula>IF(RIGHT(TEXT(AE108,"0.#"),1)=".",TRUE,FALSE)</formula>
    </cfRule>
  </conditionalFormatting>
  <conditionalFormatting sqref="AE109">
    <cfRule type="expression" dxfId="1215" priority="561">
      <formula>IF(RIGHT(TEXT(AE109,"0.#"),1)=".",FALSE,TRUE)</formula>
    </cfRule>
    <cfRule type="expression" dxfId="1214" priority="562">
      <formula>IF(RIGHT(TEXT(AE109,"0.#"),1)=".",TRUE,FALSE)</formula>
    </cfRule>
  </conditionalFormatting>
  <conditionalFormatting sqref="AI109">
    <cfRule type="expression" dxfId="1213" priority="559">
      <formula>IF(RIGHT(TEXT(AI109,"0.#"),1)=".",FALSE,TRUE)</formula>
    </cfRule>
    <cfRule type="expression" dxfId="1212" priority="560">
      <formula>IF(RIGHT(TEXT(AI109,"0.#"),1)=".",TRUE,FALSE)</formula>
    </cfRule>
  </conditionalFormatting>
  <conditionalFormatting sqref="AI108">
    <cfRule type="expression" dxfId="1211" priority="557">
      <formula>IF(RIGHT(TEXT(AI108,"0.#"),1)=".",FALSE,TRUE)</formula>
    </cfRule>
    <cfRule type="expression" dxfId="1210" priority="558">
      <formula>IF(RIGHT(TEXT(AI108,"0.#"),1)=".",TRUE,FALSE)</formula>
    </cfRule>
  </conditionalFormatting>
  <conditionalFormatting sqref="AI107">
    <cfRule type="expression" dxfId="1209" priority="555">
      <formula>IF(RIGHT(TEXT(AI107,"0.#"),1)=".",FALSE,TRUE)</formula>
    </cfRule>
    <cfRule type="expression" dxfId="1208" priority="556">
      <formula>IF(RIGHT(TEXT(AI107,"0.#"),1)=".",TRUE,FALSE)</formula>
    </cfRule>
  </conditionalFormatting>
  <conditionalFormatting sqref="AM107">
    <cfRule type="expression" dxfId="1207" priority="553">
      <formula>IF(RIGHT(TEXT(AM107,"0.#"),1)=".",FALSE,TRUE)</formula>
    </cfRule>
    <cfRule type="expression" dxfId="1206" priority="554">
      <formula>IF(RIGHT(TEXT(AM107,"0.#"),1)=".",TRUE,FALSE)</formula>
    </cfRule>
  </conditionalFormatting>
  <conditionalFormatting sqref="AM108">
    <cfRule type="expression" dxfId="1205" priority="551">
      <formula>IF(RIGHT(TEXT(AM108,"0.#"),1)=".",FALSE,TRUE)</formula>
    </cfRule>
    <cfRule type="expression" dxfId="1204" priority="552">
      <formula>IF(RIGHT(TEXT(AM108,"0.#"),1)=".",TRUE,FALSE)</formula>
    </cfRule>
  </conditionalFormatting>
  <conditionalFormatting sqref="AQ107:AQ109">
    <cfRule type="expression" dxfId="1203" priority="547">
      <formula>IF(RIGHT(TEXT(AQ107,"0.#"),1)=".",FALSE,TRUE)</formula>
    </cfRule>
    <cfRule type="expression" dxfId="1202" priority="548">
      <formula>IF(RIGHT(TEXT(AQ107,"0.#"),1)=".",TRUE,FALSE)</formula>
    </cfRule>
  </conditionalFormatting>
  <conditionalFormatting sqref="AU107:AU109">
    <cfRule type="expression" dxfId="1201" priority="545">
      <formula>IF(RIGHT(TEXT(AU107,"0.#"),1)=".",FALSE,TRUE)</formula>
    </cfRule>
    <cfRule type="expression" dxfId="1200" priority="546">
      <formula>IF(RIGHT(TEXT(AU107,"0.#"),1)=".",TRUE,FALSE)</formula>
    </cfRule>
  </conditionalFormatting>
  <conditionalFormatting sqref="AE141">
    <cfRule type="expression" dxfId="1199" priority="543">
      <formula>IF(RIGHT(TEXT(AE141,"0.#"),1)=".",FALSE,TRUE)</formula>
    </cfRule>
    <cfRule type="expression" dxfId="1198" priority="544">
      <formula>IF(RIGHT(TEXT(AE141,"0.#"),1)=".",TRUE,FALSE)</formula>
    </cfRule>
  </conditionalFormatting>
  <conditionalFormatting sqref="AM143">
    <cfRule type="expression" dxfId="1197" priority="527">
      <formula>IF(RIGHT(TEXT(AM143,"0.#"),1)=".",FALSE,TRUE)</formula>
    </cfRule>
    <cfRule type="expression" dxfId="1196" priority="528">
      <formula>IF(RIGHT(TEXT(AM143,"0.#"),1)=".",TRUE,FALSE)</formula>
    </cfRule>
  </conditionalFormatting>
  <conditionalFormatting sqref="AE142">
    <cfRule type="expression" dxfId="1195" priority="541">
      <formula>IF(RIGHT(TEXT(AE142,"0.#"),1)=".",FALSE,TRUE)</formula>
    </cfRule>
    <cfRule type="expression" dxfId="1194" priority="542">
      <formula>IF(RIGHT(TEXT(AE142,"0.#"),1)=".",TRUE,FALSE)</formula>
    </cfRule>
  </conditionalFormatting>
  <conditionalFormatting sqref="AE143">
    <cfRule type="expression" dxfId="1193" priority="539">
      <formula>IF(RIGHT(TEXT(AE143,"0.#"),1)=".",FALSE,TRUE)</formula>
    </cfRule>
    <cfRule type="expression" dxfId="1192" priority="540">
      <formula>IF(RIGHT(TEXT(AE143,"0.#"),1)=".",TRUE,FALSE)</formula>
    </cfRule>
  </conditionalFormatting>
  <conditionalFormatting sqref="AI143">
    <cfRule type="expression" dxfId="1191" priority="537">
      <formula>IF(RIGHT(TEXT(AI143,"0.#"),1)=".",FALSE,TRUE)</formula>
    </cfRule>
    <cfRule type="expression" dxfId="1190" priority="538">
      <formula>IF(RIGHT(TEXT(AI143,"0.#"),1)=".",TRUE,FALSE)</formula>
    </cfRule>
  </conditionalFormatting>
  <conditionalFormatting sqref="AI142">
    <cfRule type="expression" dxfId="1189" priority="535">
      <formula>IF(RIGHT(TEXT(AI142,"0.#"),1)=".",FALSE,TRUE)</formula>
    </cfRule>
    <cfRule type="expression" dxfId="1188" priority="536">
      <formula>IF(RIGHT(TEXT(AI142,"0.#"),1)=".",TRUE,FALSE)</formula>
    </cfRule>
  </conditionalFormatting>
  <conditionalFormatting sqref="AI141">
    <cfRule type="expression" dxfId="1187" priority="533">
      <formula>IF(RIGHT(TEXT(AI141,"0.#"),1)=".",FALSE,TRUE)</formula>
    </cfRule>
    <cfRule type="expression" dxfId="1186" priority="534">
      <formula>IF(RIGHT(TEXT(AI141,"0.#"),1)=".",TRUE,FALSE)</formula>
    </cfRule>
  </conditionalFormatting>
  <conditionalFormatting sqref="AM141">
    <cfRule type="expression" dxfId="1185" priority="531">
      <formula>IF(RIGHT(TEXT(AM141,"0.#"),1)=".",FALSE,TRUE)</formula>
    </cfRule>
    <cfRule type="expression" dxfId="1184" priority="532">
      <formula>IF(RIGHT(TEXT(AM141,"0.#"),1)=".",TRUE,FALSE)</formula>
    </cfRule>
  </conditionalFormatting>
  <conditionalFormatting sqref="AM142">
    <cfRule type="expression" dxfId="1183" priority="529">
      <formula>IF(RIGHT(TEXT(AM142,"0.#"),1)=".",FALSE,TRUE)</formula>
    </cfRule>
    <cfRule type="expression" dxfId="1182" priority="530">
      <formula>IF(RIGHT(TEXT(AM142,"0.#"),1)=".",TRUE,FALSE)</formula>
    </cfRule>
  </conditionalFormatting>
  <conditionalFormatting sqref="AQ141:AQ143">
    <cfRule type="expression" dxfId="1181" priority="525">
      <formula>IF(RIGHT(TEXT(AQ141,"0.#"),1)=".",FALSE,TRUE)</formula>
    </cfRule>
    <cfRule type="expression" dxfId="1180" priority="526">
      <formula>IF(RIGHT(TEXT(AQ141,"0.#"),1)=".",TRUE,FALSE)</formula>
    </cfRule>
  </conditionalFormatting>
  <conditionalFormatting sqref="AU141:AU143">
    <cfRule type="expression" dxfId="1179" priority="523">
      <formula>IF(RIGHT(TEXT(AU141,"0.#"),1)=".",FALSE,TRUE)</formula>
    </cfRule>
    <cfRule type="expression" dxfId="1178" priority="524">
      <formula>IF(RIGHT(TEXT(AU141,"0.#"),1)=".",TRUE,FALSE)</formula>
    </cfRule>
  </conditionalFormatting>
  <conditionalFormatting sqref="AE175">
    <cfRule type="expression" dxfId="1177" priority="521">
      <formula>IF(RIGHT(TEXT(AE175,"0.#"),1)=".",FALSE,TRUE)</formula>
    </cfRule>
    <cfRule type="expression" dxfId="1176" priority="522">
      <formula>IF(RIGHT(TEXT(AE175,"0.#"),1)=".",TRUE,FALSE)</formula>
    </cfRule>
  </conditionalFormatting>
  <conditionalFormatting sqref="AM177">
    <cfRule type="expression" dxfId="1175" priority="505">
      <formula>IF(RIGHT(TEXT(AM177,"0.#"),1)=".",FALSE,TRUE)</formula>
    </cfRule>
    <cfRule type="expression" dxfId="1174" priority="506">
      <formula>IF(RIGHT(TEXT(AM177,"0.#"),1)=".",TRUE,FALSE)</formula>
    </cfRule>
  </conditionalFormatting>
  <conditionalFormatting sqref="AE176">
    <cfRule type="expression" dxfId="1173" priority="519">
      <formula>IF(RIGHT(TEXT(AE176,"0.#"),1)=".",FALSE,TRUE)</formula>
    </cfRule>
    <cfRule type="expression" dxfId="1172" priority="520">
      <formula>IF(RIGHT(TEXT(AE176,"0.#"),1)=".",TRUE,FALSE)</formula>
    </cfRule>
  </conditionalFormatting>
  <conditionalFormatting sqref="AE177">
    <cfRule type="expression" dxfId="1171" priority="517">
      <formula>IF(RIGHT(TEXT(AE177,"0.#"),1)=".",FALSE,TRUE)</formula>
    </cfRule>
    <cfRule type="expression" dxfId="1170" priority="518">
      <formula>IF(RIGHT(TEXT(AE177,"0.#"),1)=".",TRUE,FALSE)</formula>
    </cfRule>
  </conditionalFormatting>
  <conditionalFormatting sqref="AI177">
    <cfRule type="expression" dxfId="1169" priority="515">
      <formula>IF(RIGHT(TEXT(AI177,"0.#"),1)=".",FALSE,TRUE)</formula>
    </cfRule>
    <cfRule type="expression" dxfId="1168" priority="516">
      <formula>IF(RIGHT(TEXT(AI177,"0.#"),1)=".",TRUE,FALSE)</formula>
    </cfRule>
  </conditionalFormatting>
  <conditionalFormatting sqref="AI176">
    <cfRule type="expression" dxfId="1167" priority="513">
      <formula>IF(RIGHT(TEXT(AI176,"0.#"),1)=".",FALSE,TRUE)</formula>
    </cfRule>
    <cfRule type="expression" dxfId="1166" priority="514">
      <formula>IF(RIGHT(TEXT(AI176,"0.#"),1)=".",TRUE,FALSE)</formula>
    </cfRule>
  </conditionalFormatting>
  <conditionalFormatting sqref="AI175">
    <cfRule type="expression" dxfId="1165" priority="511">
      <formula>IF(RIGHT(TEXT(AI175,"0.#"),1)=".",FALSE,TRUE)</formula>
    </cfRule>
    <cfRule type="expression" dxfId="1164" priority="512">
      <formula>IF(RIGHT(TEXT(AI175,"0.#"),1)=".",TRUE,FALSE)</formula>
    </cfRule>
  </conditionalFormatting>
  <conditionalFormatting sqref="AM175">
    <cfRule type="expression" dxfId="1163" priority="509">
      <formula>IF(RIGHT(TEXT(AM175,"0.#"),1)=".",FALSE,TRUE)</formula>
    </cfRule>
    <cfRule type="expression" dxfId="1162" priority="510">
      <formula>IF(RIGHT(TEXT(AM175,"0.#"),1)=".",TRUE,FALSE)</formula>
    </cfRule>
  </conditionalFormatting>
  <conditionalFormatting sqref="AM176">
    <cfRule type="expression" dxfId="1161" priority="507">
      <formula>IF(RIGHT(TEXT(AM176,"0.#"),1)=".",FALSE,TRUE)</formula>
    </cfRule>
    <cfRule type="expression" dxfId="1160" priority="508">
      <formula>IF(RIGHT(TEXT(AM176,"0.#"),1)=".",TRUE,FALSE)</formula>
    </cfRule>
  </conditionalFormatting>
  <conditionalFormatting sqref="AQ175:AQ177">
    <cfRule type="expression" dxfId="1159" priority="503">
      <formula>IF(RIGHT(TEXT(AQ175,"0.#"),1)=".",FALSE,TRUE)</formula>
    </cfRule>
    <cfRule type="expression" dxfId="1158" priority="504">
      <formula>IF(RIGHT(TEXT(AQ175,"0.#"),1)=".",TRUE,FALSE)</formula>
    </cfRule>
  </conditionalFormatting>
  <conditionalFormatting sqref="AU175:AU177">
    <cfRule type="expression" dxfId="1157" priority="501">
      <formula>IF(RIGHT(TEXT(AU175,"0.#"),1)=".",FALSE,TRUE)</formula>
    </cfRule>
    <cfRule type="expression" dxfId="1156" priority="502">
      <formula>IF(RIGHT(TEXT(AU175,"0.#"),1)=".",TRUE,FALSE)</formula>
    </cfRule>
  </conditionalFormatting>
  <conditionalFormatting sqref="AE61">
    <cfRule type="expression" dxfId="1155" priority="455">
      <formula>IF(RIGHT(TEXT(AE61,"0.#"),1)=".",FALSE,TRUE)</formula>
    </cfRule>
    <cfRule type="expression" dxfId="1154" priority="456">
      <formula>IF(RIGHT(TEXT(AE61,"0.#"),1)=".",TRUE,FALSE)</formula>
    </cfRule>
  </conditionalFormatting>
  <conditionalFormatting sqref="AE62">
    <cfRule type="expression" dxfId="1153" priority="453">
      <formula>IF(RIGHT(TEXT(AE62,"0.#"),1)=".",FALSE,TRUE)</formula>
    </cfRule>
    <cfRule type="expression" dxfId="1152" priority="454">
      <formula>IF(RIGHT(TEXT(AE62,"0.#"),1)=".",TRUE,FALSE)</formula>
    </cfRule>
  </conditionalFormatting>
  <conditionalFormatting sqref="AM61">
    <cfRule type="expression" dxfId="1151" priority="443">
      <formula>IF(RIGHT(TEXT(AM61,"0.#"),1)=".",FALSE,TRUE)</formula>
    </cfRule>
    <cfRule type="expression" dxfId="1150" priority="444">
      <formula>IF(RIGHT(TEXT(AM61,"0.#"),1)=".",TRUE,FALSE)</formula>
    </cfRule>
  </conditionalFormatting>
  <conditionalFormatting sqref="AE63">
    <cfRule type="expression" dxfId="1149" priority="451">
      <formula>IF(RIGHT(TEXT(AE63,"0.#"),1)=".",FALSE,TRUE)</formula>
    </cfRule>
    <cfRule type="expression" dxfId="1148" priority="452">
      <formula>IF(RIGHT(TEXT(AE63,"0.#"),1)=".",TRUE,FALSE)</formula>
    </cfRule>
  </conditionalFormatting>
  <conditionalFormatting sqref="AI63">
    <cfRule type="expression" dxfId="1147" priority="449">
      <formula>IF(RIGHT(TEXT(AI63,"0.#"),1)=".",FALSE,TRUE)</formula>
    </cfRule>
    <cfRule type="expression" dxfId="1146" priority="450">
      <formula>IF(RIGHT(TEXT(AI63,"0.#"),1)=".",TRUE,FALSE)</formula>
    </cfRule>
  </conditionalFormatting>
  <conditionalFormatting sqref="AI62">
    <cfRule type="expression" dxfId="1145" priority="447">
      <formula>IF(RIGHT(TEXT(AI62,"0.#"),1)=".",FALSE,TRUE)</formula>
    </cfRule>
    <cfRule type="expression" dxfId="1144" priority="448">
      <formula>IF(RIGHT(TEXT(AI62,"0.#"),1)=".",TRUE,FALSE)</formula>
    </cfRule>
  </conditionalFormatting>
  <conditionalFormatting sqref="AI61">
    <cfRule type="expression" dxfId="1143" priority="445">
      <formula>IF(RIGHT(TEXT(AI61,"0.#"),1)=".",FALSE,TRUE)</formula>
    </cfRule>
    <cfRule type="expression" dxfId="1142" priority="446">
      <formula>IF(RIGHT(TEXT(AI61,"0.#"),1)=".",TRUE,FALSE)</formula>
    </cfRule>
  </conditionalFormatting>
  <conditionalFormatting sqref="AM62">
    <cfRule type="expression" dxfId="1141" priority="441">
      <formula>IF(RIGHT(TEXT(AM62,"0.#"),1)=".",FALSE,TRUE)</formula>
    </cfRule>
    <cfRule type="expression" dxfId="1140" priority="442">
      <formula>IF(RIGHT(TEXT(AM62,"0.#"),1)=".",TRUE,FALSE)</formula>
    </cfRule>
  </conditionalFormatting>
  <conditionalFormatting sqref="AM63">
    <cfRule type="expression" dxfId="1139" priority="439">
      <formula>IF(RIGHT(TEXT(AM63,"0.#"),1)=".",FALSE,TRUE)</formula>
    </cfRule>
    <cfRule type="expression" dxfId="1138" priority="440">
      <formula>IF(RIGHT(TEXT(AM63,"0.#"),1)=".",TRUE,FALSE)</formula>
    </cfRule>
  </conditionalFormatting>
  <conditionalFormatting sqref="AQ61:AQ63">
    <cfRule type="expression" dxfId="1137" priority="437">
      <formula>IF(RIGHT(TEXT(AQ61,"0.#"),1)=".",FALSE,TRUE)</formula>
    </cfRule>
    <cfRule type="expression" dxfId="1136" priority="438">
      <formula>IF(RIGHT(TEXT(AQ61,"0.#"),1)=".",TRUE,FALSE)</formula>
    </cfRule>
  </conditionalFormatting>
  <conditionalFormatting sqref="AU61:AU63">
    <cfRule type="expression" dxfId="1135" priority="435">
      <formula>IF(RIGHT(TEXT(AU61,"0.#"),1)=".",FALSE,TRUE)</formula>
    </cfRule>
    <cfRule type="expression" dxfId="1134" priority="436">
      <formula>IF(RIGHT(TEXT(AU61,"0.#"),1)=".",TRUE,FALSE)</formula>
    </cfRule>
  </conditionalFormatting>
  <conditionalFormatting sqref="AE95">
    <cfRule type="expression" dxfId="1133" priority="433">
      <formula>IF(RIGHT(TEXT(AE95,"0.#"),1)=".",FALSE,TRUE)</formula>
    </cfRule>
    <cfRule type="expression" dxfId="1132" priority="434">
      <formula>IF(RIGHT(TEXT(AE95,"0.#"),1)=".",TRUE,FALSE)</formula>
    </cfRule>
  </conditionalFormatting>
  <conditionalFormatting sqref="AE96">
    <cfRule type="expression" dxfId="1131" priority="431">
      <formula>IF(RIGHT(TEXT(AE96,"0.#"),1)=".",FALSE,TRUE)</formula>
    </cfRule>
    <cfRule type="expression" dxfId="1130" priority="432">
      <formula>IF(RIGHT(TEXT(AE96,"0.#"),1)=".",TRUE,FALSE)</formula>
    </cfRule>
  </conditionalFormatting>
  <conditionalFormatting sqref="AM95">
    <cfRule type="expression" dxfId="1129" priority="421">
      <formula>IF(RIGHT(TEXT(AM95,"0.#"),1)=".",FALSE,TRUE)</formula>
    </cfRule>
    <cfRule type="expression" dxfId="1128" priority="422">
      <formula>IF(RIGHT(TEXT(AM95,"0.#"),1)=".",TRUE,FALSE)</formula>
    </cfRule>
  </conditionalFormatting>
  <conditionalFormatting sqref="AE97">
    <cfRule type="expression" dxfId="1127" priority="429">
      <formula>IF(RIGHT(TEXT(AE97,"0.#"),1)=".",FALSE,TRUE)</formula>
    </cfRule>
    <cfRule type="expression" dxfId="1126" priority="430">
      <formula>IF(RIGHT(TEXT(AE97,"0.#"),1)=".",TRUE,FALSE)</formula>
    </cfRule>
  </conditionalFormatting>
  <conditionalFormatting sqref="AI97">
    <cfRule type="expression" dxfId="1125" priority="427">
      <formula>IF(RIGHT(TEXT(AI97,"0.#"),1)=".",FALSE,TRUE)</formula>
    </cfRule>
    <cfRule type="expression" dxfId="1124" priority="428">
      <formula>IF(RIGHT(TEXT(AI97,"0.#"),1)=".",TRUE,FALSE)</formula>
    </cfRule>
  </conditionalFormatting>
  <conditionalFormatting sqref="AI96">
    <cfRule type="expression" dxfId="1123" priority="425">
      <formula>IF(RIGHT(TEXT(AI96,"0.#"),1)=".",FALSE,TRUE)</formula>
    </cfRule>
    <cfRule type="expression" dxfId="1122" priority="426">
      <formula>IF(RIGHT(TEXT(AI96,"0.#"),1)=".",TRUE,FALSE)</formula>
    </cfRule>
  </conditionalFormatting>
  <conditionalFormatting sqref="AI95">
    <cfRule type="expression" dxfId="1121" priority="423">
      <formula>IF(RIGHT(TEXT(AI95,"0.#"),1)=".",FALSE,TRUE)</formula>
    </cfRule>
    <cfRule type="expression" dxfId="1120" priority="424">
      <formula>IF(RIGHT(TEXT(AI95,"0.#"),1)=".",TRUE,FALSE)</formula>
    </cfRule>
  </conditionalFormatting>
  <conditionalFormatting sqref="AM96">
    <cfRule type="expression" dxfId="1119" priority="419">
      <formula>IF(RIGHT(TEXT(AM96,"0.#"),1)=".",FALSE,TRUE)</formula>
    </cfRule>
    <cfRule type="expression" dxfId="1118" priority="420">
      <formula>IF(RIGHT(TEXT(AM96,"0.#"),1)=".",TRUE,FALSE)</formula>
    </cfRule>
  </conditionalFormatting>
  <conditionalFormatting sqref="AM97">
    <cfRule type="expression" dxfId="1117" priority="417">
      <formula>IF(RIGHT(TEXT(AM97,"0.#"),1)=".",FALSE,TRUE)</formula>
    </cfRule>
    <cfRule type="expression" dxfId="1116" priority="418">
      <formula>IF(RIGHT(TEXT(AM97,"0.#"),1)=".",TRUE,FALSE)</formula>
    </cfRule>
  </conditionalFormatting>
  <conditionalFormatting sqref="AQ95:AQ97">
    <cfRule type="expression" dxfId="1115" priority="415">
      <formula>IF(RIGHT(TEXT(AQ95,"0.#"),1)=".",FALSE,TRUE)</formula>
    </cfRule>
    <cfRule type="expression" dxfId="1114" priority="416">
      <formula>IF(RIGHT(TEXT(AQ95,"0.#"),1)=".",TRUE,FALSE)</formula>
    </cfRule>
  </conditionalFormatting>
  <conditionalFormatting sqref="AU95:AU97">
    <cfRule type="expression" dxfId="1113" priority="413">
      <formula>IF(RIGHT(TEXT(AU95,"0.#"),1)=".",FALSE,TRUE)</formula>
    </cfRule>
    <cfRule type="expression" dxfId="1112" priority="414">
      <formula>IF(RIGHT(TEXT(AU95,"0.#"),1)=".",TRUE,FALSE)</formula>
    </cfRule>
  </conditionalFormatting>
  <conditionalFormatting sqref="AE129">
    <cfRule type="expression" dxfId="1111" priority="411">
      <formula>IF(RIGHT(TEXT(AE129,"0.#"),1)=".",FALSE,TRUE)</formula>
    </cfRule>
    <cfRule type="expression" dxfId="1110" priority="412">
      <formula>IF(RIGHT(TEXT(AE129,"0.#"),1)=".",TRUE,FALSE)</formula>
    </cfRule>
  </conditionalFormatting>
  <conditionalFormatting sqref="AE130">
    <cfRule type="expression" dxfId="1109" priority="409">
      <formula>IF(RIGHT(TEXT(AE130,"0.#"),1)=".",FALSE,TRUE)</formula>
    </cfRule>
    <cfRule type="expression" dxfId="1108" priority="410">
      <formula>IF(RIGHT(TEXT(AE130,"0.#"),1)=".",TRUE,FALSE)</formula>
    </cfRule>
  </conditionalFormatting>
  <conditionalFormatting sqref="AM129">
    <cfRule type="expression" dxfId="1107" priority="399">
      <formula>IF(RIGHT(TEXT(AM129,"0.#"),1)=".",FALSE,TRUE)</formula>
    </cfRule>
    <cfRule type="expression" dxfId="1106" priority="400">
      <formula>IF(RIGHT(TEXT(AM129,"0.#"),1)=".",TRUE,FALSE)</formula>
    </cfRule>
  </conditionalFormatting>
  <conditionalFormatting sqref="AE131">
    <cfRule type="expression" dxfId="1105" priority="407">
      <formula>IF(RIGHT(TEXT(AE131,"0.#"),1)=".",FALSE,TRUE)</formula>
    </cfRule>
    <cfRule type="expression" dxfId="1104" priority="408">
      <formula>IF(RIGHT(TEXT(AE131,"0.#"),1)=".",TRUE,FALSE)</formula>
    </cfRule>
  </conditionalFormatting>
  <conditionalFormatting sqref="AI131">
    <cfRule type="expression" dxfId="1103" priority="405">
      <formula>IF(RIGHT(TEXT(AI131,"0.#"),1)=".",FALSE,TRUE)</formula>
    </cfRule>
    <cfRule type="expression" dxfId="1102" priority="406">
      <formula>IF(RIGHT(TEXT(AI131,"0.#"),1)=".",TRUE,FALSE)</formula>
    </cfRule>
  </conditionalFormatting>
  <conditionalFormatting sqref="AI130">
    <cfRule type="expression" dxfId="1101" priority="403">
      <formula>IF(RIGHT(TEXT(AI130,"0.#"),1)=".",FALSE,TRUE)</formula>
    </cfRule>
    <cfRule type="expression" dxfId="1100" priority="404">
      <formula>IF(RIGHT(TEXT(AI130,"0.#"),1)=".",TRUE,FALSE)</formula>
    </cfRule>
  </conditionalFormatting>
  <conditionalFormatting sqref="AI129">
    <cfRule type="expression" dxfId="1099" priority="401">
      <formula>IF(RIGHT(TEXT(AI129,"0.#"),1)=".",FALSE,TRUE)</formula>
    </cfRule>
    <cfRule type="expression" dxfId="1098" priority="402">
      <formula>IF(RIGHT(TEXT(AI129,"0.#"),1)=".",TRUE,FALSE)</formula>
    </cfRule>
  </conditionalFormatting>
  <conditionalFormatting sqref="AM130">
    <cfRule type="expression" dxfId="1097" priority="397">
      <formula>IF(RIGHT(TEXT(AM130,"0.#"),1)=".",FALSE,TRUE)</formula>
    </cfRule>
    <cfRule type="expression" dxfId="1096" priority="398">
      <formula>IF(RIGHT(TEXT(AM130,"0.#"),1)=".",TRUE,FALSE)</formula>
    </cfRule>
  </conditionalFormatting>
  <conditionalFormatting sqref="AM131">
    <cfRule type="expression" dxfId="1095" priority="395">
      <formula>IF(RIGHT(TEXT(AM131,"0.#"),1)=".",FALSE,TRUE)</formula>
    </cfRule>
    <cfRule type="expression" dxfId="1094" priority="396">
      <formula>IF(RIGHT(TEXT(AM131,"0.#"),1)=".",TRUE,FALSE)</formula>
    </cfRule>
  </conditionalFormatting>
  <conditionalFormatting sqref="AQ129:AQ131">
    <cfRule type="expression" dxfId="1093" priority="393">
      <formula>IF(RIGHT(TEXT(AQ129,"0.#"),1)=".",FALSE,TRUE)</formula>
    </cfRule>
    <cfRule type="expression" dxfId="1092" priority="394">
      <formula>IF(RIGHT(TEXT(AQ129,"0.#"),1)=".",TRUE,FALSE)</formula>
    </cfRule>
  </conditionalFormatting>
  <conditionalFormatting sqref="AU129:AU131">
    <cfRule type="expression" dxfId="1091" priority="391">
      <formula>IF(RIGHT(TEXT(AU129,"0.#"),1)=".",FALSE,TRUE)</formula>
    </cfRule>
    <cfRule type="expression" dxfId="1090" priority="392">
      <formula>IF(RIGHT(TEXT(AU129,"0.#"),1)=".",TRUE,FALSE)</formula>
    </cfRule>
  </conditionalFormatting>
  <conditionalFormatting sqref="AE163">
    <cfRule type="expression" dxfId="1089" priority="389">
      <formula>IF(RIGHT(TEXT(AE163,"0.#"),1)=".",FALSE,TRUE)</formula>
    </cfRule>
    <cfRule type="expression" dxfId="1088" priority="390">
      <formula>IF(RIGHT(TEXT(AE163,"0.#"),1)=".",TRUE,FALSE)</formula>
    </cfRule>
  </conditionalFormatting>
  <conditionalFormatting sqref="AE164">
    <cfRule type="expression" dxfId="1087" priority="387">
      <formula>IF(RIGHT(TEXT(AE164,"0.#"),1)=".",FALSE,TRUE)</formula>
    </cfRule>
    <cfRule type="expression" dxfId="1086" priority="388">
      <formula>IF(RIGHT(TEXT(AE164,"0.#"),1)=".",TRUE,FALSE)</formula>
    </cfRule>
  </conditionalFormatting>
  <conditionalFormatting sqref="AM163">
    <cfRule type="expression" dxfId="1085" priority="377">
      <formula>IF(RIGHT(TEXT(AM163,"0.#"),1)=".",FALSE,TRUE)</formula>
    </cfRule>
    <cfRule type="expression" dxfId="1084" priority="378">
      <formula>IF(RIGHT(TEXT(AM163,"0.#"),1)=".",TRUE,FALSE)</formula>
    </cfRule>
  </conditionalFormatting>
  <conditionalFormatting sqref="AE165">
    <cfRule type="expression" dxfId="1083" priority="385">
      <formula>IF(RIGHT(TEXT(AE165,"0.#"),1)=".",FALSE,TRUE)</formula>
    </cfRule>
    <cfRule type="expression" dxfId="1082" priority="386">
      <formula>IF(RIGHT(TEXT(AE165,"0.#"),1)=".",TRUE,FALSE)</formula>
    </cfRule>
  </conditionalFormatting>
  <conditionalFormatting sqref="AI165">
    <cfRule type="expression" dxfId="1081" priority="383">
      <formula>IF(RIGHT(TEXT(AI165,"0.#"),1)=".",FALSE,TRUE)</formula>
    </cfRule>
    <cfRule type="expression" dxfId="1080" priority="384">
      <formula>IF(RIGHT(TEXT(AI165,"0.#"),1)=".",TRUE,FALSE)</formula>
    </cfRule>
  </conditionalFormatting>
  <conditionalFormatting sqref="AI164">
    <cfRule type="expression" dxfId="1079" priority="381">
      <formula>IF(RIGHT(TEXT(AI164,"0.#"),1)=".",FALSE,TRUE)</formula>
    </cfRule>
    <cfRule type="expression" dxfId="1078" priority="382">
      <formula>IF(RIGHT(TEXT(AI164,"0.#"),1)=".",TRUE,FALSE)</formula>
    </cfRule>
  </conditionalFormatting>
  <conditionalFormatting sqref="AI163">
    <cfRule type="expression" dxfId="1077" priority="379">
      <formula>IF(RIGHT(TEXT(AI163,"0.#"),1)=".",FALSE,TRUE)</formula>
    </cfRule>
    <cfRule type="expression" dxfId="1076" priority="380">
      <formula>IF(RIGHT(TEXT(AI163,"0.#"),1)=".",TRUE,FALSE)</formula>
    </cfRule>
  </conditionalFormatting>
  <conditionalFormatting sqref="AM164">
    <cfRule type="expression" dxfId="1075" priority="375">
      <formula>IF(RIGHT(TEXT(AM164,"0.#"),1)=".",FALSE,TRUE)</formula>
    </cfRule>
    <cfRule type="expression" dxfId="1074" priority="376">
      <formula>IF(RIGHT(TEXT(AM164,"0.#"),1)=".",TRUE,FALSE)</formula>
    </cfRule>
  </conditionalFormatting>
  <conditionalFormatting sqref="AM165">
    <cfRule type="expression" dxfId="1073" priority="373">
      <formula>IF(RIGHT(TEXT(AM165,"0.#"),1)=".",FALSE,TRUE)</formula>
    </cfRule>
    <cfRule type="expression" dxfId="1072" priority="374">
      <formula>IF(RIGHT(TEXT(AM165,"0.#"),1)=".",TRUE,FALSE)</formula>
    </cfRule>
  </conditionalFormatting>
  <conditionalFormatting sqref="AQ163:AQ165">
    <cfRule type="expression" dxfId="1071" priority="371">
      <formula>IF(RIGHT(TEXT(AQ163,"0.#"),1)=".",FALSE,TRUE)</formula>
    </cfRule>
    <cfRule type="expression" dxfId="1070" priority="372">
      <formula>IF(RIGHT(TEXT(AQ163,"0.#"),1)=".",TRUE,FALSE)</formula>
    </cfRule>
  </conditionalFormatting>
  <conditionalFormatting sqref="AU163:AU165">
    <cfRule type="expression" dxfId="1069" priority="369">
      <formula>IF(RIGHT(TEXT(AU163,"0.#"),1)=".",FALSE,TRUE)</formula>
    </cfRule>
    <cfRule type="expression" dxfId="1068" priority="370">
      <formula>IF(RIGHT(TEXT(AU163,"0.#"),1)=".",TRUE,FALSE)</formula>
    </cfRule>
  </conditionalFormatting>
  <conditionalFormatting sqref="AE197">
    <cfRule type="expression" dxfId="1067" priority="367">
      <formula>IF(RIGHT(TEXT(AE197,"0.#"),1)=".",FALSE,TRUE)</formula>
    </cfRule>
    <cfRule type="expression" dxfId="1066" priority="368">
      <formula>IF(RIGHT(TEXT(AE197,"0.#"),1)=".",TRUE,FALSE)</formula>
    </cfRule>
  </conditionalFormatting>
  <conditionalFormatting sqref="AE198">
    <cfRule type="expression" dxfId="1065" priority="365">
      <formula>IF(RIGHT(TEXT(AE198,"0.#"),1)=".",FALSE,TRUE)</formula>
    </cfRule>
    <cfRule type="expression" dxfId="1064" priority="366">
      <formula>IF(RIGHT(TEXT(AE198,"0.#"),1)=".",TRUE,FALSE)</formula>
    </cfRule>
  </conditionalFormatting>
  <conditionalFormatting sqref="AM197">
    <cfRule type="expression" dxfId="1063" priority="355">
      <formula>IF(RIGHT(TEXT(AM197,"0.#"),1)=".",FALSE,TRUE)</formula>
    </cfRule>
    <cfRule type="expression" dxfId="1062" priority="356">
      <formula>IF(RIGHT(TEXT(AM197,"0.#"),1)=".",TRUE,FALSE)</formula>
    </cfRule>
  </conditionalFormatting>
  <conditionalFormatting sqref="AE199">
    <cfRule type="expression" dxfId="1061" priority="363">
      <formula>IF(RIGHT(TEXT(AE199,"0.#"),1)=".",FALSE,TRUE)</formula>
    </cfRule>
    <cfRule type="expression" dxfId="1060" priority="364">
      <formula>IF(RIGHT(TEXT(AE199,"0.#"),1)=".",TRUE,FALSE)</formula>
    </cfRule>
  </conditionalFormatting>
  <conditionalFormatting sqref="AI199">
    <cfRule type="expression" dxfId="1059" priority="361">
      <formula>IF(RIGHT(TEXT(AI199,"0.#"),1)=".",FALSE,TRUE)</formula>
    </cfRule>
    <cfRule type="expression" dxfId="1058" priority="362">
      <formula>IF(RIGHT(TEXT(AI199,"0.#"),1)=".",TRUE,FALSE)</formula>
    </cfRule>
  </conditionalFormatting>
  <conditionalFormatting sqref="AI198">
    <cfRule type="expression" dxfId="1057" priority="359">
      <formula>IF(RIGHT(TEXT(AI198,"0.#"),1)=".",FALSE,TRUE)</formula>
    </cfRule>
    <cfRule type="expression" dxfId="1056" priority="360">
      <formula>IF(RIGHT(TEXT(AI198,"0.#"),1)=".",TRUE,FALSE)</formula>
    </cfRule>
  </conditionalFormatting>
  <conditionalFormatting sqref="AI197">
    <cfRule type="expression" dxfId="1055" priority="357">
      <formula>IF(RIGHT(TEXT(AI197,"0.#"),1)=".",FALSE,TRUE)</formula>
    </cfRule>
    <cfRule type="expression" dxfId="1054" priority="358">
      <formula>IF(RIGHT(TEXT(AI197,"0.#"),1)=".",TRUE,FALSE)</formula>
    </cfRule>
  </conditionalFormatting>
  <conditionalFormatting sqref="AM198">
    <cfRule type="expression" dxfId="1053" priority="353">
      <formula>IF(RIGHT(TEXT(AM198,"0.#"),1)=".",FALSE,TRUE)</formula>
    </cfRule>
    <cfRule type="expression" dxfId="1052" priority="354">
      <formula>IF(RIGHT(TEXT(AM198,"0.#"),1)=".",TRUE,FALSE)</formula>
    </cfRule>
  </conditionalFormatting>
  <conditionalFormatting sqref="AM199">
    <cfRule type="expression" dxfId="1051" priority="351">
      <formula>IF(RIGHT(TEXT(AM199,"0.#"),1)=".",FALSE,TRUE)</formula>
    </cfRule>
    <cfRule type="expression" dxfId="1050" priority="352">
      <formula>IF(RIGHT(TEXT(AM199,"0.#"),1)=".",TRUE,FALSE)</formula>
    </cfRule>
  </conditionalFormatting>
  <conditionalFormatting sqref="AQ197:AQ199">
    <cfRule type="expression" dxfId="1049" priority="349">
      <formula>IF(RIGHT(TEXT(AQ197,"0.#"),1)=".",FALSE,TRUE)</formula>
    </cfRule>
    <cfRule type="expression" dxfId="1048" priority="350">
      <formula>IF(RIGHT(TEXT(AQ197,"0.#"),1)=".",TRUE,FALSE)</formula>
    </cfRule>
  </conditionalFormatting>
  <conditionalFormatting sqref="AU197:AU199">
    <cfRule type="expression" dxfId="1047" priority="347">
      <formula>IF(RIGHT(TEXT(AU197,"0.#"),1)=".",FALSE,TRUE)</formula>
    </cfRule>
    <cfRule type="expression" dxfId="1046" priority="348">
      <formula>IF(RIGHT(TEXT(AU197,"0.#"),1)=".",TRUE,FALSE)</formula>
    </cfRule>
  </conditionalFormatting>
  <conditionalFormatting sqref="AE134 AQ134">
    <cfRule type="expression" dxfId="1045" priority="345">
      <formula>IF(RIGHT(TEXT(AE134,"0.#"),1)=".",FALSE,TRUE)</formula>
    </cfRule>
    <cfRule type="expression" dxfId="1044" priority="346">
      <formula>IF(RIGHT(TEXT(AE134,"0.#"),1)=".",TRUE,FALSE)</formula>
    </cfRule>
  </conditionalFormatting>
  <conditionalFormatting sqref="AI134">
    <cfRule type="expression" dxfId="1043" priority="343">
      <formula>IF(RIGHT(TEXT(AI134,"0.#"),1)=".",FALSE,TRUE)</formula>
    </cfRule>
    <cfRule type="expression" dxfId="1042" priority="344">
      <formula>IF(RIGHT(TEXT(AI134,"0.#"),1)=".",TRUE,FALSE)</formula>
    </cfRule>
  </conditionalFormatting>
  <conditionalFormatting sqref="AM134">
    <cfRule type="expression" dxfId="1041" priority="341">
      <formula>IF(RIGHT(TEXT(AM134,"0.#"),1)=".",FALSE,TRUE)</formula>
    </cfRule>
    <cfRule type="expression" dxfId="1040" priority="342">
      <formula>IF(RIGHT(TEXT(AM134,"0.#"),1)=".",TRUE,FALSE)</formula>
    </cfRule>
  </conditionalFormatting>
  <conditionalFormatting sqref="AE135">
    <cfRule type="expression" dxfId="1039" priority="339">
      <formula>IF(RIGHT(TEXT(AE135,"0.#"),1)=".",FALSE,TRUE)</formula>
    </cfRule>
    <cfRule type="expression" dxfId="1038" priority="340">
      <formula>IF(RIGHT(TEXT(AE135,"0.#"),1)=".",TRUE,FALSE)</formula>
    </cfRule>
  </conditionalFormatting>
  <conditionalFormatting sqref="AI135">
    <cfRule type="expression" dxfId="1037" priority="337">
      <formula>IF(RIGHT(TEXT(AI135,"0.#"),1)=".",FALSE,TRUE)</formula>
    </cfRule>
    <cfRule type="expression" dxfId="1036" priority="338">
      <formula>IF(RIGHT(TEXT(AI135,"0.#"),1)=".",TRUE,FALSE)</formula>
    </cfRule>
  </conditionalFormatting>
  <conditionalFormatting sqref="AM135">
    <cfRule type="expression" dxfId="1035" priority="335">
      <formula>IF(RIGHT(TEXT(AM135,"0.#"),1)=".",FALSE,TRUE)</formula>
    </cfRule>
    <cfRule type="expression" dxfId="1034" priority="336">
      <formula>IF(RIGHT(TEXT(AM135,"0.#"),1)=".",TRUE,FALSE)</formula>
    </cfRule>
  </conditionalFormatting>
  <conditionalFormatting sqref="AQ135">
    <cfRule type="expression" dxfId="1033" priority="333">
      <formula>IF(RIGHT(TEXT(AQ135,"0.#"),1)=".",FALSE,TRUE)</formula>
    </cfRule>
    <cfRule type="expression" dxfId="1032" priority="334">
      <formula>IF(RIGHT(TEXT(AQ135,"0.#"),1)=".",TRUE,FALSE)</formula>
    </cfRule>
  </conditionalFormatting>
  <conditionalFormatting sqref="AU134">
    <cfRule type="expression" dxfId="1031" priority="331">
      <formula>IF(RIGHT(TEXT(AU134,"0.#"),1)=".",FALSE,TRUE)</formula>
    </cfRule>
    <cfRule type="expression" dxfId="1030" priority="332">
      <formula>IF(RIGHT(TEXT(AU134,"0.#"),1)=".",TRUE,FALSE)</formula>
    </cfRule>
  </conditionalFormatting>
  <conditionalFormatting sqref="AU135">
    <cfRule type="expression" dxfId="1029" priority="329">
      <formula>IF(RIGHT(TEXT(AU135,"0.#"),1)=".",FALSE,TRUE)</formula>
    </cfRule>
    <cfRule type="expression" dxfId="1028" priority="330">
      <formula>IF(RIGHT(TEXT(AU135,"0.#"),1)=".",TRUE,FALSE)</formula>
    </cfRule>
  </conditionalFormatting>
  <conditionalFormatting sqref="AE168 AQ168">
    <cfRule type="expression" dxfId="1027" priority="327">
      <formula>IF(RIGHT(TEXT(AE168,"0.#"),1)=".",FALSE,TRUE)</formula>
    </cfRule>
    <cfRule type="expression" dxfId="1026" priority="328">
      <formula>IF(RIGHT(TEXT(AE168,"0.#"),1)=".",TRUE,FALSE)</formula>
    </cfRule>
  </conditionalFormatting>
  <conditionalFormatting sqref="AI168">
    <cfRule type="expression" dxfId="1025" priority="325">
      <formula>IF(RIGHT(TEXT(AI168,"0.#"),1)=".",FALSE,TRUE)</formula>
    </cfRule>
    <cfRule type="expression" dxfId="1024" priority="326">
      <formula>IF(RIGHT(TEXT(AI168,"0.#"),1)=".",TRUE,FALSE)</formula>
    </cfRule>
  </conditionalFormatting>
  <conditionalFormatting sqref="AM168">
    <cfRule type="expression" dxfId="1023" priority="323">
      <formula>IF(RIGHT(TEXT(AM168,"0.#"),1)=".",FALSE,TRUE)</formula>
    </cfRule>
    <cfRule type="expression" dxfId="1022" priority="324">
      <formula>IF(RIGHT(TEXT(AM168,"0.#"),1)=".",TRUE,FALSE)</formula>
    </cfRule>
  </conditionalFormatting>
  <conditionalFormatting sqref="AE169">
    <cfRule type="expression" dxfId="1021" priority="321">
      <formula>IF(RIGHT(TEXT(AE169,"0.#"),1)=".",FALSE,TRUE)</formula>
    </cfRule>
    <cfRule type="expression" dxfId="1020" priority="322">
      <formula>IF(RIGHT(TEXT(AE169,"0.#"),1)=".",TRUE,FALSE)</formula>
    </cfRule>
  </conditionalFormatting>
  <conditionalFormatting sqref="AI169">
    <cfRule type="expression" dxfId="1019" priority="319">
      <formula>IF(RIGHT(TEXT(AI169,"0.#"),1)=".",FALSE,TRUE)</formula>
    </cfRule>
    <cfRule type="expression" dxfId="1018" priority="320">
      <formula>IF(RIGHT(TEXT(AI169,"0.#"),1)=".",TRUE,FALSE)</formula>
    </cfRule>
  </conditionalFormatting>
  <conditionalFormatting sqref="AM169">
    <cfRule type="expression" dxfId="1017" priority="317">
      <formula>IF(RIGHT(TEXT(AM169,"0.#"),1)=".",FALSE,TRUE)</formula>
    </cfRule>
    <cfRule type="expression" dxfId="1016" priority="318">
      <formula>IF(RIGHT(TEXT(AM169,"0.#"),1)=".",TRUE,FALSE)</formula>
    </cfRule>
  </conditionalFormatting>
  <conditionalFormatting sqref="AQ169">
    <cfRule type="expression" dxfId="1015" priority="315">
      <formula>IF(RIGHT(TEXT(AQ169,"0.#"),1)=".",FALSE,TRUE)</formula>
    </cfRule>
    <cfRule type="expression" dxfId="1014" priority="316">
      <formula>IF(RIGHT(TEXT(AQ169,"0.#"),1)=".",TRUE,FALSE)</formula>
    </cfRule>
  </conditionalFormatting>
  <conditionalFormatting sqref="AU168">
    <cfRule type="expression" dxfId="1013" priority="313">
      <formula>IF(RIGHT(TEXT(AU168,"0.#"),1)=".",FALSE,TRUE)</formula>
    </cfRule>
    <cfRule type="expression" dxfId="1012" priority="314">
      <formula>IF(RIGHT(TEXT(AU168,"0.#"),1)=".",TRUE,FALSE)</formula>
    </cfRule>
  </conditionalFormatting>
  <conditionalFormatting sqref="AU169">
    <cfRule type="expression" dxfId="1011" priority="311">
      <formula>IF(RIGHT(TEXT(AU169,"0.#"),1)=".",FALSE,TRUE)</formula>
    </cfRule>
    <cfRule type="expression" dxfId="1010" priority="312">
      <formula>IF(RIGHT(TEXT(AU169,"0.#"),1)=".",TRUE,FALSE)</formula>
    </cfRule>
  </conditionalFormatting>
  <conditionalFormatting sqref="AE90">
    <cfRule type="expression" dxfId="1009" priority="309">
      <formula>IF(RIGHT(TEXT(AE90,"0.#"),1)=".",FALSE,TRUE)</formula>
    </cfRule>
    <cfRule type="expression" dxfId="1008" priority="310">
      <formula>IF(RIGHT(TEXT(AE90,"0.#"),1)=".",TRUE,FALSE)</formula>
    </cfRule>
  </conditionalFormatting>
  <conditionalFormatting sqref="AE91">
    <cfRule type="expression" dxfId="1007" priority="307">
      <formula>IF(RIGHT(TEXT(AE91,"0.#"),1)=".",FALSE,TRUE)</formula>
    </cfRule>
    <cfRule type="expression" dxfId="1006" priority="308">
      <formula>IF(RIGHT(TEXT(AE91,"0.#"),1)=".",TRUE,FALSE)</formula>
    </cfRule>
  </conditionalFormatting>
  <conditionalFormatting sqref="AM90">
    <cfRule type="expression" dxfId="1005" priority="297">
      <formula>IF(RIGHT(TEXT(AM90,"0.#"),1)=".",FALSE,TRUE)</formula>
    </cfRule>
    <cfRule type="expression" dxfId="1004" priority="298">
      <formula>IF(RIGHT(TEXT(AM90,"0.#"),1)=".",TRUE,FALSE)</formula>
    </cfRule>
  </conditionalFormatting>
  <conditionalFormatting sqref="AE92">
    <cfRule type="expression" dxfId="1003" priority="305">
      <formula>IF(RIGHT(TEXT(AE92,"0.#"),1)=".",FALSE,TRUE)</formula>
    </cfRule>
    <cfRule type="expression" dxfId="1002" priority="306">
      <formula>IF(RIGHT(TEXT(AE92,"0.#"),1)=".",TRUE,FALSE)</formula>
    </cfRule>
  </conditionalFormatting>
  <conditionalFormatting sqref="AI92">
    <cfRule type="expression" dxfId="1001" priority="303">
      <formula>IF(RIGHT(TEXT(AI92,"0.#"),1)=".",FALSE,TRUE)</formula>
    </cfRule>
    <cfRule type="expression" dxfId="1000" priority="304">
      <formula>IF(RIGHT(TEXT(AI92,"0.#"),1)=".",TRUE,FALSE)</formula>
    </cfRule>
  </conditionalFormatting>
  <conditionalFormatting sqref="AI91">
    <cfRule type="expression" dxfId="999" priority="301">
      <formula>IF(RIGHT(TEXT(AI91,"0.#"),1)=".",FALSE,TRUE)</formula>
    </cfRule>
    <cfRule type="expression" dxfId="998" priority="302">
      <formula>IF(RIGHT(TEXT(AI91,"0.#"),1)=".",TRUE,FALSE)</formula>
    </cfRule>
  </conditionalFormatting>
  <conditionalFormatting sqref="AI90">
    <cfRule type="expression" dxfId="997" priority="299">
      <formula>IF(RIGHT(TEXT(AI90,"0.#"),1)=".",FALSE,TRUE)</formula>
    </cfRule>
    <cfRule type="expression" dxfId="996" priority="300">
      <formula>IF(RIGHT(TEXT(AI90,"0.#"),1)=".",TRUE,FALSE)</formula>
    </cfRule>
  </conditionalFormatting>
  <conditionalFormatting sqref="AM91">
    <cfRule type="expression" dxfId="995" priority="295">
      <formula>IF(RIGHT(TEXT(AM91,"0.#"),1)=".",FALSE,TRUE)</formula>
    </cfRule>
    <cfRule type="expression" dxfId="994" priority="296">
      <formula>IF(RIGHT(TEXT(AM91,"0.#"),1)=".",TRUE,FALSE)</formula>
    </cfRule>
  </conditionalFormatting>
  <conditionalFormatting sqref="AM92">
    <cfRule type="expression" dxfId="993" priority="293">
      <formula>IF(RIGHT(TEXT(AM92,"0.#"),1)=".",FALSE,TRUE)</formula>
    </cfRule>
    <cfRule type="expression" dxfId="992" priority="294">
      <formula>IF(RIGHT(TEXT(AM92,"0.#"),1)=".",TRUE,FALSE)</formula>
    </cfRule>
  </conditionalFormatting>
  <conditionalFormatting sqref="AQ90:AQ92">
    <cfRule type="expression" dxfId="991" priority="291">
      <formula>IF(RIGHT(TEXT(AQ90,"0.#"),1)=".",FALSE,TRUE)</formula>
    </cfRule>
    <cfRule type="expression" dxfId="990" priority="292">
      <formula>IF(RIGHT(TEXT(AQ90,"0.#"),1)=".",TRUE,FALSE)</formula>
    </cfRule>
  </conditionalFormatting>
  <conditionalFormatting sqref="AU90:AU92">
    <cfRule type="expression" dxfId="989" priority="289">
      <formula>IF(RIGHT(TEXT(AU90,"0.#"),1)=".",FALSE,TRUE)</formula>
    </cfRule>
    <cfRule type="expression" dxfId="988" priority="290">
      <formula>IF(RIGHT(TEXT(AU90,"0.#"),1)=".",TRUE,FALSE)</formula>
    </cfRule>
  </conditionalFormatting>
  <conditionalFormatting sqref="AE85">
    <cfRule type="expression" dxfId="987" priority="287">
      <formula>IF(RIGHT(TEXT(AE85,"0.#"),1)=".",FALSE,TRUE)</formula>
    </cfRule>
    <cfRule type="expression" dxfId="986" priority="288">
      <formula>IF(RIGHT(TEXT(AE85,"0.#"),1)=".",TRUE,FALSE)</formula>
    </cfRule>
  </conditionalFormatting>
  <conditionalFormatting sqref="AE86">
    <cfRule type="expression" dxfId="985" priority="285">
      <formula>IF(RIGHT(TEXT(AE86,"0.#"),1)=".",FALSE,TRUE)</formula>
    </cfRule>
    <cfRule type="expression" dxfId="984" priority="286">
      <formula>IF(RIGHT(TEXT(AE86,"0.#"),1)=".",TRUE,FALSE)</formula>
    </cfRule>
  </conditionalFormatting>
  <conditionalFormatting sqref="AM85">
    <cfRule type="expression" dxfId="983" priority="275">
      <formula>IF(RIGHT(TEXT(AM85,"0.#"),1)=".",FALSE,TRUE)</formula>
    </cfRule>
    <cfRule type="expression" dxfId="982" priority="276">
      <formula>IF(RIGHT(TEXT(AM85,"0.#"),1)=".",TRUE,FALSE)</formula>
    </cfRule>
  </conditionalFormatting>
  <conditionalFormatting sqref="AE87">
    <cfRule type="expression" dxfId="981" priority="283">
      <formula>IF(RIGHT(TEXT(AE87,"0.#"),1)=".",FALSE,TRUE)</formula>
    </cfRule>
    <cfRule type="expression" dxfId="980" priority="284">
      <formula>IF(RIGHT(TEXT(AE87,"0.#"),1)=".",TRUE,FALSE)</formula>
    </cfRule>
  </conditionalFormatting>
  <conditionalFormatting sqref="AI87">
    <cfRule type="expression" dxfId="979" priority="281">
      <formula>IF(RIGHT(TEXT(AI87,"0.#"),1)=".",FALSE,TRUE)</formula>
    </cfRule>
    <cfRule type="expression" dxfId="978" priority="282">
      <formula>IF(RIGHT(TEXT(AI87,"0.#"),1)=".",TRUE,FALSE)</formula>
    </cfRule>
  </conditionalFormatting>
  <conditionalFormatting sqref="AI86">
    <cfRule type="expression" dxfId="977" priority="279">
      <formula>IF(RIGHT(TEXT(AI86,"0.#"),1)=".",FALSE,TRUE)</formula>
    </cfRule>
    <cfRule type="expression" dxfId="976" priority="280">
      <formula>IF(RIGHT(TEXT(AI86,"0.#"),1)=".",TRUE,FALSE)</formula>
    </cfRule>
  </conditionalFormatting>
  <conditionalFormatting sqref="AI85">
    <cfRule type="expression" dxfId="975" priority="277">
      <formula>IF(RIGHT(TEXT(AI85,"0.#"),1)=".",FALSE,TRUE)</formula>
    </cfRule>
    <cfRule type="expression" dxfId="974" priority="278">
      <formula>IF(RIGHT(TEXT(AI85,"0.#"),1)=".",TRUE,FALSE)</formula>
    </cfRule>
  </conditionalFormatting>
  <conditionalFormatting sqref="AM86">
    <cfRule type="expression" dxfId="973" priority="273">
      <formula>IF(RIGHT(TEXT(AM86,"0.#"),1)=".",FALSE,TRUE)</formula>
    </cfRule>
    <cfRule type="expression" dxfId="972" priority="274">
      <formula>IF(RIGHT(TEXT(AM86,"0.#"),1)=".",TRUE,FALSE)</formula>
    </cfRule>
  </conditionalFormatting>
  <conditionalFormatting sqref="AM87">
    <cfRule type="expression" dxfId="971" priority="271">
      <formula>IF(RIGHT(TEXT(AM87,"0.#"),1)=".",FALSE,TRUE)</formula>
    </cfRule>
    <cfRule type="expression" dxfId="970" priority="272">
      <formula>IF(RIGHT(TEXT(AM87,"0.#"),1)=".",TRUE,FALSE)</formula>
    </cfRule>
  </conditionalFormatting>
  <conditionalFormatting sqref="AQ85:AQ87">
    <cfRule type="expression" dxfId="969" priority="269">
      <formula>IF(RIGHT(TEXT(AQ85,"0.#"),1)=".",FALSE,TRUE)</formula>
    </cfRule>
    <cfRule type="expression" dxfId="968" priority="270">
      <formula>IF(RIGHT(TEXT(AQ85,"0.#"),1)=".",TRUE,FALSE)</formula>
    </cfRule>
  </conditionalFormatting>
  <conditionalFormatting sqref="AU85:AU87">
    <cfRule type="expression" dxfId="967" priority="267">
      <formula>IF(RIGHT(TEXT(AU85,"0.#"),1)=".",FALSE,TRUE)</formula>
    </cfRule>
    <cfRule type="expression" dxfId="966" priority="268">
      <formula>IF(RIGHT(TEXT(AU85,"0.#"),1)=".",TRUE,FALSE)</formula>
    </cfRule>
  </conditionalFormatting>
  <conditionalFormatting sqref="AE124">
    <cfRule type="expression" dxfId="965" priority="265">
      <formula>IF(RIGHT(TEXT(AE124,"0.#"),1)=".",FALSE,TRUE)</formula>
    </cfRule>
    <cfRule type="expression" dxfId="964" priority="266">
      <formula>IF(RIGHT(TEXT(AE124,"0.#"),1)=".",TRUE,FALSE)</formula>
    </cfRule>
  </conditionalFormatting>
  <conditionalFormatting sqref="AE125">
    <cfRule type="expression" dxfId="963" priority="263">
      <formula>IF(RIGHT(TEXT(AE125,"0.#"),1)=".",FALSE,TRUE)</formula>
    </cfRule>
    <cfRule type="expression" dxfId="962" priority="264">
      <formula>IF(RIGHT(TEXT(AE125,"0.#"),1)=".",TRUE,FALSE)</formula>
    </cfRule>
  </conditionalFormatting>
  <conditionalFormatting sqref="AM124">
    <cfRule type="expression" dxfId="961" priority="253">
      <formula>IF(RIGHT(TEXT(AM124,"0.#"),1)=".",FALSE,TRUE)</formula>
    </cfRule>
    <cfRule type="expression" dxfId="960" priority="254">
      <formula>IF(RIGHT(TEXT(AM124,"0.#"),1)=".",TRUE,FALSE)</formula>
    </cfRule>
  </conditionalFormatting>
  <conditionalFormatting sqref="AE126">
    <cfRule type="expression" dxfId="959" priority="261">
      <formula>IF(RIGHT(TEXT(AE126,"0.#"),1)=".",FALSE,TRUE)</formula>
    </cfRule>
    <cfRule type="expression" dxfId="958" priority="262">
      <formula>IF(RIGHT(TEXT(AE126,"0.#"),1)=".",TRUE,FALSE)</formula>
    </cfRule>
  </conditionalFormatting>
  <conditionalFormatting sqref="AI126">
    <cfRule type="expression" dxfId="957" priority="259">
      <formula>IF(RIGHT(TEXT(AI126,"0.#"),1)=".",FALSE,TRUE)</formula>
    </cfRule>
    <cfRule type="expression" dxfId="956" priority="260">
      <formula>IF(RIGHT(TEXT(AI126,"0.#"),1)=".",TRUE,FALSE)</formula>
    </cfRule>
  </conditionalFormatting>
  <conditionalFormatting sqref="AI125">
    <cfRule type="expression" dxfId="955" priority="257">
      <formula>IF(RIGHT(TEXT(AI125,"0.#"),1)=".",FALSE,TRUE)</formula>
    </cfRule>
    <cfRule type="expression" dxfId="954" priority="258">
      <formula>IF(RIGHT(TEXT(AI125,"0.#"),1)=".",TRUE,FALSE)</formula>
    </cfRule>
  </conditionalFormatting>
  <conditionalFormatting sqref="AI124">
    <cfRule type="expression" dxfId="953" priority="255">
      <formula>IF(RIGHT(TEXT(AI124,"0.#"),1)=".",FALSE,TRUE)</formula>
    </cfRule>
    <cfRule type="expression" dxfId="952" priority="256">
      <formula>IF(RIGHT(TEXT(AI124,"0.#"),1)=".",TRUE,FALSE)</formula>
    </cfRule>
  </conditionalFormatting>
  <conditionalFormatting sqref="AM125">
    <cfRule type="expression" dxfId="951" priority="251">
      <formula>IF(RIGHT(TEXT(AM125,"0.#"),1)=".",FALSE,TRUE)</formula>
    </cfRule>
    <cfRule type="expression" dxfId="950" priority="252">
      <formula>IF(RIGHT(TEXT(AM125,"0.#"),1)=".",TRUE,FALSE)</formula>
    </cfRule>
  </conditionalFormatting>
  <conditionalFormatting sqref="AM126">
    <cfRule type="expression" dxfId="949" priority="249">
      <formula>IF(RIGHT(TEXT(AM126,"0.#"),1)=".",FALSE,TRUE)</formula>
    </cfRule>
    <cfRule type="expression" dxfId="948" priority="250">
      <formula>IF(RIGHT(TEXT(AM126,"0.#"),1)=".",TRUE,FALSE)</formula>
    </cfRule>
  </conditionalFormatting>
  <conditionalFormatting sqref="AQ124:AQ126">
    <cfRule type="expression" dxfId="947" priority="247">
      <formula>IF(RIGHT(TEXT(AQ124,"0.#"),1)=".",FALSE,TRUE)</formula>
    </cfRule>
    <cfRule type="expression" dxfId="946" priority="248">
      <formula>IF(RIGHT(TEXT(AQ124,"0.#"),1)=".",TRUE,FALSE)</formula>
    </cfRule>
  </conditionalFormatting>
  <conditionalFormatting sqref="AU124:AU126">
    <cfRule type="expression" dxfId="945" priority="245">
      <formula>IF(RIGHT(TEXT(AU124,"0.#"),1)=".",FALSE,TRUE)</formula>
    </cfRule>
    <cfRule type="expression" dxfId="944" priority="246">
      <formula>IF(RIGHT(TEXT(AU124,"0.#"),1)=".",TRUE,FALSE)</formula>
    </cfRule>
  </conditionalFormatting>
  <conditionalFormatting sqref="AE119">
    <cfRule type="expression" dxfId="943" priority="243">
      <formula>IF(RIGHT(TEXT(AE119,"0.#"),1)=".",FALSE,TRUE)</formula>
    </cfRule>
    <cfRule type="expression" dxfId="942" priority="244">
      <formula>IF(RIGHT(TEXT(AE119,"0.#"),1)=".",TRUE,FALSE)</formula>
    </cfRule>
  </conditionalFormatting>
  <conditionalFormatting sqref="AE120">
    <cfRule type="expression" dxfId="941" priority="241">
      <formula>IF(RIGHT(TEXT(AE120,"0.#"),1)=".",FALSE,TRUE)</formula>
    </cfRule>
    <cfRule type="expression" dxfId="940" priority="242">
      <formula>IF(RIGHT(TEXT(AE120,"0.#"),1)=".",TRUE,FALSE)</formula>
    </cfRule>
  </conditionalFormatting>
  <conditionalFormatting sqref="AM119">
    <cfRule type="expression" dxfId="939" priority="231">
      <formula>IF(RIGHT(TEXT(AM119,"0.#"),1)=".",FALSE,TRUE)</formula>
    </cfRule>
    <cfRule type="expression" dxfId="938" priority="232">
      <formula>IF(RIGHT(TEXT(AM119,"0.#"),1)=".",TRUE,FALSE)</formula>
    </cfRule>
  </conditionalFormatting>
  <conditionalFormatting sqref="AE121">
    <cfRule type="expression" dxfId="937" priority="239">
      <formula>IF(RIGHT(TEXT(AE121,"0.#"),1)=".",FALSE,TRUE)</formula>
    </cfRule>
    <cfRule type="expression" dxfId="936" priority="240">
      <formula>IF(RIGHT(TEXT(AE121,"0.#"),1)=".",TRUE,FALSE)</formula>
    </cfRule>
  </conditionalFormatting>
  <conditionalFormatting sqref="AI121">
    <cfRule type="expression" dxfId="935" priority="237">
      <formula>IF(RIGHT(TEXT(AI121,"0.#"),1)=".",FALSE,TRUE)</formula>
    </cfRule>
    <cfRule type="expression" dxfId="934" priority="238">
      <formula>IF(RIGHT(TEXT(AI121,"0.#"),1)=".",TRUE,FALSE)</formula>
    </cfRule>
  </conditionalFormatting>
  <conditionalFormatting sqref="AI120">
    <cfRule type="expression" dxfId="933" priority="235">
      <formula>IF(RIGHT(TEXT(AI120,"0.#"),1)=".",FALSE,TRUE)</formula>
    </cfRule>
    <cfRule type="expression" dxfId="932" priority="236">
      <formula>IF(RIGHT(TEXT(AI120,"0.#"),1)=".",TRUE,FALSE)</formula>
    </cfRule>
  </conditionalFormatting>
  <conditionalFormatting sqref="AI119">
    <cfRule type="expression" dxfId="931" priority="233">
      <formula>IF(RIGHT(TEXT(AI119,"0.#"),1)=".",FALSE,TRUE)</formula>
    </cfRule>
    <cfRule type="expression" dxfId="930" priority="234">
      <formula>IF(RIGHT(TEXT(AI119,"0.#"),1)=".",TRUE,FALSE)</formula>
    </cfRule>
  </conditionalFormatting>
  <conditionalFormatting sqref="AM120">
    <cfRule type="expression" dxfId="929" priority="229">
      <formula>IF(RIGHT(TEXT(AM120,"0.#"),1)=".",FALSE,TRUE)</formula>
    </cfRule>
    <cfRule type="expression" dxfId="928" priority="230">
      <formula>IF(RIGHT(TEXT(AM120,"0.#"),1)=".",TRUE,FALSE)</formula>
    </cfRule>
  </conditionalFormatting>
  <conditionalFormatting sqref="AM121">
    <cfRule type="expression" dxfId="927" priority="227">
      <formula>IF(RIGHT(TEXT(AM121,"0.#"),1)=".",FALSE,TRUE)</formula>
    </cfRule>
    <cfRule type="expression" dxfId="926" priority="228">
      <formula>IF(RIGHT(TEXT(AM121,"0.#"),1)=".",TRUE,FALSE)</formula>
    </cfRule>
  </conditionalFormatting>
  <conditionalFormatting sqref="AQ119:AQ121">
    <cfRule type="expression" dxfId="925" priority="225">
      <formula>IF(RIGHT(TEXT(AQ119,"0.#"),1)=".",FALSE,TRUE)</formula>
    </cfRule>
    <cfRule type="expression" dxfId="924" priority="226">
      <formula>IF(RIGHT(TEXT(AQ119,"0.#"),1)=".",TRUE,FALSE)</formula>
    </cfRule>
  </conditionalFormatting>
  <conditionalFormatting sqref="AU119:AU121">
    <cfRule type="expression" dxfId="923" priority="223">
      <formula>IF(RIGHT(TEXT(AU119,"0.#"),1)=".",FALSE,TRUE)</formula>
    </cfRule>
    <cfRule type="expression" dxfId="922" priority="224">
      <formula>IF(RIGHT(TEXT(AU119,"0.#"),1)=".",TRUE,FALSE)</formula>
    </cfRule>
  </conditionalFormatting>
  <conditionalFormatting sqref="AE158">
    <cfRule type="expression" dxfId="921" priority="221">
      <formula>IF(RIGHT(TEXT(AE158,"0.#"),1)=".",FALSE,TRUE)</formula>
    </cfRule>
    <cfRule type="expression" dxfId="920" priority="222">
      <formula>IF(RIGHT(TEXT(AE158,"0.#"),1)=".",TRUE,FALSE)</formula>
    </cfRule>
  </conditionalFormatting>
  <conditionalFormatting sqref="AE159">
    <cfRule type="expression" dxfId="919" priority="219">
      <formula>IF(RIGHT(TEXT(AE159,"0.#"),1)=".",FALSE,TRUE)</formula>
    </cfRule>
    <cfRule type="expression" dxfId="918" priority="220">
      <formula>IF(RIGHT(TEXT(AE159,"0.#"),1)=".",TRUE,FALSE)</formula>
    </cfRule>
  </conditionalFormatting>
  <conditionalFormatting sqref="AM158">
    <cfRule type="expression" dxfId="917" priority="209">
      <formula>IF(RIGHT(TEXT(AM158,"0.#"),1)=".",FALSE,TRUE)</formula>
    </cfRule>
    <cfRule type="expression" dxfId="916" priority="210">
      <formula>IF(RIGHT(TEXT(AM158,"0.#"),1)=".",TRUE,FALSE)</formula>
    </cfRule>
  </conditionalFormatting>
  <conditionalFormatting sqref="AE160">
    <cfRule type="expression" dxfId="915" priority="217">
      <formula>IF(RIGHT(TEXT(AE160,"0.#"),1)=".",FALSE,TRUE)</formula>
    </cfRule>
    <cfRule type="expression" dxfId="914" priority="218">
      <formula>IF(RIGHT(TEXT(AE160,"0.#"),1)=".",TRUE,FALSE)</formula>
    </cfRule>
  </conditionalFormatting>
  <conditionalFormatting sqref="AI160">
    <cfRule type="expression" dxfId="913" priority="215">
      <formula>IF(RIGHT(TEXT(AI160,"0.#"),1)=".",FALSE,TRUE)</formula>
    </cfRule>
    <cfRule type="expression" dxfId="912" priority="216">
      <formula>IF(RIGHT(TEXT(AI160,"0.#"),1)=".",TRUE,FALSE)</formula>
    </cfRule>
  </conditionalFormatting>
  <conditionalFormatting sqref="AI159">
    <cfRule type="expression" dxfId="911" priority="213">
      <formula>IF(RIGHT(TEXT(AI159,"0.#"),1)=".",FALSE,TRUE)</formula>
    </cfRule>
    <cfRule type="expression" dxfId="910" priority="214">
      <formula>IF(RIGHT(TEXT(AI159,"0.#"),1)=".",TRUE,FALSE)</formula>
    </cfRule>
  </conditionalFormatting>
  <conditionalFormatting sqref="AI158">
    <cfRule type="expression" dxfId="909" priority="211">
      <formula>IF(RIGHT(TEXT(AI158,"0.#"),1)=".",FALSE,TRUE)</formula>
    </cfRule>
    <cfRule type="expression" dxfId="908" priority="212">
      <formula>IF(RIGHT(TEXT(AI158,"0.#"),1)=".",TRUE,FALSE)</formula>
    </cfRule>
  </conditionalFormatting>
  <conditionalFormatting sqref="AM159">
    <cfRule type="expression" dxfId="907" priority="207">
      <formula>IF(RIGHT(TEXT(AM159,"0.#"),1)=".",FALSE,TRUE)</formula>
    </cfRule>
    <cfRule type="expression" dxfId="906" priority="208">
      <formula>IF(RIGHT(TEXT(AM159,"0.#"),1)=".",TRUE,FALSE)</formula>
    </cfRule>
  </conditionalFormatting>
  <conditionalFormatting sqref="AM160">
    <cfRule type="expression" dxfId="905" priority="205">
      <formula>IF(RIGHT(TEXT(AM160,"0.#"),1)=".",FALSE,TRUE)</formula>
    </cfRule>
    <cfRule type="expression" dxfId="904" priority="206">
      <formula>IF(RIGHT(TEXT(AM160,"0.#"),1)=".",TRUE,FALSE)</formula>
    </cfRule>
  </conditionalFormatting>
  <conditionalFormatting sqref="AQ158:AQ160">
    <cfRule type="expression" dxfId="903" priority="203">
      <formula>IF(RIGHT(TEXT(AQ158,"0.#"),1)=".",FALSE,TRUE)</formula>
    </cfRule>
    <cfRule type="expression" dxfId="902" priority="204">
      <formula>IF(RIGHT(TEXT(AQ158,"0.#"),1)=".",TRUE,FALSE)</formula>
    </cfRule>
  </conditionalFormatting>
  <conditionalFormatting sqref="AU158:AU160">
    <cfRule type="expression" dxfId="901" priority="201">
      <formula>IF(RIGHT(TEXT(AU158,"0.#"),1)=".",FALSE,TRUE)</formula>
    </cfRule>
    <cfRule type="expression" dxfId="900" priority="202">
      <formula>IF(RIGHT(TEXT(AU158,"0.#"),1)=".",TRUE,FALSE)</formula>
    </cfRule>
  </conditionalFormatting>
  <conditionalFormatting sqref="AE153">
    <cfRule type="expression" dxfId="899" priority="199">
      <formula>IF(RIGHT(TEXT(AE153,"0.#"),1)=".",FALSE,TRUE)</formula>
    </cfRule>
    <cfRule type="expression" dxfId="898" priority="200">
      <formula>IF(RIGHT(TEXT(AE153,"0.#"),1)=".",TRUE,FALSE)</formula>
    </cfRule>
  </conditionalFormatting>
  <conditionalFormatting sqref="AE154">
    <cfRule type="expression" dxfId="897" priority="197">
      <formula>IF(RIGHT(TEXT(AE154,"0.#"),1)=".",FALSE,TRUE)</formula>
    </cfRule>
    <cfRule type="expression" dxfId="896" priority="198">
      <formula>IF(RIGHT(TEXT(AE154,"0.#"),1)=".",TRUE,FALSE)</formula>
    </cfRule>
  </conditionalFormatting>
  <conditionalFormatting sqref="AM153">
    <cfRule type="expression" dxfId="895" priority="187">
      <formula>IF(RIGHT(TEXT(AM153,"0.#"),1)=".",FALSE,TRUE)</formula>
    </cfRule>
    <cfRule type="expression" dxfId="894" priority="188">
      <formula>IF(RIGHT(TEXT(AM153,"0.#"),1)=".",TRUE,FALSE)</formula>
    </cfRule>
  </conditionalFormatting>
  <conditionalFormatting sqref="AE155">
    <cfRule type="expression" dxfId="893" priority="195">
      <formula>IF(RIGHT(TEXT(AE155,"0.#"),1)=".",FALSE,TRUE)</formula>
    </cfRule>
    <cfRule type="expression" dxfId="892" priority="196">
      <formula>IF(RIGHT(TEXT(AE155,"0.#"),1)=".",TRUE,FALSE)</formula>
    </cfRule>
  </conditionalFormatting>
  <conditionalFormatting sqref="AI155">
    <cfRule type="expression" dxfId="891" priority="193">
      <formula>IF(RIGHT(TEXT(AI155,"0.#"),1)=".",FALSE,TRUE)</formula>
    </cfRule>
    <cfRule type="expression" dxfId="890" priority="194">
      <formula>IF(RIGHT(TEXT(AI155,"0.#"),1)=".",TRUE,FALSE)</formula>
    </cfRule>
  </conditionalFormatting>
  <conditionalFormatting sqref="AI154">
    <cfRule type="expression" dxfId="889" priority="191">
      <formula>IF(RIGHT(TEXT(AI154,"0.#"),1)=".",FALSE,TRUE)</formula>
    </cfRule>
    <cfRule type="expression" dxfId="888" priority="192">
      <formula>IF(RIGHT(TEXT(AI154,"0.#"),1)=".",TRUE,FALSE)</formula>
    </cfRule>
  </conditionalFormatting>
  <conditionalFormatting sqref="AI153">
    <cfRule type="expression" dxfId="887" priority="189">
      <formula>IF(RIGHT(TEXT(AI153,"0.#"),1)=".",FALSE,TRUE)</formula>
    </cfRule>
    <cfRule type="expression" dxfId="886" priority="190">
      <formula>IF(RIGHT(TEXT(AI153,"0.#"),1)=".",TRUE,FALSE)</formula>
    </cfRule>
  </conditionalFormatting>
  <conditionalFormatting sqref="AM154">
    <cfRule type="expression" dxfId="885" priority="185">
      <formula>IF(RIGHT(TEXT(AM154,"0.#"),1)=".",FALSE,TRUE)</formula>
    </cfRule>
    <cfRule type="expression" dxfId="884" priority="186">
      <formula>IF(RIGHT(TEXT(AM154,"0.#"),1)=".",TRUE,FALSE)</formula>
    </cfRule>
  </conditionalFormatting>
  <conditionalFormatting sqref="AM155">
    <cfRule type="expression" dxfId="883" priority="183">
      <formula>IF(RIGHT(TEXT(AM155,"0.#"),1)=".",FALSE,TRUE)</formula>
    </cfRule>
    <cfRule type="expression" dxfId="882" priority="184">
      <formula>IF(RIGHT(TEXT(AM155,"0.#"),1)=".",TRUE,FALSE)</formula>
    </cfRule>
  </conditionalFormatting>
  <conditionalFormatting sqref="AQ153:AQ155">
    <cfRule type="expression" dxfId="881" priority="181">
      <formula>IF(RIGHT(TEXT(AQ153,"0.#"),1)=".",FALSE,TRUE)</formula>
    </cfRule>
    <cfRule type="expression" dxfId="880" priority="182">
      <formula>IF(RIGHT(TEXT(AQ153,"0.#"),1)=".",TRUE,FALSE)</formula>
    </cfRule>
  </conditionalFormatting>
  <conditionalFormatting sqref="AU153:AU155">
    <cfRule type="expression" dxfId="879" priority="179">
      <formula>IF(RIGHT(TEXT(AU153,"0.#"),1)=".",FALSE,TRUE)</formula>
    </cfRule>
    <cfRule type="expression" dxfId="878" priority="180">
      <formula>IF(RIGHT(TEXT(AU153,"0.#"),1)=".",TRUE,FALSE)</formula>
    </cfRule>
  </conditionalFormatting>
  <conditionalFormatting sqref="AE192">
    <cfRule type="expression" dxfId="877" priority="177">
      <formula>IF(RIGHT(TEXT(AE192,"0.#"),1)=".",FALSE,TRUE)</formula>
    </cfRule>
    <cfRule type="expression" dxfId="876" priority="178">
      <formula>IF(RIGHT(TEXT(AE192,"0.#"),1)=".",TRUE,FALSE)</formula>
    </cfRule>
  </conditionalFormatting>
  <conditionalFormatting sqref="AE193">
    <cfRule type="expression" dxfId="875" priority="175">
      <formula>IF(RIGHT(TEXT(AE193,"0.#"),1)=".",FALSE,TRUE)</formula>
    </cfRule>
    <cfRule type="expression" dxfId="874" priority="176">
      <formula>IF(RIGHT(TEXT(AE193,"0.#"),1)=".",TRUE,FALSE)</formula>
    </cfRule>
  </conditionalFormatting>
  <conditionalFormatting sqref="AM192">
    <cfRule type="expression" dxfId="873" priority="165">
      <formula>IF(RIGHT(TEXT(AM192,"0.#"),1)=".",FALSE,TRUE)</formula>
    </cfRule>
    <cfRule type="expression" dxfId="872" priority="166">
      <formula>IF(RIGHT(TEXT(AM192,"0.#"),1)=".",TRUE,FALSE)</formula>
    </cfRule>
  </conditionalFormatting>
  <conditionalFormatting sqref="AE194">
    <cfRule type="expression" dxfId="871" priority="173">
      <formula>IF(RIGHT(TEXT(AE194,"0.#"),1)=".",FALSE,TRUE)</formula>
    </cfRule>
    <cfRule type="expression" dxfId="870" priority="174">
      <formula>IF(RIGHT(TEXT(AE194,"0.#"),1)=".",TRUE,FALSE)</formula>
    </cfRule>
  </conditionalFormatting>
  <conditionalFormatting sqref="AI194">
    <cfRule type="expression" dxfId="869" priority="171">
      <formula>IF(RIGHT(TEXT(AI194,"0.#"),1)=".",FALSE,TRUE)</formula>
    </cfRule>
    <cfRule type="expression" dxfId="868" priority="172">
      <formula>IF(RIGHT(TEXT(AI194,"0.#"),1)=".",TRUE,FALSE)</formula>
    </cfRule>
  </conditionalFormatting>
  <conditionalFormatting sqref="AI193">
    <cfRule type="expression" dxfId="867" priority="169">
      <formula>IF(RIGHT(TEXT(AI193,"0.#"),1)=".",FALSE,TRUE)</formula>
    </cfRule>
    <cfRule type="expression" dxfId="866" priority="170">
      <formula>IF(RIGHT(TEXT(AI193,"0.#"),1)=".",TRUE,FALSE)</formula>
    </cfRule>
  </conditionalFormatting>
  <conditionalFormatting sqref="AI192">
    <cfRule type="expression" dxfId="865" priority="167">
      <formula>IF(RIGHT(TEXT(AI192,"0.#"),1)=".",FALSE,TRUE)</formula>
    </cfRule>
    <cfRule type="expression" dxfId="864" priority="168">
      <formula>IF(RIGHT(TEXT(AI192,"0.#"),1)=".",TRUE,FALSE)</formula>
    </cfRule>
  </conditionalFormatting>
  <conditionalFormatting sqref="AM193">
    <cfRule type="expression" dxfId="863" priority="163">
      <formula>IF(RIGHT(TEXT(AM193,"0.#"),1)=".",FALSE,TRUE)</formula>
    </cfRule>
    <cfRule type="expression" dxfId="862" priority="164">
      <formula>IF(RIGHT(TEXT(AM193,"0.#"),1)=".",TRUE,FALSE)</formula>
    </cfRule>
  </conditionalFormatting>
  <conditionalFormatting sqref="AM194">
    <cfRule type="expression" dxfId="861" priority="161">
      <formula>IF(RIGHT(TEXT(AM194,"0.#"),1)=".",FALSE,TRUE)</formula>
    </cfRule>
    <cfRule type="expression" dxfId="860" priority="162">
      <formula>IF(RIGHT(TEXT(AM194,"0.#"),1)=".",TRUE,FALSE)</formula>
    </cfRule>
  </conditionalFormatting>
  <conditionalFormatting sqref="AQ192:AQ194">
    <cfRule type="expression" dxfId="859" priority="159">
      <formula>IF(RIGHT(TEXT(AQ192,"0.#"),1)=".",FALSE,TRUE)</formula>
    </cfRule>
    <cfRule type="expression" dxfId="858" priority="160">
      <formula>IF(RIGHT(TEXT(AQ192,"0.#"),1)=".",TRUE,FALSE)</formula>
    </cfRule>
  </conditionalFormatting>
  <conditionalFormatting sqref="AU192:AU194">
    <cfRule type="expression" dxfId="857" priority="157">
      <formula>IF(RIGHT(TEXT(AU192,"0.#"),1)=".",FALSE,TRUE)</formula>
    </cfRule>
    <cfRule type="expression" dxfId="856" priority="158">
      <formula>IF(RIGHT(TEXT(AU192,"0.#"),1)=".",TRUE,FALSE)</formula>
    </cfRule>
  </conditionalFormatting>
  <conditionalFormatting sqref="AE187">
    <cfRule type="expression" dxfId="855" priority="155">
      <formula>IF(RIGHT(TEXT(AE187,"0.#"),1)=".",FALSE,TRUE)</formula>
    </cfRule>
    <cfRule type="expression" dxfId="854" priority="156">
      <formula>IF(RIGHT(TEXT(AE187,"0.#"),1)=".",TRUE,FALSE)</formula>
    </cfRule>
  </conditionalFormatting>
  <conditionalFormatting sqref="AE188">
    <cfRule type="expression" dxfId="853" priority="153">
      <formula>IF(RIGHT(TEXT(AE188,"0.#"),1)=".",FALSE,TRUE)</formula>
    </cfRule>
    <cfRule type="expression" dxfId="852" priority="154">
      <formula>IF(RIGHT(TEXT(AE188,"0.#"),1)=".",TRUE,FALSE)</formula>
    </cfRule>
  </conditionalFormatting>
  <conditionalFormatting sqref="AM187">
    <cfRule type="expression" dxfId="851" priority="143">
      <formula>IF(RIGHT(TEXT(AM187,"0.#"),1)=".",FALSE,TRUE)</formula>
    </cfRule>
    <cfRule type="expression" dxfId="850" priority="144">
      <formula>IF(RIGHT(TEXT(AM187,"0.#"),1)=".",TRUE,FALSE)</formula>
    </cfRule>
  </conditionalFormatting>
  <conditionalFormatting sqref="AE189">
    <cfRule type="expression" dxfId="849" priority="151">
      <formula>IF(RIGHT(TEXT(AE189,"0.#"),1)=".",FALSE,TRUE)</formula>
    </cfRule>
    <cfRule type="expression" dxfId="848" priority="152">
      <formula>IF(RIGHT(TEXT(AE189,"0.#"),1)=".",TRUE,FALSE)</formula>
    </cfRule>
  </conditionalFormatting>
  <conditionalFormatting sqref="AI189">
    <cfRule type="expression" dxfId="847" priority="149">
      <formula>IF(RIGHT(TEXT(AI189,"0.#"),1)=".",FALSE,TRUE)</formula>
    </cfRule>
    <cfRule type="expression" dxfId="846" priority="150">
      <formula>IF(RIGHT(TEXT(AI189,"0.#"),1)=".",TRUE,FALSE)</formula>
    </cfRule>
  </conditionalFormatting>
  <conditionalFormatting sqref="AI188">
    <cfRule type="expression" dxfId="845" priority="147">
      <formula>IF(RIGHT(TEXT(AI188,"0.#"),1)=".",FALSE,TRUE)</formula>
    </cfRule>
    <cfRule type="expression" dxfId="844" priority="148">
      <formula>IF(RIGHT(TEXT(AI188,"0.#"),1)=".",TRUE,FALSE)</formula>
    </cfRule>
  </conditionalFormatting>
  <conditionalFormatting sqref="AI187">
    <cfRule type="expression" dxfId="843" priority="145">
      <formula>IF(RIGHT(TEXT(AI187,"0.#"),1)=".",FALSE,TRUE)</formula>
    </cfRule>
    <cfRule type="expression" dxfId="842" priority="146">
      <formula>IF(RIGHT(TEXT(AI187,"0.#"),1)=".",TRUE,FALSE)</formula>
    </cfRule>
  </conditionalFormatting>
  <conditionalFormatting sqref="AM188">
    <cfRule type="expression" dxfId="841" priority="141">
      <formula>IF(RIGHT(TEXT(AM188,"0.#"),1)=".",FALSE,TRUE)</formula>
    </cfRule>
    <cfRule type="expression" dxfId="840" priority="142">
      <formula>IF(RIGHT(TEXT(AM188,"0.#"),1)=".",TRUE,FALSE)</formula>
    </cfRule>
  </conditionalFormatting>
  <conditionalFormatting sqref="AM189">
    <cfRule type="expression" dxfId="839" priority="139">
      <formula>IF(RIGHT(TEXT(AM189,"0.#"),1)=".",FALSE,TRUE)</formula>
    </cfRule>
    <cfRule type="expression" dxfId="838" priority="140">
      <formula>IF(RIGHT(TEXT(AM189,"0.#"),1)=".",TRUE,FALSE)</formula>
    </cfRule>
  </conditionalFormatting>
  <conditionalFormatting sqref="AQ187:AQ189">
    <cfRule type="expression" dxfId="837" priority="137">
      <formula>IF(RIGHT(TEXT(AQ187,"0.#"),1)=".",FALSE,TRUE)</formula>
    </cfRule>
    <cfRule type="expression" dxfId="836" priority="138">
      <formula>IF(RIGHT(TEXT(AQ187,"0.#"),1)=".",TRUE,FALSE)</formula>
    </cfRule>
  </conditionalFormatting>
  <conditionalFormatting sqref="AU187:AU189">
    <cfRule type="expression" dxfId="835" priority="135">
      <formula>IF(RIGHT(TEXT(AU187,"0.#"),1)=".",FALSE,TRUE)</formula>
    </cfRule>
    <cfRule type="expression" dxfId="834" priority="136">
      <formula>IF(RIGHT(TEXT(AU187,"0.#"),1)=".",TRUE,FALSE)</formula>
    </cfRule>
  </conditionalFormatting>
  <conditionalFormatting sqref="AE56">
    <cfRule type="expression" dxfId="833" priority="133">
      <formula>IF(RIGHT(TEXT(AE56,"0.#"),1)=".",FALSE,TRUE)</formula>
    </cfRule>
    <cfRule type="expression" dxfId="832" priority="134">
      <formula>IF(RIGHT(TEXT(AE56,"0.#"),1)=".",TRUE,FALSE)</formula>
    </cfRule>
  </conditionalFormatting>
  <conditionalFormatting sqref="AE57">
    <cfRule type="expression" dxfId="831" priority="131">
      <formula>IF(RIGHT(TEXT(AE57,"0.#"),1)=".",FALSE,TRUE)</formula>
    </cfRule>
    <cfRule type="expression" dxfId="830" priority="132">
      <formula>IF(RIGHT(TEXT(AE57,"0.#"),1)=".",TRUE,FALSE)</formula>
    </cfRule>
  </conditionalFormatting>
  <conditionalFormatting sqref="AM56">
    <cfRule type="expression" dxfId="829" priority="121">
      <formula>IF(RIGHT(TEXT(AM56,"0.#"),1)=".",FALSE,TRUE)</formula>
    </cfRule>
    <cfRule type="expression" dxfId="828" priority="122">
      <formula>IF(RIGHT(TEXT(AM56,"0.#"),1)=".",TRUE,FALSE)</formula>
    </cfRule>
  </conditionalFormatting>
  <conditionalFormatting sqref="AE58">
    <cfRule type="expression" dxfId="827" priority="129">
      <formula>IF(RIGHT(TEXT(AE58,"0.#"),1)=".",FALSE,TRUE)</formula>
    </cfRule>
    <cfRule type="expression" dxfId="826" priority="130">
      <formula>IF(RIGHT(TEXT(AE58,"0.#"),1)=".",TRUE,FALSE)</formula>
    </cfRule>
  </conditionalFormatting>
  <conditionalFormatting sqref="AI58">
    <cfRule type="expression" dxfId="825" priority="127">
      <formula>IF(RIGHT(TEXT(AI58,"0.#"),1)=".",FALSE,TRUE)</formula>
    </cfRule>
    <cfRule type="expression" dxfId="824" priority="128">
      <formula>IF(RIGHT(TEXT(AI58,"0.#"),1)=".",TRUE,FALSE)</formula>
    </cfRule>
  </conditionalFormatting>
  <conditionalFormatting sqref="AI57">
    <cfRule type="expression" dxfId="823" priority="125">
      <formula>IF(RIGHT(TEXT(AI57,"0.#"),1)=".",FALSE,TRUE)</formula>
    </cfRule>
    <cfRule type="expression" dxfId="822" priority="126">
      <formula>IF(RIGHT(TEXT(AI57,"0.#"),1)=".",TRUE,FALSE)</formula>
    </cfRule>
  </conditionalFormatting>
  <conditionalFormatting sqref="AI56">
    <cfRule type="expression" dxfId="821" priority="123">
      <formula>IF(RIGHT(TEXT(AI56,"0.#"),1)=".",FALSE,TRUE)</formula>
    </cfRule>
    <cfRule type="expression" dxfId="820" priority="124">
      <formula>IF(RIGHT(TEXT(AI56,"0.#"),1)=".",TRUE,FALSE)</formula>
    </cfRule>
  </conditionalFormatting>
  <conditionalFormatting sqref="AM57">
    <cfRule type="expression" dxfId="819" priority="119">
      <formula>IF(RIGHT(TEXT(AM57,"0.#"),1)=".",FALSE,TRUE)</formula>
    </cfRule>
    <cfRule type="expression" dxfId="818" priority="120">
      <formula>IF(RIGHT(TEXT(AM57,"0.#"),1)=".",TRUE,FALSE)</formula>
    </cfRule>
  </conditionalFormatting>
  <conditionalFormatting sqref="AM58">
    <cfRule type="expression" dxfId="817" priority="117">
      <formula>IF(RIGHT(TEXT(AM58,"0.#"),1)=".",FALSE,TRUE)</formula>
    </cfRule>
    <cfRule type="expression" dxfId="816" priority="118">
      <formula>IF(RIGHT(TEXT(AM58,"0.#"),1)=".",TRUE,FALSE)</formula>
    </cfRule>
  </conditionalFormatting>
  <conditionalFormatting sqref="AQ56:AQ58">
    <cfRule type="expression" dxfId="815" priority="115">
      <formula>IF(RIGHT(TEXT(AQ56,"0.#"),1)=".",FALSE,TRUE)</formula>
    </cfRule>
    <cfRule type="expression" dxfId="814" priority="116">
      <formula>IF(RIGHT(TEXT(AQ56,"0.#"),1)=".",TRUE,FALSE)</formula>
    </cfRule>
  </conditionalFormatting>
  <conditionalFormatting sqref="AU56:AU58">
    <cfRule type="expression" dxfId="813" priority="113">
      <formula>IF(RIGHT(TEXT(AU56,"0.#"),1)=".",FALSE,TRUE)</formula>
    </cfRule>
    <cfRule type="expression" dxfId="812" priority="114">
      <formula>IF(RIGHT(TEXT(AU56,"0.#"),1)=".",TRUE,FALSE)</formula>
    </cfRule>
  </conditionalFormatting>
  <conditionalFormatting sqref="AE51">
    <cfRule type="expression" dxfId="811" priority="111">
      <formula>IF(RIGHT(TEXT(AE51,"0.#"),1)=".",FALSE,TRUE)</formula>
    </cfRule>
    <cfRule type="expression" dxfId="810" priority="112">
      <formula>IF(RIGHT(TEXT(AE51,"0.#"),1)=".",TRUE,FALSE)</formula>
    </cfRule>
  </conditionalFormatting>
  <conditionalFormatting sqref="AE52">
    <cfRule type="expression" dxfId="809" priority="109">
      <formula>IF(RIGHT(TEXT(AE52,"0.#"),1)=".",FALSE,TRUE)</formula>
    </cfRule>
    <cfRule type="expression" dxfId="808" priority="110">
      <formula>IF(RIGHT(TEXT(AE52,"0.#"),1)=".",TRUE,FALSE)</formula>
    </cfRule>
  </conditionalFormatting>
  <conditionalFormatting sqref="AM51">
    <cfRule type="expression" dxfId="807" priority="99">
      <formula>IF(RIGHT(TEXT(AM51,"0.#"),1)=".",FALSE,TRUE)</formula>
    </cfRule>
    <cfRule type="expression" dxfId="806" priority="100">
      <formula>IF(RIGHT(TEXT(AM51,"0.#"),1)=".",TRUE,FALSE)</formula>
    </cfRule>
  </conditionalFormatting>
  <conditionalFormatting sqref="AE53">
    <cfRule type="expression" dxfId="805" priority="107">
      <formula>IF(RIGHT(TEXT(AE53,"0.#"),1)=".",FALSE,TRUE)</formula>
    </cfRule>
    <cfRule type="expression" dxfId="804" priority="108">
      <formula>IF(RIGHT(TEXT(AE53,"0.#"),1)=".",TRUE,FALSE)</formula>
    </cfRule>
  </conditionalFormatting>
  <conditionalFormatting sqref="AI53">
    <cfRule type="expression" dxfId="803" priority="105">
      <formula>IF(RIGHT(TEXT(AI53,"0.#"),1)=".",FALSE,TRUE)</formula>
    </cfRule>
    <cfRule type="expression" dxfId="802" priority="106">
      <formula>IF(RIGHT(TEXT(AI53,"0.#"),1)=".",TRUE,FALSE)</formula>
    </cfRule>
  </conditionalFormatting>
  <conditionalFormatting sqref="AI52">
    <cfRule type="expression" dxfId="801" priority="103">
      <formula>IF(RIGHT(TEXT(AI52,"0.#"),1)=".",FALSE,TRUE)</formula>
    </cfRule>
    <cfRule type="expression" dxfId="800" priority="104">
      <formula>IF(RIGHT(TEXT(AI52,"0.#"),1)=".",TRUE,FALSE)</formula>
    </cfRule>
  </conditionalFormatting>
  <conditionalFormatting sqref="AI51">
    <cfRule type="expression" dxfId="799" priority="101">
      <formula>IF(RIGHT(TEXT(AI51,"0.#"),1)=".",FALSE,TRUE)</formula>
    </cfRule>
    <cfRule type="expression" dxfId="798" priority="102">
      <formula>IF(RIGHT(TEXT(AI51,"0.#"),1)=".",TRUE,FALSE)</formula>
    </cfRule>
  </conditionalFormatting>
  <conditionalFormatting sqref="AM52">
    <cfRule type="expression" dxfId="797" priority="97">
      <formula>IF(RIGHT(TEXT(AM52,"0.#"),1)=".",FALSE,TRUE)</formula>
    </cfRule>
    <cfRule type="expression" dxfId="796" priority="98">
      <formula>IF(RIGHT(TEXT(AM52,"0.#"),1)=".",TRUE,FALSE)</formula>
    </cfRule>
  </conditionalFormatting>
  <conditionalFormatting sqref="AM53">
    <cfRule type="expression" dxfId="795" priority="95">
      <formula>IF(RIGHT(TEXT(AM53,"0.#"),1)=".",FALSE,TRUE)</formula>
    </cfRule>
    <cfRule type="expression" dxfId="794" priority="96">
      <formula>IF(RIGHT(TEXT(AM53,"0.#"),1)=".",TRUE,FALSE)</formula>
    </cfRule>
  </conditionalFormatting>
  <conditionalFormatting sqref="AQ51:AQ53">
    <cfRule type="expression" dxfId="793" priority="93">
      <formula>IF(RIGHT(TEXT(AQ51,"0.#"),1)=".",FALSE,TRUE)</formula>
    </cfRule>
    <cfRule type="expression" dxfId="792" priority="94">
      <formula>IF(RIGHT(TEXT(AQ51,"0.#"),1)=".",TRUE,FALSE)</formula>
    </cfRule>
  </conditionalFormatting>
  <conditionalFormatting sqref="AU51:AU53">
    <cfRule type="expression" dxfId="791" priority="91">
      <formula>IF(RIGHT(TEXT(AU51,"0.#"),1)=".",FALSE,TRUE)</formula>
    </cfRule>
    <cfRule type="expression" dxfId="790" priority="92">
      <formula>IF(RIGHT(TEXT(AU51,"0.#"),1)=".",TRUE,FALSE)</formula>
    </cfRule>
  </conditionalFormatting>
  <conditionalFormatting sqref="Y310">
    <cfRule type="expression" dxfId="789" priority="89">
      <formula>IF(RIGHT(TEXT(Y310,"0.#"),1)=".",FALSE,TRUE)</formula>
    </cfRule>
    <cfRule type="expression" dxfId="788" priority="90">
      <formula>IF(RIGHT(TEXT(Y310,"0.#"),1)=".",TRUE,FALSE)</formula>
    </cfRule>
  </conditionalFormatting>
  <conditionalFormatting sqref="AU310">
    <cfRule type="expression" dxfId="787" priority="87">
      <formula>IF(RIGHT(TEXT(AU310,"0.#"),1)=".",FALSE,TRUE)</formula>
    </cfRule>
    <cfRule type="expression" dxfId="786" priority="88">
      <formula>IF(RIGHT(TEXT(AU310,"0.#"),1)=".",TRUE,FALSE)</formula>
    </cfRule>
  </conditionalFormatting>
  <conditionalFormatting sqref="Y323">
    <cfRule type="expression" dxfId="785" priority="85">
      <formula>IF(RIGHT(TEXT(Y323,"0.#"),1)=".",FALSE,TRUE)</formula>
    </cfRule>
    <cfRule type="expression" dxfId="784" priority="86">
      <formula>IF(RIGHT(TEXT(Y323,"0.#"),1)=".",TRUE,FALSE)</formula>
    </cfRule>
  </conditionalFormatting>
  <conditionalFormatting sqref="AL368:AO378">
    <cfRule type="expression" dxfId="783" priority="81">
      <formula>IF(AND(AL368&gt;=0, RIGHT(TEXT(AL368,"0.#"),1)&lt;&gt;"."),TRUE,FALSE)</formula>
    </cfRule>
    <cfRule type="expression" dxfId="782" priority="82">
      <formula>IF(AND(AL368&gt;=0, RIGHT(TEXT(AL368,"0.#"),1)="."),TRUE,FALSE)</formula>
    </cfRule>
    <cfRule type="expression" dxfId="781" priority="83">
      <formula>IF(AND(AL368&lt;0, RIGHT(TEXT(AL368,"0.#"),1)&lt;&gt;"."),TRUE,FALSE)</formula>
    </cfRule>
    <cfRule type="expression" dxfId="780" priority="84">
      <formula>IF(AND(AL368&lt;0, RIGHT(TEXT(AL368,"0.#"),1)="."),TRUE,FALSE)</formula>
    </cfRule>
  </conditionalFormatting>
  <conditionalFormatting sqref="Y368:Y378">
    <cfRule type="expression" dxfId="779" priority="79">
      <formula>IF(RIGHT(TEXT(Y368,"0.#"),1)=".",FALSE,TRUE)</formula>
    </cfRule>
    <cfRule type="expression" dxfId="778" priority="80">
      <formula>IF(RIGHT(TEXT(Y368,"0.#"),1)=".",TRUE,FALSE)</formula>
    </cfRule>
  </conditionalFormatting>
  <conditionalFormatting sqref="AL366:AO367">
    <cfRule type="expression" dxfId="777" priority="75">
      <formula>IF(AND(AL366&gt;=0, RIGHT(TEXT(AL366,"0.#"),1)&lt;&gt;"."),TRUE,FALSE)</formula>
    </cfRule>
    <cfRule type="expression" dxfId="776" priority="76">
      <formula>IF(AND(AL366&gt;=0, RIGHT(TEXT(AL366,"0.#"),1)="."),TRUE,FALSE)</formula>
    </cfRule>
    <cfRule type="expression" dxfId="775" priority="77">
      <formula>IF(AND(AL366&lt;0, RIGHT(TEXT(AL366,"0.#"),1)&lt;&gt;"."),TRUE,FALSE)</formula>
    </cfRule>
    <cfRule type="expression" dxfId="774" priority="78">
      <formula>IF(AND(AL366&lt;0, RIGHT(TEXT(AL366,"0.#"),1)="."),TRUE,FALSE)</formula>
    </cfRule>
  </conditionalFormatting>
  <conditionalFormatting sqref="Y366:Y367">
    <cfRule type="expression" dxfId="773" priority="73">
      <formula>IF(RIGHT(TEXT(Y366,"0.#"),1)=".",FALSE,TRUE)</formula>
    </cfRule>
    <cfRule type="expression" dxfId="772" priority="74">
      <formula>IF(RIGHT(TEXT(Y366,"0.#"),1)=".",TRUE,FALSE)</formula>
    </cfRule>
  </conditionalFormatting>
  <conditionalFormatting sqref="Y401:Y413 Y418 Y420">
    <cfRule type="expression" dxfId="771" priority="67">
      <formula>IF(RIGHT(TEXT(Y401,"0.#"),1)=".",FALSE,TRUE)</formula>
    </cfRule>
    <cfRule type="expression" dxfId="770" priority="68">
      <formula>IF(RIGHT(TEXT(Y401,"0.#"),1)=".",TRUE,FALSE)</formula>
    </cfRule>
  </conditionalFormatting>
  <conditionalFormatting sqref="Y399:Y400">
    <cfRule type="expression" dxfId="769" priority="61">
      <formula>IF(RIGHT(TEXT(Y399,"0.#"),1)=".",FALSE,TRUE)</formula>
    </cfRule>
    <cfRule type="expression" dxfId="768" priority="62">
      <formula>IF(RIGHT(TEXT(Y399,"0.#"),1)=".",TRUE,FALSE)</formula>
    </cfRule>
  </conditionalFormatting>
  <conditionalFormatting sqref="AL403:AO405 AL407:AO408 AL410:AO410">
    <cfRule type="expression" dxfId="767" priority="69">
      <formula>IF(AND(AL403&gt;=0, RIGHT(TEXT(AL403,"0.#"),1)&lt;&gt;"."),TRUE,FALSE)</formula>
    </cfRule>
    <cfRule type="expression" dxfId="766" priority="70">
      <formula>IF(AND(AL403&gt;=0, RIGHT(TEXT(AL403,"0.#"),1)="."),TRUE,FALSE)</formula>
    </cfRule>
    <cfRule type="expression" dxfId="765" priority="71">
      <formula>IF(AND(AL403&lt;0, RIGHT(TEXT(AL403,"0.#"),1)&lt;&gt;"."),TRUE,FALSE)</formula>
    </cfRule>
    <cfRule type="expression" dxfId="764" priority="72">
      <formula>IF(AND(AL403&lt;0, RIGHT(TEXT(AL403,"0.#"),1)="."),TRUE,FALSE)</formula>
    </cfRule>
  </conditionalFormatting>
  <conditionalFormatting sqref="AL399:AO401">
    <cfRule type="expression" dxfId="763" priority="63">
      <formula>IF(AND(AL399&gt;=0, RIGHT(TEXT(AL399,"0.#"),1)&lt;&gt;"."),TRUE,FALSE)</formula>
    </cfRule>
    <cfRule type="expression" dxfId="762" priority="64">
      <formula>IF(AND(AL399&gt;=0, RIGHT(TEXT(AL399,"0.#"),1)="."),TRUE,FALSE)</formula>
    </cfRule>
    <cfRule type="expression" dxfId="761" priority="65">
      <formula>IF(AND(AL399&lt;0, RIGHT(TEXT(AL399,"0.#"),1)&lt;&gt;"."),TRUE,FALSE)</formula>
    </cfRule>
    <cfRule type="expression" dxfId="760" priority="66">
      <formula>IF(AND(AL399&lt;0, RIGHT(TEXT(AL399,"0.#"),1)="."),TRUE,FALSE)</formula>
    </cfRule>
  </conditionalFormatting>
  <conditionalFormatting sqref="Y427">
    <cfRule type="expression" dxfId="759" priority="59">
      <formula>IF(RIGHT(TEXT(Y427,"0.#"),1)=".",FALSE,TRUE)</formula>
    </cfRule>
    <cfRule type="expression" dxfId="758" priority="60">
      <formula>IF(RIGHT(TEXT(Y427,"0.#"),1)=".",TRUE,FALSE)</formula>
    </cfRule>
  </conditionalFormatting>
  <conditionalFormatting sqref="Y426">
    <cfRule type="expression" dxfId="757" priority="57">
      <formula>IF(RIGHT(TEXT(Y426,"0.#"),1)=".",FALSE,TRUE)</formula>
    </cfRule>
    <cfRule type="expression" dxfId="756" priority="58">
      <formula>IF(RIGHT(TEXT(Y426,"0.#"),1)=".",TRUE,FALSE)</formula>
    </cfRule>
  </conditionalFormatting>
  <conditionalFormatting sqref="Y425">
    <cfRule type="expression" dxfId="755" priority="55">
      <formula>IF(RIGHT(TEXT(Y425,"0.#"),1)=".",FALSE,TRUE)</formula>
    </cfRule>
    <cfRule type="expression" dxfId="754" priority="56">
      <formula>IF(RIGHT(TEXT(Y425,"0.#"),1)=".",TRUE,FALSE)</formula>
    </cfRule>
  </conditionalFormatting>
  <conditionalFormatting sqref="Y421:Y423">
    <cfRule type="expression" dxfId="753" priority="53">
      <formula>IF(RIGHT(TEXT(Y421,"0.#"),1)=".",FALSE,TRUE)</formula>
    </cfRule>
    <cfRule type="expression" dxfId="752" priority="54">
      <formula>IF(RIGHT(TEXT(Y421,"0.#"),1)=".",TRUE,FALSE)</formula>
    </cfRule>
  </conditionalFormatting>
  <conditionalFormatting sqref="Y414:Y415">
    <cfRule type="expression" dxfId="751" priority="47">
      <formula>IF(RIGHT(TEXT(Y414,"0.#"),1)=".",FALSE,TRUE)</formula>
    </cfRule>
    <cfRule type="expression" dxfId="750" priority="48">
      <formula>IF(RIGHT(TEXT(Y414,"0.#"),1)=".",TRUE,FALSE)</formula>
    </cfRule>
  </conditionalFormatting>
  <conditionalFormatting sqref="AL414:AO414">
    <cfRule type="expression" dxfId="749" priority="49">
      <formula>IF(AND(AL414&gt;=0, RIGHT(TEXT(AL414,"0.#"),1)&lt;&gt;"."),TRUE,FALSE)</formula>
    </cfRule>
    <cfRule type="expression" dxfId="748" priority="50">
      <formula>IF(AND(AL414&gt;=0, RIGHT(TEXT(AL414,"0.#"),1)="."),TRUE,FALSE)</formula>
    </cfRule>
    <cfRule type="expression" dxfId="747" priority="51">
      <formula>IF(AND(AL414&lt;0, RIGHT(TEXT(AL414,"0.#"),1)&lt;&gt;"."),TRUE,FALSE)</formula>
    </cfRule>
    <cfRule type="expression" dxfId="746" priority="52">
      <formula>IF(AND(AL414&lt;0, RIGHT(TEXT(AL414,"0.#"),1)="."),TRUE,FALSE)</formula>
    </cfRule>
  </conditionalFormatting>
  <conditionalFormatting sqref="Y416:Y417">
    <cfRule type="expression" dxfId="745" priority="41">
      <formula>IF(RIGHT(TEXT(Y416,"0.#"),1)=".",FALSE,TRUE)</formula>
    </cfRule>
    <cfRule type="expression" dxfId="744" priority="42">
      <formula>IF(RIGHT(TEXT(Y416,"0.#"),1)=".",TRUE,FALSE)</formula>
    </cfRule>
  </conditionalFormatting>
  <conditionalFormatting sqref="AL416:AO416">
    <cfRule type="expression" dxfId="743" priority="43">
      <formula>IF(AND(AL416&gt;=0, RIGHT(TEXT(AL416,"0.#"),1)&lt;&gt;"."),TRUE,FALSE)</formula>
    </cfRule>
    <cfRule type="expression" dxfId="742" priority="44">
      <formula>IF(AND(AL416&gt;=0, RIGHT(TEXT(AL416,"0.#"),1)="."),TRUE,FALSE)</formula>
    </cfRule>
    <cfRule type="expression" dxfId="741" priority="45">
      <formula>IF(AND(AL416&lt;0, RIGHT(TEXT(AL416,"0.#"),1)&lt;&gt;"."),TRUE,FALSE)</formula>
    </cfRule>
    <cfRule type="expression" dxfId="740" priority="46">
      <formula>IF(AND(AL416&lt;0, RIGHT(TEXT(AL416,"0.#"),1)="."),TRUE,FALSE)</formula>
    </cfRule>
  </conditionalFormatting>
  <conditionalFormatting sqref="Y419">
    <cfRule type="expression" dxfId="739" priority="39">
      <formula>IF(RIGHT(TEXT(Y419,"0.#"),1)=".",FALSE,TRUE)</formula>
    </cfRule>
    <cfRule type="expression" dxfId="738" priority="40">
      <formula>IF(RIGHT(TEXT(Y419,"0.#"),1)=".",TRUE,FALSE)</formula>
    </cfRule>
  </conditionalFormatting>
  <conditionalFormatting sqref="Y424">
    <cfRule type="expression" dxfId="737" priority="37">
      <formula>IF(RIGHT(TEXT(Y424,"0.#"),1)=".",FALSE,TRUE)</formula>
    </cfRule>
    <cfRule type="expression" dxfId="736" priority="38">
      <formula>IF(RIGHT(TEXT(Y424,"0.#"),1)=".",TRUE,FALSE)</formula>
    </cfRule>
  </conditionalFormatting>
  <conditionalFormatting sqref="AL419:AO419">
    <cfRule type="expression" dxfId="735" priority="33">
      <formula>IF(AND(AL419&gt;=0, RIGHT(TEXT(AL419,"0.#"),1)&lt;&gt;"."),TRUE,FALSE)</formula>
    </cfRule>
    <cfRule type="expression" dxfId="734" priority="34">
      <formula>IF(AND(AL419&gt;=0, RIGHT(TEXT(AL419,"0.#"),1)="."),TRUE,FALSE)</formula>
    </cfRule>
    <cfRule type="expression" dxfId="733" priority="35">
      <formula>IF(AND(AL419&lt;0, RIGHT(TEXT(AL419,"0.#"),1)&lt;&gt;"."),TRUE,FALSE)</formula>
    </cfRule>
    <cfRule type="expression" dxfId="732" priority="36">
      <formula>IF(AND(AL419&lt;0, RIGHT(TEXT(AL419,"0.#"),1)="."),TRUE,FALSE)</formula>
    </cfRule>
  </conditionalFormatting>
  <conditionalFormatting sqref="Y434:Y436 Y438:Y453">
    <cfRule type="expression" dxfId="731" priority="31">
      <formula>IF(RIGHT(TEXT(Y434,"0.#"),1)=".",FALSE,TRUE)</formula>
    </cfRule>
    <cfRule type="expression" dxfId="730" priority="32">
      <formula>IF(RIGHT(TEXT(Y434,"0.#"),1)=".",TRUE,FALSE)</formula>
    </cfRule>
  </conditionalFormatting>
  <conditionalFormatting sqref="Y432:Y433">
    <cfRule type="expression" dxfId="729" priority="29">
      <formula>IF(RIGHT(TEXT(Y432,"0.#"),1)=".",FALSE,TRUE)</formula>
    </cfRule>
    <cfRule type="expression" dxfId="728" priority="30">
      <formula>IF(RIGHT(TEXT(Y432,"0.#"),1)=".",TRUE,FALSE)</formula>
    </cfRule>
  </conditionalFormatting>
  <conditionalFormatting sqref="Y437">
    <cfRule type="expression" dxfId="727" priority="27">
      <formula>IF(RIGHT(TEXT(Y437,"0.#"),1)=".",FALSE,TRUE)</formula>
    </cfRule>
    <cfRule type="expression" dxfId="726" priority="28">
      <formula>IF(RIGHT(TEXT(Y437,"0.#"),1)=".",TRUE,FALSE)</formula>
    </cfRule>
  </conditionalFormatting>
  <conditionalFormatting sqref="AL437:AO439 AL441:AO442">
    <cfRule type="expression" dxfId="725" priority="23">
      <formula>IF(AND(AL437&gt;=0, RIGHT(TEXT(AL437,"0.#"),1)&lt;&gt;"."),TRUE,FALSE)</formula>
    </cfRule>
    <cfRule type="expression" dxfId="724" priority="24">
      <formula>IF(AND(AL437&gt;=0, RIGHT(TEXT(AL437,"0.#"),1)="."),TRUE,FALSE)</formula>
    </cfRule>
    <cfRule type="expression" dxfId="723" priority="25">
      <formula>IF(AND(AL437&lt;0, RIGHT(TEXT(AL437,"0.#"),1)&lt;&gt;"."),TRUE,FALSE)</formula>
    </cfRule>
    <cfRule type="expression" dxfId="722" priority="26">
      <formula>IF(AND(AL437&lt;0, RIGHT(TEXT(AL437,"0.#"),1)="."),TRUE,FALSE)</formula>
    </cfRule>
  </conditionalFormatting>
  <conditionalFormatting sqref="AL435:AO435">
    <cfRule type="expression" dxfId="721" priority="19">
      <formula>IF(AND(AL435&gt;=0, RIGHT(TEXT(AL435,"0.#"),1)&lt;&gt;"."),TRUE,FALSE)</formula>
    </cfRule>
    <cfRule type="expression" dxfId="720" priority="20">
      <formula>IF(AND(AL435&gt;=0, RIGHT(TEXT(AL435,"0.#"),1)="."),TRUE,FALSE)</formula>
    </cfRule>
    <cfRule type="expression" dxfId="719" priority="21">
      <formula>IF(AND(AL435&lt;0, RIGHT(TEXT(AL435,"0.#"),1)&lt;&gt;"."),TRUE,FALSE)</formula>
    </cfRule>
    <cfRule type="expression" dxfId="718" priority="22">
      <formula>IF(AND(AL435&lt;0, RIGHT(TEXT(AL435,"0.#"),1)="."),TRUE,FALSE)</formula>
    </cfRule>
  </conditionalFormatting>
  <conditionalFormatting sqref="AL445:AO445">
    <cfRule type="expression" dxfId="717" priority="15">
      <formula>IF(AND(AL445&gt;=0, RIGHT(TEXT(AL445,"0.#"),1)&lt;&gt;"."),TRUE,FALSE)</formula>
    </cfRule>
    <cfRule type="expression" dxfId="716" priority="16">
      <formula>IF(AND(AL445&gt;=0, RIGHT(TEXT(AL445,"0.#"),1)="."),TRUE,FALSE)</formula>
    </cfRule>
    <cfRule type="expression" dxfId="715" priority="17">
      <formula>IF(AND(AL445&lt;0, RIGHT(TEXT(AL445,"0.#"),1)&lt;&gt;"."),TRUE,FALSE)</formula>
    </cfRule>
    <cfRule type="expression" dxfId="714" priority="18">
      <formula>IF(AND(AL445&lt;0, RIGHT(TEXT(AL445,"0.#"),1)="."),TRUE,FALSE)</formula>
    </cfRule>
  </conditionalFormatting>
  <conditionalFormatting sqref="AL447:AO447">
    <cfRule type="expression" dxfId="713" priority="11">
      <formula>IF(AND(AL447&gt;=0, RIGHT(TEXT(AL447,"0.#"),1)&lt;&gt;"."),TRUE,FALSE)</formula>
    </cfRule>
    <cfRule type="expression" dxfId="712" priority="12">
      <formula>IF(AND(AL447&gt;=0, RIGHT(TEXT(AL447,"0.#"),1)="."),TRUE,FALSE)</formula>
    </cfRule>
    <cfRule type="expression" dxfId="711" priority="13">
      <formula>IF(AND(AL447&lt;0, RIGHT(TEXT(AL447,"0.#"),1)&lt;&gt;"."),TRUE,FALSE)</formula>
    </cfRule>
    <cfRule type="expression" dxfId="710" priority="14">
      <formula>IF(AND(AL447&lt;0, RIGHT(TEXT(AL447,"0.#"),1)="."),TRUE,FALSE)</formula>
    </cfRule>
  </conditionalFormatting>
  <conditionalFormatting sqref="AL632:AO633">
    <cfRule type="expression" dxfId="709" priority="7">
      <formula>IF(AND(AL632&gt;=0, RIGHT(TEXT(AL632,"0.#"),1)&lt;&gt;"."),TRUE,FALSE)</formula>
    </cfRule>
    <cfRule type="expression" dxfId="708" priority="8">
      <formula>IF(AND(AL632&gt;=0, RIGHT(TEXT(AL632,"0.#"),1)="."),TRUE,FALSE)</formula>
    </cfRule>
    <cfRule type="expression" dxfId="707" priority="9">
      <formula>IF(AND(AL632&lt;0, RIGHT(TEXT(AL632,"0.#"),1)&lt;&gt;"."),TRUE,FALSE)</formula>
    </cfRule>
    <cfRule type="expression" dxfId="706" priority="10">
      <formula>IF(AND(AL632&lt;0, RIGHT(TEXT(AL632,"0.#"),1)="."),TRUE,FALSE)</formula>
    </cfRule>
  </conditionalFormatting>
  <conditionalFormatting sqref="Y631:Y633">
    <cfRule type="expression" dxfId="705" priority="5">
      <formula>IF(RIGHT(TEXT(Y631,"0.#"),1)=".",FALSE,TRUE)</formula>
    </cfRule>
    <cfRule type="expression" dxfId="704" priority="6">
      <formula>IF(RIGHT(TEXT(Y631,"0.#"),1)=".",TRUE,FALSE)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225" max="49" man="1"/>
    <brk id="256" max="49" man="1"/>
    <brk id="360" max="49" man="1"/>
    <brk id="416" max="49" man="1"/>
    <brk id="62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742</v>
      </c>
      <c r="H2" s="13" t="str">
        <f>IF(G2="","",F2)</f>
        <v>一般会計</v>
      </c>
      <c r="I2" s="13" t="str">
        <f>IF(H2="","",IF(I1&lt;&gt;"",CONCATENATE(I1,"、",H2),H2))</f>
        <v>一般会計</v>
      </c>
      <c r="K2" s="14" t="s">
        <v>98</v>
      </c>
      <c r="L2" s="15" t="s">
        <v>742</v>
      </c>
      <c r="M2" s="13" t="str">
        <f>IF(L2="","",K2)</f>
        <v>社会保障</v>
      </c>
      <c r="N2" s="13" t="str">
        <f>IF(M2="","",IF(N1&lt;&gt;"",CONCATENATE(N1,"、",M2),M2))</f>
        <v>社会保障</v>
      </c>
      <c r="O2" s="13"/>
      <c r="P2" s="12" t="s">
        <v>70</v>
      </c>
      <c r="Q2" s="17" t="s">
        <v>742</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742</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7"/>
      <c r="Z2" s="286"/>
      <c r="AA2" s="287"/>
      <c r="AB2" s="941" t="s">
        <v>11</v>
      </c>
      <c r="AC2" s="942"/>
      <c r="AD2" s="943"/>
      <c r="AE2" s="930" t="s">
        <v>372</v>
      </c>
      <c r="AF2" s="930"/>
      <c r="AG2" s="930"/>
      <c r="AH2" s="128"/>
      <c r="AI2" s="930" t="s">
        <v>468</v>
      </c>
      <c r="AJ2" s="930"/>
      <c r="AK2" s="930"/>
      <c r="AL2" s="128"/>
      <c r="AM2" s="930" t="s">
        <v>469</v>
      </c>
      <c r="AN2" s="930"/>
      <c r="AO2" s="930"/>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8"/>
      <c r="Z3" s="939"/>
      <c r="AA3" s="940"/>
      <c r="AB3" s="944"/>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8"/>
      <c r="I4" s="948"/>
      <c r="J4" s="948"/>
      <c r="K4" s="948"/>
      <c r="L4" s="948"/>
      <c r="M4" s="948"/>
      <c r="N4" s="948"/>
      <c r="O4" s="949"/>
      <c r="P4" s="146"/>
      <c r="Q4" s="659"/>
      <c r="R4" s="659"/>
      <c r="S4" s="659"/>
      <c r="T4" s="659"/>
      <c r="U4" s="659"/>
      <c r="V4" s="659"/>
      <c r="W4" s="659"/>
      <c r="X4" s="660"/>
      <c r="Y4" s="934" t="s">
        <v>12</v>
      </c>
      <c r="Z4" s="935"/>
      <c r="AA4" s="936"/>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3"/>
      <c r="H6" s="954"/>
      <c r="I6" s="954"/>
      <c r="J6" s="954"/>
      <c r="K6" s="954"/>
      <c r="L6" s="954"/>
      <c r="M6" s="954"/>
      <c r="N6" s="954"/>
      <c r="O6" s="955"/>
      <c r="P6" s="662"/>
      <c r="Q6" s="662"/>
      <c r="R6" s="662"/>
      <c r="S6" s="662"/>
      <c r="T6" s="662"/>
      <c r="U6" s="662"/>
      <c r="V6" s="662"/>
      <c r="W6" s="662"/>
      <c r="X6" s="663"/>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344</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7"/>
      <c r="Z9" s="286"/>
      <c r="AA9" s="287"/>
      <c r="AB9" s="941" t="s">
        <v>11</v>
      </c>
      <c r="AC9" s="942"/>
      <c r="AD9" s="943"/>
      <c r="AE9" s="930" t="s">
        <v>372</v>
      </c>
      <c r="AF9" s="930"/>
      <c r="AG9" s="930"/>
      <c r="AH9" s="128"/>
      <c r="AI9" s="930" t="s">
        <v>468</v>
      </c>
      <c r="AJ9" s="930"/>
      <c r="AK9" s="930"/>
      <c r="AL9" s="128"/>
      <c r="AM9" s="930" t="s">
        <v>469</v>
      </c>
      <c r="AN9" s="930"/>
      <c r="AO9" s="930"/>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8"/>
      <c r="Z10" s="939"/>
      <c r="AA10" s="940"/>
      <c r="AB10" s="944"/>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8"/>
      <c r="I11" s="948"/>
      <c r="J11" s="948"/>
      <c r="K11" s="948"/>
      <c r="L11" s="948"/>
      <c r="M11" s="948"/>
      <c r="N11" s="948"/>
      <c r="O11" s="949"/>
      <c r="P11" s="146"/>
      <c r="Q11" s="659"/>
      <c r="R11" s="659"/>
      <c r="S11" s="659"/>
      <c r="T11" s="659"/>
      <c r="U11" s="659"/>
      <c r="V11" s="659"/>
      <c r="W11" s="659"/>
      <c r="X11" s="660"/>
      <c r="Y11" s="934" t="s">
        <v>12</v>
      </c>
      <c r="Z11" s="935"/>
      <c r="AA11" s="936"/>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2"/>
      <c r="Q13" s="662"/>
      <c r="R13" s="662"/>
      <c r="S13" s="662"/>
      <c r="T13" s="662"/>
      <c r="U13" s="662"/>
      <c r="V13" s="662"/>
      <c r="W13" s="662"/>
      <c r="X13" s="663"/>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344</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7"/>
      <c r="Z16" s="286"/>
      <c r="AA16" s="287"/>
      <c r="AB16" s="941" t="s">
        <v>11</v>
      </c>
      <c r="AC16" s="942"/>
      <c r="AD16" s="943"/>
      <c r="AE16" s="930" t="s">
        <v>372</v>
      </c>
      <c r="AF16" s="930"/>
      <c r="AG16" s="930"/>
      <c r="AH16" s="128"/>
      <c r="AI16" s="930" t="s">
        <v>468</v>
      </c>
      <c r="AJ16" s="930"/>
      <c r="AK16" s="930"/>
      <c r="AL16" s="128"/>
      <c r="AM16" s="930" t="s">
        <v>469</v>
      </c>
      <c r="AN16" s="930"/>
      <c r="AO16" s="930"/>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8"/>
      <c r="Z17" s="939"/>
      <c r="AA17" s="940"/>
      <c r="AB17" s="944"/>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8"/>
      <c r="I18" s="948"/>
      <c r="J18" s="948"/>
      <c r="K18" s="948"/>
      <c r="L18" s="948"/>
      <c r="M18" s="948"/>
      <c r="N18" s="948"/>
      <c r="O18" s="949"/>
      <c r="P18" s="146"/>
      <c r="Q18" s="659"/>
      <c r="R18" s="659"/>
      <c r="S18" s="659"/>
      <c r="T18" s="659"/>
      <c r="U18" s="659"/>
      <c r="V18" s="659"/>
      <c r="W18" s="659"/>
      <c r="X18" s="660"/>
      <c r="Y18" s="934" t="s">
        <v>12</v>
      </c>
      <c r="Z18" s="935"/>
      <c r="AA18" s="936"/>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2"/>
      <c r="Q20" s="662"/>
      <c r="R20" s="662"/>
      <c r="S20" s="662"/>
      <c r="T20" s="662"/>
      <c r="U20" s="662"/>
      <c r="V20" s="662"/>
      <c r="W20" s="662"/>
      <c r="X20" s="663"/>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344</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7"/>
      <c r="Z23" s="286"/>
      <c r="AA23" s="287"/>
      <c r="AB23" s="941" t="s">
        <v>11</v>
      </c>
      <c r="AC23" s="942"/>
      <c r="AD23" s="943"/>
      <c r="AE23" s="930" t="s">
        <v>372</v>
      </c>
      <c r="AF23" s="930"/>
      <c r="AG23" s="930"/>
      <c r="AH23" s="128"/>
      <c r="AI23" s="930" t="s">
        <v>468</v>
      </c>
      <c r="AJ23" s="930"/>
      <c r="AK23" s="930"/>
      <c r="AL23" s="128"/>
      <c r="AM23" s="930" t="s">
        <v>469</v>
      </c>
      <c r="AN23" s="930"/>
      <c r="AO23" s="930"/>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8"/>
      <c r="Z24" s="939"/>
      <c r="AA24" s="940"/>
      <c r="AB24" s="944"/>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8"/>
      <c r="I25" s="948"/>
      <c r="J25" s="948"/>
      <c r="K25" s="948"/>
      <c r="L25" s="948"/>
      <c r="M25" s="948"/>
      <c r="N25" s="948"/>
      <c r="O25" s="949"/>
      <c r="P25" s="146"/>
      <c r="Q25" s="659"/>
      <c r="R25" s="659"/>
      <c r="S25" s="659"/>
      <c r="T25" s="659"/>
      <c r="U25" s="659"/>
      <c r="V25" s="659"/>
      <c r="W25" s="659"/>
      <c r="X25" s="660"/>
      <c r="Y25" s="934" t="s">
        <v>12</v>
      </c>
      <c r="Z25" s="935"/>
      <c r="AA25" s="936"/>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2"/>
      <c r="Q27" s="662"/>
      <c r="R27" s="662"/>
      <c r="S27" s="662"/>
      <c r="T27" s="662"/>
      <c r="U27" s="662"/>
      <c r="V27" s="662"/>
      <c r="W27" s="662"/>
      <c r="X27" s="663"/>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344</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7"/>
      <c r="Z30" s="286"/>
      <c r="AA30" s="287"/>
      <c r="AB30" s="941" t="s">
        <v>11</v>
      </c>
      <c r="AC30" s="942"/>
      <c r="AD30" s="943"/>
      <c r="AE30" s="930" t="s">
        <v>372</v>
      </c>
      <c r="AF30" s="930"/>
      <c r="AG30" s="930"/>
      <c r="AH30" s="128"/>
      <c r="AI30" s="930" t="s">
        <v>468</v>
      </c>
      <c r="AJ30" s="930"/>
      <c r="AK30" s="930"/>
      <c r="AL30" s="128"/>
      <c r="AM30" s="930" t="s">
        <v>469</v>
      </c>
      <c r="AN30" s="930"/>
      <c r="AO30" s="930"/>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8"/>
      <c r="Z31" s="939"/>
      <c r="AA31" s="940"/>
      <c r="AB31" s="944"/>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8"/>
      <c r="I32" s="948"/>
      <c r="J32" s="948"/>
      <c r="K32" s="948"/>
      <c r="L32" s="948"/>
      <c r="M32" s="948"/>
      <c r="N32" s="948"/>
      <c r="O32" s="949"/>
      <c r="P32" s="146"/>
      <c r="Q32" s="659"/>
      <c r="R32" s="659"/>
      <c r="S32" s="659"/>
      <c r="T32" s="659"/>
      <c r="U32" s="659"/>
      <c r="V32" s="659"/>
      <c r="W32" s="659"/>
      <c r="X32" s="660"/>
      <c r="Y32" s="934" t="s">
        <v>12</v>
      </c>
      <c r="Z32" s="935"/>
      <c r="AA32" s="936"/>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2"/>
      <c r="Q34" s="662"/>
      <c r="R34" s="662"/>
      <c r="S34" s="662"/>
      <c r="T34" s="662"/>
      <c r="U34" s="662"/>
      <c r="V34" s="662"/>
      <c r="W34" s="662"/>
      <c r="X34" s="663"/>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344</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7"/>
      <c r="Z37" s="286"/>
      <c r="AA37" s="287"/>
      <c r="AB37" s="941" t="s">
        <v>11</v>
      </c>
      <c r="AC37" s="942"/>
      <c r="AD37" s="943"/>
      <c r="AE37" s="930" t="s">
        <v>372</v>
      </c>
      <c r="AF37" s="930"/>
      <c r="AG37" s="930"/>
      <c r="AH37" s="128"/>
      <c r="AI37" s="930" t="s">
        <v>468</v>
      </c>
      <c r="AJ37" s="930"/>
      <c r="AK37" s="930"/>
      <c r="AL37" s="128"/>
      <c r="AM37" s="930" t="s">
        <v>469</v>
      </c>
      <c r="AN37" s="930"/>
      <c r="AO37" s="930"/>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8"/>
      <c r="Z38" s="939"/>
      <c r="AA38" s="940"/>
      <c r="AB38" s="944"/>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8"/>
      <c r="I39" s="948"/>
      <c r="J39" s="948"/>
      <c r="K39" s="948"/>
      <c r="L39" s="948"/>
      <c r="M39" s="948"/>
      <c r="N39" s="948"/>
      <c r="O39" s="949"/>
      <c r="P39" s="146"/>
      <c r="Q39" s="659"/>
      <c r="R39" s="659"/>
      <c r="S39" s="659"/>
      <c r="T39" s="659"/>
      <c r="U39" s="659"/>
      <c r="V39" s="659"/>
      <c r="W39" s="659"/>
      <c r="X39" s="660"/>
      <c r="Y39" s="934" t="s">
        <v>12</v>
      </c>
      <c r="Z39" s="935"/>
      <c r="AA39" s="936"/>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2"/>
      <c r="Q41" s="662"/>
      <c r="R41" s="662"/>
      <c r="S41" s="662"/>
      <c r="T41" s="662"/>
      <c r="U41" s="662"/>
      <c r="V41" s="662"/>
      <c r="W41" s="662"/>
      <c r="X41" s="663"/>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344</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7"/>
      <c r="Z44" s="286"/>
      <c r="AA44" s="287"/>
      <c r="AB44" s="941" t="s">
        <v>11</v>
      </c>
      <c r="AC44" s="942"/>
      <c r="AD44" s="943"/>
      <c r="AE44" s="930" t="s">
        <v>372</v>
      </c>
      <c r="AF44" s="930"/>
      <c r="AG44" s="930"/>
      <c r="AH44" s="128"/>
      <c r="AI44" s="930" t="s">
        <v>468</v>
      </c>
      <c r="AJ44" s="930"/>
      <c r="AK44" s="930"/>
      <c r="AL44" s="128"/>
      <c r="AM44" s="930" t="s">
        <v>469</v>
      </c>
      <c r="AN44" s="930"/>
      <c r="AO44" s="930"/>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8"/>
      <c r="Z45" s="939"/>
      <c r="AA45" s="940"/>
      <c r="AB45" s="944"/>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8"/>
      <c r="I46" s="948"/>
      <c r="J46" s="948"/>
      <c r="K46" s="948"/>
      <c r="L46" s="948"/>
      <c r="M46" s="948"/>
      <c r="N46" s="948"/>
      <c r="O46" s="949"/>
      <c r="P46" s="146"/>
      <c r="Q46" s="659"/>
      <c r="R46" s="659"/>
      <c r="S46" s="659"/>
      <c r="T46" s="659"/>
      <c r="U46" s="659"/>
      <c r="V46" s="659"/>
      <c r="W46" s="659"/>
      <c r="X46" s="660"/>
      <c r="Y46" s="934" t="s">
        <v>12</v>
      </c>
      <c r="Z46" s="935"/>
      <c r="AA46" s="936"/>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2"/>
      <c r="Q48" s="662"/>
      <c r="R48" s="662"/>
      <c r="S48" s="662"/>
      <c r="T48" s="662"/>
      <c r="U48" s="662"/>
      <c r="V48" s="662"/>
      <c r="W48" s="662"/>
      <c r="X48" s="663"/>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344</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7"/>
      <c r="Z51" s="286"/>
      <c r="AA51" s="287"/>
      <c r="AB51" s="128" t="s">
        <v>11</v>
      </c>
      <c r="AC51" s="942"/>
      <c r="AD51" s="943"/>
      <c r="AE51" s="930" t="s">
        <v>372</v>
      </c>
      <c r="AF51" s="930"/>
      <c r="AG51" s="930"/>
      <c r="AH51" s="128"/>
      <c r="AI51" s="930" t="s">
        <v>468</v>
      </c>
      <c r="AJ51" s="930"/>
      <c r="AK51" s="930"/>
      <c r="AL51" s="128"/>
      <c r="AM51" s="930" t="s">
        <v>469</v>
      </c>
      <c r="AN51" s="930"/>
      <c r="AO51" s="930"/>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8"/>
      <c r="Z52" s="939"/>
      <c r="AA52" s="940"/>
      <c r="AB52" s="944"/>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8"/>
      <c r="I53" s="948"/>
      <c r="J53" s="948"/>
      <c r="K53" s="948"/>
      <c r="L53" s="948"/>
      <c r="M53" s="948"/>
      <c r="N53" s="948"/>
      <c r="O53" s="949"/>
      <c r="P53" s="146"/>
      <c r="Q53" s="659"/>
      <c r="R53" s="659"/>
      <c r="S53" s="659"/>
      <c r="T53" s="659"/>
      <c r="U53" s="659"/>
      <c r="V53" s="659"/>
      <c r="W53" s="659"/>
      <c r="X53" s="660"/>
      <c r="Y53" s="934" t="s">
        <v>12</v>
      </c>
      <c r="Z53" s="935"/>
      <c r="AA53" s="936"/>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2"/>
      <c r="Q55" s="662"/>
      <c r="R55" s="662"/>
      <c r="S55" s="662"/>
      <c r="T55" s="662"/>
      <c r="U55" s="662"/>
      <c r="V55" s="662"/>
      <c r="W55" s="662"/>
      <c r="X55" s="663"/>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344</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7"/>
      <c r="Z58" s="286"/>
      <c r="AA58" s="287"/>
      <c r="AB58" s="941" t="s">
        <v>11</v>
      </c>
      <c r="AC58" s="942"/>
      <c r="AD58" s="943"/>
      <c r="AE58" s="930" t="s">
        <v>372</v>
      </c>
      <c r="AF58" s="930"/>
      <c r="AG58" s="930"/>
      <c r="AH58" s="128"/>
      <c r="AI58" s="930" t="s">
        <v>468</v>
      </c>
      <c r="AJ58" s="930"/>
      <c r="AK58" s="930"/>
      <c r="AL58" s="128"/>
      <c r="AM58" s="930" t="s">
        <v>469</v>
      </c>
      <c r="AN58" s="930"/>
      <c r="AO58" s="930"/>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8"/>
      <c r="Z59" s="939"/>
      <c r="AA59" s="940"/>
      <c r="AB59" s="944"/>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8"/>
      <c r="I60" s="948"/>
      <c r="J60" s="948"/>
      <c r="K60" s="948"/>
      <c r="L60" s="948"/>
      <c r="M60" s="948"/>
      <c r="N60" s="948"/>
      <c r="O60" s="949"/>
      <c r="P60" s="146"/>
      <c r="Q60" s="659"/>
      <c r="R60" s="659"/>
      <c r="S60" s="659"/>
      <c r="T60" s="659"/>
      <c r="U60" s="659"/>
      <c r="V60" s="659"/>
      <c r="W60" s="659"/>
      <c r="X60" s="660"/>
      <c r="Y60" s="934" t="s">
        <v>12</v>
      </c>
      <c r="Z60" s="935"/>
      <c r="AA60" s="936"/>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2"/>
      <c r="Q62" s="662"/>
      <c r="R62" s="662"/>
      <c r="S62" s="662"/>
      <c r="T62" s="662"/>
      <c r="U62" s="662"/>
      <c r="V62" s="662"/>
      <c r="W62" s="662"/>
      <c r="X62" s="663"/>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344</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7"/>
      <c r="Z65" s="286"/>
      <c r="AA65" s="287"/>
      <c r="AB65" s="941" t="s">
        <v>11</v>
      </c>
      <c r="AC65" s="942"/>
      <c r="AD65" s="943"/>
      <c r="AE65" s="930" t="s">
        <v>372</v>
      </c>
      <c r="AF65" s="930"/>
      <c r="AG65" s="930"/>
      <c r="AH65" s="128"/>
      <c r="AI65" s="930" t="s">
        <v>468</v>
      </c>
      <c r="AJ65" s="930"/>
      <c r="AK65" s="930"/>
      <c r="AL65" s="128"/>
      <c r="AM65" s="930" t="s">
        <v>469</v>
      </c>
      <c r="AN65" s="930"/>
      <c r="AO65" s="930"/>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8"/>
      <c r="Z66" s="939"/>
      <c r="AA66" s="940"/>
      <c r="AB66" s="944"/>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8"/>
      <c r="I67" s="948"/>
      <c r="J67" s="948"/>
      <c r="K67" s="948"/>
      <c r="L67" s="948"/>
      <c r="M67" s="948"/>
      <c r="N67" s="948"/>
      <c r="O67" s="949"/>
      <c r="P67" s="146"/>
      <c r="Q67" s="659"/>
      <c r="R67" s="659"/>
      <c r="S67" s="659"/>
      <c r="T67" s="659"/>
      <c r="U67" s="659"/>
      <c r="V67" s="659"/>
      <c r="W67" s="659"/>
      <c r="X67" s="660"/>
      <c r="Y67" s="934" t="s">
        <v>12</v>
      </c>
      <c r="Z67" s="935"/>
      <c r="AA67" s="936"/>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2"/>
      <c r="Q69" s="662"/>
      <c r="R69" s="662"/>
      <c r="S69" s="662"/>
      <c r="T69" s="662"/>
      <c r="U69" s="662"/>
      <c r="V69" s="662"/>
      <c r="W69" s="662"/>
      <c r="X69" s="663"/>
      <c r="Y69" s="190" t="s">
        <v>13</v>
      </c>
      <c r="Z69" s="931"/>
      <c r="AA69" s="932"/>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344</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2"/>
      <c r="B4" s="973"/>
      <c r="C4" s="973"/>
      <c r="D4" s="973"/>
      <c r="E4" s="973"/>
      <c r="F4" s="974"/>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2"/>
      <c r="B5" s="973"/>
      <c r="C5" s="973"/>
      <c r="D5" s="973"/>
      <c r="E5" s="973"/>
      <c r="F5" s="974"/>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2"/>
      <c r="B6" s="973"/>
      <c r="C6" s="973"/>
      <c r="D6" s="973"/>
      <c r="E6" s="973"/>
      <c r="F6" s="974"/>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2"/>
      <c r="B7" s="973"/>
      <c r="C7" s="973"/>
      <c r="D7" s="973"/>
      <c r="E7" s="973"/>
      <c r="F7" s="974"/>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2"/>
      <c r="B8" s="973"/>
      <c r="C8" s="973"/>
      <c r="D8" s="973"/>
      <c r="E8" s="973"/>
      <c r="F8" s="974"/>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2"/>
      <c r="B9" s="973"/>
      <c r="C9" s="973"/>
      <c r="D9" s="973"/>
      <c r="E9" s="973"/>
      <c r="F9" s="974"/>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2"/>
      <c r="B10" s="973"/>
      <c r="C10" s="973"/>
      <c r="D10" s="973"/>
      <c r="E10" s="973"/>
      <c r="F10" s="974"/>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2"/>
      <c r="B11" s="973"/>
      <c r="C11" s="973"/>
      <c r="D11" s="973"/>
      <c r="E11" s="973"/>
      <c r="F11" s="974"/>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2"/>
      <c r="B12" s="973"/>
      <c r="C12" s="973"/>
      <c r="D12" s="973"/>
      <c r="E12" s="973"/>
      <c r="F12" s="974"/>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2"/>
      <c r="B13" s="973"/>
      <c r="C13" s="973"/>
      <c r="D13" s="973"/>
      <c r="E13" s="973"/>
      <c r="F13" s="974"/>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2"/>
      <c r="B14" s="973"/>
      <c r="C14" s="973"/>
      <c r="D14" s="973"/>
      <c r="E14" s="973"/>
      <c r="F14" s="974"/>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2"/>
      <c r="B15" s="973"/>
      <c r="C15" s="973"/>
      <c r="D15" s="973"/>
      <c r="E15" s="973"/>
      <c r="F15" s="974"/>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2"/>
      <c r="B16" s="973"/>
      <c r="C16" s="973"/>
      <c r="D16" s="973"/>
      <c r="E16" s="973"/>
      <c r="F16" s="974"/>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2"/>
      <c r="B17" s="973"/>
      <c r="C17" s="973"/>
      <c r="D17" s="973"/>
      <c r="E17" s="973"/>
      <c r="F17" s="974"/>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2"/>
      <c r="B18" s="973"/>
      <c r="C18" s="973"/>
      <c r="D18" s="973"/>
      <c r="E18" s="973"/>
      <c r="F18" s="974"/>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2"/>
      <c r="B19" s="973"/>
      <c r="C19" s="973"/>
      <c r="D19" s="973"/>
      <c r="E19" s="973"/>
      <c r="F19" s="974"/>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2"/>
      <c r="B20" s="973"/>
      <c r="C20" s="973"/>
      <c r="D20" s="973"/>
      <c r="E20" s="973"/>
      <c r="F20" s="974"/>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2"/>
      <c r="B21" s="973"/>
      <c r="C21" s="973"/>
      <c r="D21" s="973"/>
      <c r="E21" s="973"/>
      <c r="F21" s="974"/>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2"/>
      <c r="B22" s="973"/>
      <c r="C22" s="973"/>
      <c r="D22" s="973"/>
      <c r="E22" s="973"/>
      <c r="F22" s="974"/>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2"/>
      <c r="B23" s="973"/>
      <c r="C23" s="973"/>
      <c r="D23" s="973"/>
      <c r="E23" s="973"/>
      <c r="F23" s="974"/>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2"/>
      <c r="B24" s="973"/>
      <c r="C24" s="973"/>
      <c r="D24" s="973"/>
      <c r="E24" s="973"/>
      <c r="F24" s="974"/>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2"/>
      <c r="B25" s="973"/>
      <c r="C25" s="973"/>
      <c r="D25" s="973"/>
      <c r="E25" s="973"/>
      <c r="F25" s="974"/>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2"/>
      <c r="B26" s="973"/>
      <c r="C26" s="973"/>
      <c r="D26" s="973"/>
      <c r="E26" s="973"/>
      <c r="F26" s="974"/>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2"/>
      <c r="B27" s="973"/>
      <c r="C27" s="973"/>
      <c r="D27" s="973"/>
      <c r="E27" s="973"/>
      <c r="F27" s="974"/>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2"/>
      <c r="B28" s="973"/>
      <c r="C28" s="973"/>
      <c r="D28" s="973"/>
      <c r="E28" s="973"/>
      <c r="F28" s="974"/>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2"/>
      <c r="B29" s="973"/>
      <c r="C29" s="973"/>
      <c r="D29" s="973"/>
      <c r="E29" s="973"/>
      <c r="F29" s="974"/>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2"/>
      <c r="B30" s="973"/>
      <c r="C30" s="973"/>
      <c r="D30" s="973"/>
      <c r="E30" s="973"/>
      <c r="F30" s="974"/>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2"/>
      <c r="B31" s="973"/>
      <c r="C31" s="973"/>
      <c r="D31" s="973"/>
      <c r="E31" s="973"/>
      <c r="F31" s="974"/>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2"/>
      <c r="B32" s="973"/>
      <c r="C32" s="973"/>
      <c r="D32" s="973"/>
      <c r="E32" s="973"/>
      <c r="F32" s="974"/>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2"/>
      <c r="B33" s="973"/>
      <c r="C33" s="973"/>
      <c r="D33" s="973"/>
      <c r="E33" s="973"/>
      <c r="F33" s="974"/>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2"/>
      <c r="B34" s="973"/>
      <c r="C34" s="973"/>
      <c r="D34" s="973"/>
      <c r="E34" s="973"/>
      <c r="F34" s="974"/>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2"/>
      <c r="B35" s="973"/>
      <c r="C35" s="973"/>
      <c r="D35" s="973"/>
      <c r="E35" s="973"/>
      <c r="F35" s="974"/>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2"/>
      <c r="B36" s="973"/>
      <c r="C36" s="973"/>
      <c r="D36" s="973"/>
      <c r="E36" s="973"/>
      <c r="F36" s="974"/>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2"/>
      <c r="B37" s="973"/>
      <c r="C37" s="973"/>
      <c r="D37" s="973"/>
      <c r="E37" s="973"/>
      <c r="F37" s="974"/>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2"/>
      <c r="B38" s="973"/>
      <c r="C38" s="973"/>
      <c r="D38" s="973"/>
      <c r="E38" s="973"/>
      <c r="F38" s="974"/>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2"/>
      <c r="B39" s="973"/>
      <c r="C39" s="973"/>
      <c r="D39" s="973"/>
      <c r="E39" s="973"/>
      <c r="F39" s="974"/>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2"/>
      <c r="B40" s="973"/>
      <c r="C40" s="973"/>
      <c r="D40" s="973"/>
      <c r="E40" s="973"/>
      <c r="F40" s="974"/>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2"/>
      <c r="B41" s="973"/>
      <c r="C41" s="973"/>
      <c r="D41" s="973"/>
      <c r="E41" s="973"/>
      <c r="F41" s="974"/>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2"/>
      <c r="B42" s="973"/>
      <c r="C42" s="973"/>
      <c r="D42" s="973"/>
      <c r="E42" s="973"/>
      <c r="F42" s="974"/>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2"/>
      <c r="B43" s="973"/>
      <c r="C43" s="973"/>
      <c r="D43" s="973"/>
      <c r="E43" s="973"/>
      <c r="F43" s="974"/>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2"/>
      <c r="B44" s="973"/>
      <c r="C44" s="973"/>
      <c r="D44" s="973"/>
      <c r="E44" s="973"/>
      <c r="F44" s="974"/>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2"/>
      <c r="B45" s="973"/>
      <c r="C45" s="973"/>
      <c r="D45" s="973"/>
      <c r="E45" s="973"/>
      <c r="F45" s="974"/>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2"/>
      <c r="B46" s="973"/>
      <c r="C46" s="973"/>
      <c r="D46" s="973"/>
      <c r="E46" s="973"/>
      <c r="F46" s="974"/>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2"/>
      <c r="B47" s="973"/>
      <c r="C47" s="973"/>
      <c r="D47" s="973"/>
      <c r="E47" s="973"/>
      <c r="F47" s="974"/>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2"/>
      <c r="B48" s="973"/>
      <c r="C48" s="973"/>
      <c r="D48" s="973"/>
      <c r="E48" s="973"/>
      <c r="F48" s="974"/>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2"/>
      <c r="B49" s="973"/>
      <c r="C49" s="973"/>
      <c r="D49" s="973"/>
      <c r="E49" s="973"/>
      <c r="F49" s="974"/>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2"/>
      <c r="B50" s="973"/>
      <c r="C50" s="973"/>
      <c r="D50" s="973"/>
      <c r="E50" s="973"/>
      <c r="F50" s="974"/>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2"/>
      <c r="B51" s="973"/>
      <c r="C51" s="973"/>
      <c r="D51" s="973"/>
      <c r="E51" s="973"/>
      <c r="F51" s="974"/>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2"/>
      <c r="B52" s="973"/>
      <c r="C52" s="973"/>
      <c r="D52" s="973"/>
      <c r="E52" s="973"/>
      <c r="F52" s="974"/>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2"/>
      <c r="B56" s="973"/>
      <c r="C56" s="973"/>
      <c r="D56" s="973"/>
      <c r="E56" s="973"/>
      <c r="F56" s="974"/>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2"/>
      <c r="B57" s="973"/>
      <c r="C57" s="973"/>
      <c r="D57" s="973"/>
      <c r="E57" s="973"/>
      <c r="F57" s="974"/>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2"/>
      <c r="B58" s="973"/>
      <c r="C58" s="973"/>
      <c r="D58" s="973"/>
      <c r="E58" s="973"/>
      <c r="F58" s="974"/>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2"/>
      <c r="B59" s="973"/>
      <c r="C59" s="973"/>
      <c r="D59" s="973"/>
      <c r="E59" s="973"/>
      <c r="F59" s="974"/>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2"/>
      <c r="B60" s="973"/>
      <c r="C60" s="973"/>
      <c r="D60" s="973"/>
      <c r="E60" s="973"/>
      <c r="F60" s="974"/>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2"/>
      <c r="B61" s="973"/>
      <c r="C61" s="973"/>
      <c r="D61" s="973"/>
      <c r="E61" s="973"/>
      <c r="F61" s="974"/>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2"/>
      <c r="B62" s="973"/>
      <c r="C62" s="973"/>
      <c r="D62" s="973"/>
      <c r="E62" s="973"/>
      <c r="F62" s="974"/>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2"/>
      <c r="B63" s="973"/>
      <c r="C63" s="973"/>
      <c r="D63" s="973"/>
      <c r="E63" s="973"/>
      <c r="F63" s="974"/>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2"/>
      <c r="B64" s="973"/>
      <c r="C64" s="973"/>
      <c r="D64" s="973"/>
      <c r="E64" s="973"/>
      <c r="F64" s="974"/>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2"/>
      <c r="B65" s="973"/>
      <c r="C65" s="973"/>
      <c r="D65" s="973"/>
      <c r="E65" s="973"/>
      <c r="F65" s="974"/>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2"/>
      <c r="B66" s="973"/>
      <c r="C66" s="973"/>
      <c r="D66" s="973"/>
      <c r="E66" s="973"/>
      <c r="F66" s="974"/>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2"/>
      <c r="B67" s="973"/>
      <c r="C67" s="973"/>
      <c r="D67" s="973"/>
      <c r="E67" s="973"/>
      <c r="F67" s="974"/>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2"/>
      <c r="B68" s="973"/>
      <c r="C68" s="973"/>
      <c r="D68" s="973"/>
      <c r="E68" s="973"/>
      <c r="F68" s="974"/>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2"/>
      <c r="B69" s="973"/>
      <c r="C69" s="973"/>
      <c r="D69" s="973"/>
      <c r="E69" s="973"/>
      <c r="F69" s="974"/>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2"/>
      <c r="B70" s="973"/>
      <c r="C70" s="973"/>
      <c r="D70" s="973"/>
      <c r="E70" s="973"/>
      <c r="F70" s="974"/>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2"/>
      <c r="B71" s="973"/>
      <c r="C71" s="973"/>
      <c r="D71" s="973"/>
      <c r="E71" s="973"/>
      <c r="F71" s="974"/>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2"/>
      <c r="B72" s="973"/>
      <c r="C72" s="973"/>
      <c r="D72" s="973"/>
      <c r="E72" s="973"/>
      <c r="F72" s="974"/>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2"/>
      <c r="B73" s="973"/>
      <c r="C73" s="973"/>
      <c r="D73" s="973"/>
      <c r="E73" s="973"/>
      <c r="F73" s="974"/>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2"/>
      <c r="B74" s="973"/>
      <c r="C74" s="973"/>
      <c r="D74" s="973"/>
      <c r="E74" s="973"/>
      <c r="F74" s="974"/>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2"/>
      <c r="B75" s="973"/>
      <c r="C75" s="973"/>
      <c r="D75" s="973"/>
      <c r="E75" s="973"/>
      <c r="F75" s="974"/>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2"/>
      <c r="B76" s="973"/>
      <c r="C76" s="973"/>
      <c r="D76" s="973"/>
      <c r="E76" s="973"/>
      <c r="F76" s="974"/>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2"/>
      <c r="B77" s="973"/>
      <c r="C77" s="973"/>
      <c r="D77" s="973"/>
      <c r="E77" s="973"/>
      <c r="F77" s="974"/>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2"/>
      <c r="B78" s="973"/>
      <c r="C78" s="973"/>
      <c r="D78" s="973"/>
      <c r="E78" s="973"/>
      <c r="F78" s="974"/>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2"/>
      <c r="B79" s="973"/>
      <c r="C79" s="973"/>
      <c r="D79" s="973"/>
      <c r="E79" s="973"/>
      <c r="F79" s="974"/>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2"/>
      <c r="B80" s="973"/>
      <c r="C80" s="973"/>
      <c r="D80" s="973"/>
      <c r="E80" s="973"/>
      <c r="F80" s="974"/>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2"/>
      <c r="B81" s="973"/>
      <c r="C81" s="973"/>
      <c r="D81" s="973"/>
      <c r="E81" s="973"/>
      <c r="F81" s="974"/>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2"/>
      <c r="B82" s="973"/>
      <c r="C82" s="973"/>
      <c r="D82" s="973"/>
      <c r="E82" s="973"/>
      <c r="F82" s="974"/>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2"/>
      <c r="B83" s="973"/>
      <c r="C83" s="973"/>
      <c r="D83" s="973"/>
      <c r="E83" s="973"/>
      <c r="F83" s="974"/>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2"/>
      <c r="B84" s="973"/>
      <c r="C84" s="973"/>
      <c r="D84" s="973"/>
      <c r="E84" s="973"/>
      <c r="F84" s="974"/>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2"/>
      <c r="B85" s="973"/>
      <c r="C85" s="973"/>
      <c r="D85" s="973"/>
      <c r="E85" s="973"/>
      <c r="F85" s="974"/>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2"/>
      <c r="B86" s="973"/>
      <c r="C86" s="973"/>
      <c r="D86" s="973"/>
      <c r="E86" s="973"/>
      <c r="F86" s="974"/>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2"/>
      <c r="B87" s="973"/>
      <c r="C87" s="973"/>
      <c r="D87" s="973"/>
      <c r="E87" s="973"/>
      <c r="F87" s="974"/>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2"/>
      <c r="B88" s="973"/>
      <c r="C88" s="973"/>
      <c r="D88" s="973"/>
      <c r="E88" s="973"/>
      <c r="F88" s="974"/>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2"/>
      <c r="B89" s="973"/>
      <c r="C89" s="973"/>
      <c r="D89" s="973"/>
      <c r="E89" s="973"/>
      <c r="F89" s="974"/>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2"/>
      <c r="B90" s="973"/>
      <c r="C90" s="973"/>
      <c r="D90" s="973"/>
      <c r="E90" s="973"/>
      <c r="F90" s="974"/>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2"/>
      <c r="B91" s="973"/>
      <c r="C91" s="973"/>
      <c r="D91" s="973"/>
      <c r="E91" s="973"/>
      <c r="F91" s="974"/>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2"/>
      <c r="B92" s="973"/>
      <c r="C92" s="973"/>
      <c r="D92" s="973"/>
      <c r="E92" s="973"/>
      <c r="F92" s="974"/>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2"/>
      <c r="B93" s="973"/>
      <c r="C93" s="973"/>
      <c r="D93" s="973"/>
      <c r="E93" s="973"/>
      <c r="F93" s="974"/>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2"/>
      <c r="B94" s="973"/>
      <c r="C94" s="973"/>
      <c r="D94" s="973"/>
      <c r="E94" s="973"/>
      <c r="F94" s="974"/>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2"/>
      <c r="B95" s="973"/>
      <c r="C95" s="973"/>
      <c r="D95" s="973"/>
      <c r="E95" s="973"/>
      <c r="F95" s="974"/>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2"/>
      <c r="B96" s="973"/>
      <c r="C96" s="973"/>
      <c r="D96" s="973"/>
      <c r="E96" s="973"/>
      <c r="F96" s="974"/>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2"/>
      <c r="B97" s="973"/>
      <c r="C97" s="973"/>
      <c r="D97" s="973"/>
      <c r="E97" s="973"/>
      <c r="F97" s="974"/>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2"/>
      <c r="B98" s="973"/>
      <c r="C98" s="973"/>
      <c r="D98" s="973"/>
      <c r="E98" s="973"/>
      <c r="F98" s="974"/>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2"/>
      <c r="B99" s="973"/>
      <c r="C99" s="973"/>
      <c r="D99" s="973"/>
      <c r="E99" s="973"/>
      <c r="F99" s="974"/>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2"/>
      <c r="B100" s="973"/>
      <c r="C100" s="973"/>
      <c r="D100" s="973"/>
      <c r="E100" s="973"/>
      <c r="F100" s="974"/>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2"/>
      <c r="B101" s="973"/>
      <c r="C101" s="973"/>
      <c r="D101" s="973"/>
      <c r="E101" s="973"/>
      <c r="F101" s="974"/>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2"/>
      <c r="B102" s="973"/>
      <c r="C102" s="973"/>
      <c r="D102" s="973"/>
      <c r="E102" s="973"/>
      <c r="F102" s="974"/>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2"/>
      <c r="B103" s="973"/>
      <c r="C103" s="973"/>
      <c r="D103" s="973"/>
      <c r="E103" s="973"/>
      <c r="F103" s="974"/>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2"/>
      <c r="B104" s="973"/>
      <c r="C104" s="973"/>
      <c r="D104" s="973"/>
      <c r="E104" s="973"/>
      <c r="F104" s="974"/>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2"/>
      <c r="B105" s="973"/>
      <c r="C105" s="973"/>
      <c r="D105" s="973"/>
      <c r="E105" s="973"/>
      <c r="F105" s="974"/>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2"/>
      <c r="B109" s="973"/>
      <c r="C109" s="973"/>
      <c r="D109" s="973"/>
      <c r="E109" s="973"/>
      <c r="F109" s="974"/>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2"/>
      <c r="B110" s="973"/>
      <c r="C110" s="973"/>
      <c r="D110" s="973"/>
      <c r="E110" s="973"/>
      <c r="F110" s="974"/>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2"/>
      <c r="B111" s="973"/>
      <c r="C111" s="973"/>
      <c r="D111" s="973"/>
      <c r="E111" s="973"/>
      <c r="F111" s="974"/>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2"/>
      <c r="B112" s="973"/>
      <c r="C112" s="973"/>
      <c r="D112" s="973"/>
      <c r="E112" s="973"/>
      <c r="F112" s="974"/>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2"/>
      <c r="B113" s="973"/>
      <c r="C113" s="973"/>
      <c r="D113" s="973"/>
      <c r="E113" s="973"/>
      <c r="F113" s="974"/>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2"/>
      <c r="B114" s="973"/>
      <c r="C114" s="973"/>
      <c r="D114" s="973"/>
      <c r="E114" s="973"/>
      <c r="F114" s="974"/>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2"/>
      <c r="B115" s="973"/>
      <c r="C115" s="973"/>
      <c r="D115" s="973"/>
      <c r="E115" s="973"/>
      <c r="F115" s="974"/>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2"/>
      <c r="B116" s="973"/>
      <c r="C116" s="973"/>
      <c r="D116" s="973"/>
      <c r="E116" s="973"/>
      <c r="F116" s="974"/>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2"/>
      <c r="B117" s="973"/>
      <c r="C117" s="973"/>
      <c r="D117" s="973"/>
      <c r="E117" s="973"/>
      <c r="F117" s="974"/>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2"/>
      <c r="B118" s="973"/>
      <c r="C118" s="973"/>
      <c r="D118" s="973"/>
      <c r="E118" s="973"/>
      <c r="F118" s="974"/>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2"/>
      <c r="B119" s="973"/>
      <c r="C119" s="973"/>
      <c r="D119" s="973"/>
      <c r="E119" s="973"/>
      <c r="F119" s="974"/>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2"/>
      <c r="B120" s="973"/>
      <c r="C120" s="973"/>
      <c r="D120" s="973"/>
      <c r="E120" s="973"/>
      <c r="F120" s="974"/>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2"/>
      <c r="B121" s="973"/>
      <c r="C121" s="973"/>
      <c r="D121" s="973"/>
      <c r="E121" s="973"/>
      <c r="F121" s="974"/>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2"/>
      <c r="B122" s="973"/>
      <c r="C122" s="973"/>
      <c r="D122" s="973"/>
      <c r="E122" s="973"/>
      <c r="F122" s="974"/>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2"/>
      <c r="B123" s="973"/>
      <c r="C123" s="973"/>
      <c r="D123" s="973"/>
      <c r="E123" s="973"/>
      <c r="F123" s="974"/>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2"/>
      <c r="B124" s="973"/>
      <c r="C124" s="973"/>
      <c r="D124" s="973"/>
      <c r="E124" s="973"/>
      <c r="F124" s="974"/>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2"/>
      <c r="B125" s="973"/>
      <c r="C125" s="973"/>
      <c r="D125" s="973"/>
      <c r="E125" s="973"/>
      <c r="F125" s="974"/>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2"/>
      <c r="B126" s="973"/>
      <c r="C126" s="973"/>
      <c r="D126" s="973"/>
      <c r="E126" s="973"/>
      <c r="F126" s="974"/>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2"/>
      <c r="B127" s="973"/>
      <c r="C127" s="973"/>
      <c r="D127" s="973"/>
      <c r="E127" s="973"/>
      <c r="F127" s="974"/>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2"/>
      <c r="B128" s="973"/>
      <c r="C128" s="973"/>
      <c r="D128" s="973"/>
      <c r="E128" s="973"/>
      <c r="F128" s="974"/>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2"/>
      <c r="B129" s="973"/>
      <c r="C129" s="973"/>
      <c r="D129" s="973"/>
      <c r="E129" s="973"/>
      <c r="F129" s="974"/>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2"/>
      <c r="B130" s="973"/>
      <c r="C130" s="973"/>
      <c r="D130" s="973"/>
      <c r="E130" s="973"/>
      <c r="F130" s="974"/>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2"/>
      <c r="B131" s="973"/>
      <c r="C131" s="973"/>
      <c r="D131" s="973"/>
      <c r="E131" s="973"/>
      <c r="F131" s="974"/>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2"/>
      <c r="B132" s="973"/>
      <c r="C132" s="973"/>
      <c r="D132" s="973"/>
      <c r="E132" s="973"/>
      <c r="F132" s="974"/>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2"/>
      <c r="B133" s="973"/>
      <c r="C133" s="973"/>
      <c r="D133" s="973"/>
      <c r="E133" s="973"/>
      <c r="F133" s="974"/>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2"/>
      <c r="B134" s="973"/>
      <c r="C134" s="973"/>
      <c r="D134" s="973"/>
      <c r="E134" s="973"/>
      <c r="F134" s="974"/>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2"/>
      <c r="B135" s="973"/>
      <c r="C135" s="973"/>
      <c r="D135" s="973"/>
      <c r="E135" s="973"/>
      <c r="F135" s="974"/>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2"/>
      <c r="B136" s="973"/>
      <c r="C136" s="973"/>
      <c r="D136" s="973"/>
      <c r="E136" s="973"/>
      <c r="F136" s="974"/>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2"/>
      <c r="B137" s="973"/>
      <c r="C137" s="973"/>
      <c r="D137" s="973"/>
      <c r="E137" s="973"/>
      <c r="F137" s="974"/>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2"/>
      <c r="B138" s="973"/>
      <c r="C138" s="973"/>
      <c r="D138" s="973"/>
      <c r="E138" s="973"/>
      <c r="F138" s="974"/>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2"/>
      <c r="B139" s="973"/>
      <c r="C139" s="973"/>
      <c r="D139" s="973"/>
      <c r="E139" s="973"/>
      <c r="F139" s="974"/>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2"/>
      <c r="B140" s="973"/>
      <c r="C140" s="973"/>
      <c r="D140" s="973"/>
      <c r="E140" s="973"/>
      <c r="F140" s="974"/>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2"/>
      <c r="B141" s="973"/>
      <c r="C141" s="973"/>
      <c r="D141" s="973"/>
      <c r="E141" s="973"/>
      <c r="F141" s="974"/>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2"/>
      <c r="B142" s="973"/>
      <c r="C142" s="973"/>
      <c r="D142" s="973"/>
      <c r="E142" s="973"/>
      <c r="F142" s="974"/>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2"/>
      <c r="B143" s="973"/>
      <c r="C143" s="973"/>
      <c r="D143" s="973"/>
      <c r="E143" s="973"/>
      <c r="F143" s="974"/>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2"/>
      <c r="B144" s="973"/>
      <c r="C144" s="973"/>
      <c r="D144" s="973"/>
      <c r="E144" s="973"/>
      <c r="F144" s="974"/>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2"/>
      <c r="B145" s="973"/>
      <c r="C145" s="973"/>
      <c r="D145" s="973"/>
      <c r="E145" s="973"/>
      <c r="F145" s="974"/>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2"/>
      <c r="B146" s="973"/>
      <c r="C146" s="973"/>
      <c r="D146" s="973"/>
      <c r="E146" s="973"/>
      <c r="F146" s="974"/>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2"/>
      <c r="B147" s="973"/>
      <c r="C147" s="973"/>
      <c r="D147" s="973"/>
      <c r="E147" s="973"/>
      <c r="F147" s="974"/>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2"/>
      <c r="B148" s="973"/>
      <c r="C148" s="973"/>
      <c r="D148" s="973"/>
      <c r="E148" s="973"/>
      <c r="F148" s="974"/>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2"/>
      <c r="B149" s="973"/>
      <c r="C149" s="973"/>
      <c r="D149" s="973"/>
      <c r="E149" s="973"/>
      <c r="F149" s="974"/>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2"/>
      <c r="B150" s="973"/>
      <c r="C150" s="973"/>
      <c r="D150" s="973"/>
      <c r="E150" s="973"/>
      <c r="F150" s="974"/>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2"/>
      <c r="B151" s="973"/>
      <c r="C151" s="973"/>
      <c r="D151" s="973"/>
      <c r="E151" s="973"/>
      <c r="F151" s="974"/>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2"/>
      <c r="B152" s="973"/>
      <c r="C152" s="973"/>
      <c r="D152" s="973"/>
      <c r="E152" s="973"/>
      <c r="F152" s="974"/>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2"/>
      <c r="B153" s="973"/>
      <c r="C153" s="973"/>
      <c r="D153" s="973"/>
      <c r="E153" s="973"/>
      <c r="F153" s="974"/>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2"/>
      <c r="B154" s="973"/>
      <c r="C154" s="973"/>
      <c r="D154" s="973"/>
      <c r="E154" s="973"/>
      <c r="F154" s="974"/>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2"/>
      <c r="B155" s="973"/>
      <c r="C155" s="973"/>
      <c r="D155" s="973"/>
      <c r="E155" s="973"/>
      <c r="F155" s="974"/>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2"/>
      <c r="B156" s="973"/>
      <c r="C156" s="973"/>
      <c r="D156" s="973"/>
      <c r="E156" s="973"/>
      <c r="F156" s="974"/>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2"/>
      <c r="B157" s="973"/>
      <c r="C157" s="973"/>
      <c r="D157" s="973"/>
      <c r="E157" s="973"/>
      <c r="F157" s="974"/>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2"/>
      <c r="B158" s="973"/>
      <c r="C158" s="973"/>
      <c r="D158" s="973"/>
      <c r="E158" s="973"/>
      <c r="F158" s="974"/>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2"/>
      <c r="B162" s="973"/>
      <c r="C162" s="973"/>
      <c r="D162" s="973"/>
      <c r="E162" s="973"/>
      <c r="F162" s="974"/>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2"/>
      <c r="B163" s="973"/>
      <c r="C163" s="973"/>
      <c r="D163" s="973"/>
      <c r="E163" s="973"/>
      <c r="F163" s="974"/>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2"/>
      <c r="B164" s="973"/>
      <c r="C164" s="973"/>
      <c r="D164" s="973"/>
      <c r="E164" s="973"/>
      <c r="F164" s="974"/>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2"/>
      <c r="B165" s="973"/>
      <c r="C165" s="973"/>
      <c r="D165" s="973"/>
      <c r="E165" s="973"/>
      <c r="F165" s="974"/>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2"/>
      <c r="B166" s="973"/>
      <c r="C166" s="973"/>
      <c r="D166" s="973"/>
      <c r="E166" s="973"/>
      <c r="F166" s="974"/>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2"/>
      <c r="B167" s="973"/>
      <c r="C167" s="973"/>
      <c r="D167" s="973"/>
      <c r="E167" s="973"/>
      <c r="F167" s="974"/>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2"/>
      <c r="B168" s="973"/>
      <c r="C168" s="973"/>
      <c r="D168" s="973"/>
      <c r="E168" s="973"/>
      <c r="F168" s="974"/>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2"/>
      <c r="B169" s="973"/>
      <c r="C169" s="973"/>
      <c r="D169" s="973"/>
      <c r="E169" s="973"/>
      <c r="F169" s="974"/>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2"/>
      <c r="B170" s="973"/>
      <c r="C170" s="973"/>
      <c r="D170" s="973"/>
      <c r="E170" s="973"/>
      <c r="F170" s="974"/>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2"/>
      <c r="B171" s="973"/>
      <c r="C171" s="973"/>
      <c r="D171" s="973"/>
      <c r="E171" s="973"/>
      <c r="F171" s="974"/>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2"/>
      <c r="B172" s="973"/>
      <c r="C172" s="973"/>
      <c r="D172" s="973"/>
      <c r="E172" s="973"/>
      <c r="F172" s="974"/>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2"/>
      <c r="B173" s="973"/>
      <c r="C173" s="973"/>
      <c r="D173" s="973"/>
      <c r="E173" s="973"/>
      <c r="F173" s="974"/>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2"/>
      <c r="B174" s="973"/>
      <c r="C174" s="973"/>
      <c r="D174" s="973"/>
      <c r="E174" s="973"/>
      <c r="F174" s="974"/>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2"/>
      <c r="B175" s="973"/>
      <c r="C175" s="973"/>
      <c r="D175" s="973"/>
      <c r="E175" s="973"/>
      <c r="F175" s="974"/>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2"/>
      <c r="B176" s="973"/>
      <c r="C176" s="973"/>
      <c r="D176" s="973"/>
      <c r="E176" s="973"/>
      <c r="F176" s="974"/>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2"/>
      <c r="B177" s="973"/>
      <c r="C177" s="973"/>
      <c r="D177" s="973"/>
      <c r="E177" s="973"/>
      <c r="F177" s="974"/>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2"/>
      <c r="B178" s="973"/>
      <c r="C178" s="973"/>
      <c r="D178" s="973"/>
      <c r="E178" s="973"/>
      <c r="F178" s="974"/>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2"/>
      <c r="B179" s="973"/>
      <c r="C179" s="973"/>
      <c r="D179" s="973"/>
      <c r="E179" s="973"/>
      <c r="F179" s="974"/>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2"/>
      <c r="B180" s="973"/>
      <c r="C180" s="973"/>
      <c r="D180" s="973"/>
      <c r="E180" s="973"/>
      <c r="F180" s="974"/>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2"/>
      <c r="B181" s="973"/>
      <c r="C181" s="973"/>
      <c r="D181" s="973"/>
      <c r="E181" s="973"/>
      <c r="F181" s="974"/>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2"/>
      <c r="B182" s="973"/>
      <c r="C182" s="973"/>
      <c r="D182" s="973"/>
      <c r="E182" s="973"/>
      <c r="F182" s="974"/>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2"/>
      <c r="B183" s="973"/>
      <c r="C183" s="973"/>
      <c r="D183" s="973"/>
      <c r="E183" s="973"/>
      <c r="F183" s="974"/>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2"/>
      <c r="B184" s="973"/>
      <c r="C184" s="973"/>
      <c r="D184" s="973"/>
      <c r="E184" s="973"/>
      <c r="F184" s="974"/>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2"/>
      <c r="B185" s="973"/>
      <c r="C185" s="973"/>
      <c r="D185" s="973"/>
      <c r="E185" s="973"/>
      <c r="F185" s="974"/>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2"/>
      <c r="B186" s="973"/>
      <c r="C186" s="973"/>
      <c r="D186" s="973"/>
      <c r="E186" s="973"/>
      <c r="F186" s="974"/>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2"/>
      <c r="B187" s="973"/>
      <c r="C187" s="973"/>
      <c r="D187" s="973"/>
      <c r="E187" s="973"/>
      <c r="F187" s="974"/>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2"/>
      <c r="B188" s="973"/>
      <c r="C188" s="973"/>
      <c r="D188" s="973"/>
      <c r="E188" s="973"/>
      <c r="F188" s="974"/>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2"/>
      <c r="B189" s="973"/>
      <c r="C189" s="973"/>
      <c r="D189" s="973"/>
      <c r="E189" s="973"/>
      <c r="F189" s="974"/>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2"/>
      <c r="B190" s="973"/>
      <c r="C190" s="973"/>
      <c r="D190" s="973"/>
      <c r="E190" s="973"/>
      <c r="F190" s="974"/>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2"/>
      <c r="B191" s="973"/>
      <c r="C191" s="973"/>
      <c r="D191" s="973"/>
      <c r="E191" s="973"/>
      <c r="F191" s="974"/>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2"/>
      <c r="B192" s="973"/>
      <c r="C192" s="973"/>
      <c r="D192" s="973"/>
      <c r="E192" s="973"/>
      <c r="F192" s="974"/>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2"/>
      <c r="B193" s="973"/>
      <c r="C193" s="973"/>
      <c r="D193" s="973"/>
      <c r="E193" s="973"/>
      <c r="F193" s="974"/>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2"/>
      <c r="B194" s="973"/>
      <c r="C194" s="973"/>
      <c r="D194" s="973"/>
      <c r="E194" s="973"/>
      <c r="F194" s="974"/>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2"/>
      <c r="B195" s="973"/>
      <c r="C195" s="973"/>
      <c r="D195" s="973"/>
      <c r="E195" s="973"/>
      <c r="F195" s="974"/>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2"/>
      <c r="B196" s="973"/>
      <c r="C196" s="973"/>
      <c r="D196" s="973"/>
      <c r="E196" s="973"/>
      <c r="F196" s="974"/>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2"/>
      <c r="B197" s="973"/>
      <c r="C197" s="973"/>
      <c r="D197" s="973"/>
      <c r="E197" s="973"/>
      <c r="F197" s="974"/>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2"/>
      <c r="B198" s="973"/>
      <c r="C198" s="973"/>
      <c r="D198" s="973"/>
      <c r="E198" s="973"/>
      <c r="F198" s="974"/>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2"/>
      <c r="B199" s="973"/>
      <c r="C199" s="973"/>
      <c r="D199" s="973"/>
      <c r="E199" s="973"/>
      <c r="F199" s="974"/>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2"/>
      <c r="B200" s="973"/>
      <c r="C200" s="973"/>
      <c r="D200" s="973"/>
      <c r="E200" s="973"/>
      <c r="F200" s="974"/>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2"/>
      <c r="B201" s="973"/>
      <c r="C201" s="973"/>
      <c r="D201" s="973"/>
      <c r="E201" s="973"/>
      <c r="F201" s="974"/>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2"/>
      <c r="B202" s="973"/>
      <c r="C202" s="973"/>
      <c r="D202" s="973"/>
      <c r="E202" s="973"/>
      <c r="F202" s="974"/>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2"/>
      <c r="B203" s="973"/>
      <c r="C203" s="973"/>
      <c r="D203" s="973"/>
      <c r="E203" s="973"/>
      <c r="F203" s="974"/>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2"/>
      <c r="B204" s="973"/>
      <c r="C204" s="973"/>
      <c r="D204" s="973"/>
      <c r="E204" s="973"/>
      <c r="F204" s="974"/>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2"/>
      <c r="B205" s="973"/>
      <c r="C205" s="973"/>
      <c r="D205" s="973"/>
      <c r="E205" s="973"/>
      <c r="F205" s="974"/>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2"/>
      <c r="B206" s="973"/>
      <c r="C206" s="973"/>
      <c r="D206" s="973"/>
      <c r="E206" s="973"/>
      <c r="F206" s="974"/>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2"/>
      <c r="B207" s="973"/>
      <c r="C207" s="973"/>
      <c r="D207" s="973"/>
      <c r="E207" s="973"/>
      <c r="F207" s="974"/>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2"/>
      <c r="B208" s="973"/>
      <c r="C208" s="973"/>
      <c r="D208" s="973"/>
      <c r="E208" s="973"/>
      <c r="F208" s="974"/>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2"/>
      <c r="B209" s="973"/>
      <c r="C209" s="973"/>
      <c r="D209" s="973"/>
      <c r="E209" s="973"/>
      <c r="F209" s="974"/>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2"/>
      <c r="B210" s="973"/>
      <c r="C210" s="973"/>
      <c r="D210" s="973"/>
      <c r="E210" s="973"/>
      <c r="F210" s="974"/>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2"/>
      <c r="B211" s="973"/>
      <c r="C211" s="973"/>
      <c r="D211" s="973"/>
      <c r="E211" s="973"/>
      <c r="F211" s="974"/>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2"/>
      <c r="B215" s="973"/>
      <c r="C215" s="973"/>
      <c r="D215" s="973"/>
      <c r="E215" s="973"/>
      <c r="F215" s="974"/>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2"/>
      <c r="B216" s="973"/>
      <c r="C216" s="973"/>
      <c r="D216" s="973"/>
      <c r="E216" s="973"/>
      <c r="F216" s="974"/>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2"/>
      <c r="B217" s="973"/>
      <c r="C217" s="973"/>
      <c r="D217" s="973"/>
      <c r="E217" s="973"/>
      <c r="F217" s="974"/>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2"/>
      <c r="B218" s="973"/>
      <c r="C218" s="973"/>
      <c r="D218" s="973"/>
      <c r="E218" s="973"/>
      <c r="F218" s="974"/>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2"/>
      <c r="B219" s="973"/>
      <c r="C219" s="973"/>
      <c r="D219" s="973"/>
      <c r="E219" s="973"/>
      <c r="F219" s="974"/>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2"/>
      <c r="B220" s="973"/>
      <c r="C220" s="973"/>
      <c r="D220" s="973"/>
      <c r="E220" s="973"/>
      <c r="F220" s="974"/>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2"/>
      <c r="B221" s="973"/>
      <c r="C221" s="973"/>
      <c r="D221" s="973"/>
      <c r="E221" s="973"/>
      <c r="F221" s="974"/>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2"/>
      <c r="B222" s="973"/>
      <c r="C222" s="973"/>
      <c r="D222" s="973"/>
      <c r="E222" s="973"/>
      <c r="F222" s="974"/>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2"/>
      <c r="B223" s="973"/>
      <c r="C223" s="973"/>
      <c r="D223" s="973"/>
      <c r="E223" s="973"/>
      <c r="F223" s="974"/>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2"/>
      <c r="B224" s="973"/>
      <c r="C224" s="973"/>
      <c r="D224" s="973"/>
      <c r="E224" s="973"/>
      <c r="F224" s="974"/>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2"/>
      <c r="B225" s="973"/>
      <c r="C225" s="973"/>
      <c r="D225" s="973"/>
      <c r="E225" s="973"/>
      <c r="F225" s="974"/>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2"/>
      <c r="B226" s="973"/>
      <c r="C226" s="973"/>
      <c r="D226" s="973"/>
      <c r="E226" s="973"/>
      <c r="F226" s="974"/>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2"/>
      <c r="B227" s="973"/>
      <c r="C227" s="973"/>
      <c r="D227" s="973"/>
      <c r="E227" s="973"/>
      <c r="F227" s="974"/>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2"/>
      <c r="B228" s="973"/>
      <c r="C228" s="973"/>
      <c r="D228" s="973"/>
      <c r="E228" s="973"/>
      <c r="F228" s="974"/>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2"/>
      <c r="B229" s="973"/>
      <c r="C229" s="973"/>
      <c r="D229" s="973"/>
      <c r="E229" s="973"/>
      <c r="F229" s="974"/>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2"/>
      <c r="B230" s="973"/>
      <c r="C230" s="973"/>
      <c r="D230" s="973"/>
      <c r="E230" s="973"/>
      <c r="F230" s="974"/>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2"/>
      <c r="B231" s="973"/>
      <c r="C231" s="973"/>
      <c r="D231" s="973"/>
      <c r="E231" s="973"/>
      <c r="F231" s="974"/>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2"/>
      <c r="B232" s="973"/>
      <c r="C232" s="973"/>
      <c r="D232" s="973"/>
      <c r="E232" s="973"/>
      <c r="F232" s="974"/>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2"/>
      <c r="B233" s="973"/>
      <c r="C233" s="973"/>
      <c r="D233" s="973"/>
      <c r="E233" s="973"/>
      <c r="F233" s="974"/>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2"/>
      <c r="B234" s="973"/>
      <c r="C234" s="973"/>
      <c r="D234" s="973"/>
      <c r="E234" s="973"/>
      <c r="F234" s="974"/>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2"/>
      <c r="B235" s="973"/>
      <c r="C235" s="973"/>
      <c r="D235" s="973"/>
      <c r="E235" s="973"/>
      <c r="F235" s="974"/>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2"/>
      <c r="B236" s="973"/>
      <c r="C236" s="973"/>
      <c r="D236" s="973"/>
      <c r="E236" s="973"/>
      <c r="F236" s="974"/>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2"/>
      <c r="B237" s="973"/>
      <c r="C237" s="973"/>
      <c r="D237" s="973"/>
      <c r="E237" s="973"/>
      <c r="F237" s="974"/>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2"/>
      <c r="B238" s="973"/>
      <c r="C238" s="973"/>
      <c r="D238" s="973"/>
      <c r="E238" s="973"/>
      <c r="F238" s="974"/>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2"/>
      <c r="B239" s="973"/>
      <c r="C239" s="973"/>
      <c r="D239" s="973"/>
      <c r="E239" s="973"/>
      <c r="F239" s="974"/>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2"/>
      <c r="B240" s="973"/>
      <c r="C240" s="973"/>
      <c r="D240" s="973"/>
      <c r="E240" s="973"/>
      <c r="F240" s="974"/>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2"/>
      <c r="B241" s="973"/>
      <c r="C241" s="973"/>
      <c r="D241" s="973"/>
      <c r="E241" s="973"/>
      <c r="F241" s="974"/>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2"/>
      <c r="B242" s="973"/>
      <c r="C242" s="973"/>
      <c r="D242" s="973"/>
      <c r="E242" s="973"/>
      <c r="F242" s="974"/>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2"/>
      <c r="B243" s="973"/>
      <c r="C243" s="973"/>
      <c r="D243" s="973"/>
      <c r="E243" s="973"/>
      <c r="F243" s="974"/>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2"/>
      <c r="B244" s="973"/>
      <c r="C244" s="973"/>
      <c r="D244" s="973"/>
      <c r="E244" s="973"/>
      <c r="F244" s="974"/>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2"/>
      <c r="B245" s="973"/>
      <c r="C245" s="973"/>
      <c r="D245" s="973"/>
      <c r="E245" s="973"/>
      <c r="F245" s="974"/>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2"/>
      <c r="B246" s="973"/>
      <c r="C246" s="973"/>
      <c r="D246" s="973"/>
      <c r="E246" s="973"/>
      <c r="F246" s="974"/>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2"/>
      <c r="B247" s="973"/>
      <c r="C247" s="973"/>
      <c r="D247" s="973"/>
      <c r="E247" s="973"/>
      <c r="F247" s="974"/>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2"/>
      <c r="B248" s="973"/>
      <c r="C248" s="973"/>
      <c r="D248" s="973"/>
      <c r="E248" s="973"/>
      <c r="F248" s="974"/>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2"/>
      <c r="B249" s="973"/>
      <c r="C249" s="973"/>
      <c r="D249" s="973"/>
      <c r="E249" s="973"/>
      <c r="F249" s="974"/>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2"/>
      <c r="B250" s="973"/>
      <c r="C250" s="973"/>
      <c r="D250" s="973"/>
      <c r="E250" s="973"/>
      <c r="F250" s="974"/>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2"/>
      <c r="B251" s="973"/>
      <c r="C251" s="973"/>
      <c r="D251" s="973"/>
      <c r="E251" s="973"/>
      <c r="F251" s="974"/>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2"/>
      <c r="B252" s="973"/>
      <c r="C252" s="973"/>
      <c r="D252" s="973"/>
      <c r="E252" s="973"/>
      <c r="F252" s="974"/>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2"/>
      <c r="B253" s="973"/>
      <c r="C253" s="973"/>
      <c r="D253" s="973"/>
      <c r="E253" s="973"/>
      <c r="F253" s="974"/>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2"/>
      <c r="B254" s="973"/>
      <c r="C254" s="973"/>
      <c r="D254" s="973"/>
      <c r="E254" s="973"/>
      <c r="F254" s="974"/>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2"/>
      <c r="B255" s="973"/>
      <c r="C255" s="973"/>
      <c r="D255" s="973"/>
      <c r="E255" s="973"/>
      <c r="F255" s="974"/>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2"/>
      <c r="B256" s="973"/>
      <c r="C256" s="973"/>
      <c r="D256" s="973"/>
      <c r="E256" s="973"/>
      <c r="F256" s="974"/>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2"/>
      <c r="B257" s="973"/>
      <c r="C257" s="973"/>
      <c r="D257" s="973"/>
      <c r="E257" s="973"/>
      <c r="F257" s="974"/>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2"/>
      <c r="B258" s="973"/>
      <c r="C258" s="973"/>
      <c r="D258" s="973"/>
      <c r="E258" s="973"/>
      <c r="F258" s="974"/>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2"/>
      <c r="B259" s="973"/>
      <c r="C259" s="973"/>
      <c r="D259" s="973"/>
      <c r="E259" s="973"/>
      <c r="F259" s="974"/>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2"/>
      <c r="B260" s="973"/>
      <c r="C260" s="973"/>
      <c r="D260" s="973"/>
      <c r="E260" s="973"/>
      <c r="F260" s="974"/>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2"/>
      <c r="B261" s="973"/>
      <c r="C261" s="973"/>
      <c r="D261" s="973"/>
      <c r="E261" s="973"/>
      <c r="F261" s="974"/>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2"/>
      <c r="B262" s="973"/>
      <c r="C262" s="973"/>
      <c r="D262" s="973"/>
      <c r="E262" s="973"/>
      <c r="F262" s="974"/>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2"/>
      <c r="B263" s="973"/>
      <c r="C263" s="973"/>
      <c r="D263" s="973"/>
      <c r="E263" s="973"/>
      <c r="F263" s="974"/>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2"/>
      <c r="B264" s="973"/>
      <c r="C264" s="973"/>
      <c r="D264" s="973"/>
      <c r="E264" s="973"/>
      <c r="F264" s="974"/>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2022-06-03T08:22:33Z</cp:lastPrinted>
  <dcterms:created xsi:type="dcterms:W3CDTF">2012-03-13T00:50:25Z</dcterms:created>
  <dcterms:modified xsi:type="dcterms:W3CDTF">2022-08-18T05:37:05Z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