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6" i="11"/>
  <c r="AY330" i="11"/>
  <c r="AY326" i="11"/>
  <c r="AY322" i="11"/>
  <c r="AY321" i="11"/>
  <c r="AY333" i="11" s="1"/>
  <c r="AY397" i="11" l="1"/>
  <c r="AY323" i="11"/>
  <c r="AY327" i="11"/>
  <c r="AY331" i="11"/>
  <c r="AY337" i="11"/>
  <c r="AY324" i="11"/>
  <c r="AY328" i="11"/>
  <c r="AY332" i="11"/>
  <c r="AY338" i="11"/>
  <c r="AY398" i="11"/>
  <c r="AY325" i="11"/>
  <c r="AY329" i="11"/>
  <c r="AY340"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16" i="11"/>
  <c r="AY120" i="11"/>
  <c r="AY124" i="11"/>
  <c r="AY128" i="11"/>
  <c r="AY154" i="11"/>
  <c r="AY163" i="11"/>
  <c r="AY140" i="11"/>
  <c r="AY144" i="11"/>
  <c r="AY134" i="11"/>
  <c r="AY113" i="11"/>
  <c r="AY117" i="11"/>
  <c r="AY151" i="11"/>
  <c r="AY155" i="11"/>
  <c r="AY164" i="11"/>
  <c r="AY141" i="11"/>
  <c r="AY177" i="11"/>
  <c r="AY204" i="11"/>
  <c r="AY212" i="11"/>
  <c r="AY174" i="11"/>
  <c r="AY178" i="11"/>
  <c r="AY193" i="11"/>
  <c r="AY201" i="11"/>
  <c r="AY205" i="11"/>
  <c r="AY209" i="11"/>
  <c r="AY213" i="11"/>
  <c r="AY198" i="11"/>
  <c r="AY20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5" i="11"/>
  <c r="AY94" i="11"/>
  <c r="AY93" i="11"/>
  <c r="AY97" i="11" s="1"/>
  <c r="AY91" i="11"/>
  <c r="AY90" i="11"/>
  <c r="AY88" i="11"/>
  <c r="AY89" i="11" s="1"/>
  <c r="AY78" i="11"/>
  <c r="AY86" i="11" s="1"/>
  <c r="AY44" i="11"/>
  <c r="AY52" i="11" s="1"/>
  <c r="AY55" i="11" l="1"/>
  <c r="AY92" i="11"/>
  <c r="AY63" i="11"/>
  <c r="AY83" i="11"/>
  <c r="AY79" i="11"/>
  <c r="AY80" i="11"/>
  <c r="AY81" i="11"/>
  <c r="AY87" i="11"/>
  <c r="AY84" i="11"/>
  <c r="AY85"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<sst xmlns="http://schemas.openxmlformats.org/spreadsheetml/2006/main" count="2133" uniqueCount="783">
  <si>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</si>
  <si>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</si>
  <si>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</si>
  <si>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</si>
  <si>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</si>
  <si>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</si>
  <si>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</si>
  <si>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</si>
  <si>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</si>
  <si>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</si>
  <si>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</si>
  <si>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</si>
  <si>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</si>
  <si>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</si>
  <si>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</si>
  <si>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</si>
  <si>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</si>
  <si>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</si>
  <si>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</si>
  <si>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</si>
  <si>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</si>
  <si>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</si>
  <si>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</si>
  <si>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</si>
  <si>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</si>
  <si>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</si>
  <si>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</si>
  <si>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</si>
  <si>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</si>
  <si>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</si>
  <si>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</si>
  <si>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</si>
  <si>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</si>
  <si>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</si>
  <si>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</si>
  <si>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</si>
  <si>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</si>
  <si>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</si>
  <si>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</si>
  <si>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</si>
  <si>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</si>
  <si>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</si>
  <si>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</si>
  <si>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</si>
  <si>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</si>
  <si>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</si>
  <si>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</si>
  <si>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</si>
  <si>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</si>
  <si>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</si>
  <si>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</si>
  <si>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</si>
  <si>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</si>
  <si>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</si>
  <si>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</si>
  <si>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</si>
  <si>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</si>
  <si>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</si>
  <si>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</si>
  <si>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</si>
  <si>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</si>
  <si>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</si>
  <si>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</si>
  <si>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</si>
  <si>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</si>
  <si>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</si>
  <si>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</si>
  <si>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</si>
  <si>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</si>
  <si>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</si>
  <si>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</si>
  <si>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</si>
  <si>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</si>
  <si>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</si>
  <si>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</si>
  <si>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</si>
  <si>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</si>
  <si>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</si>
  <si>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</si>
  <si>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</si>
  <si>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</si>
  <si>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</si>
  <si>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</si>
  <si>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</si>
  <si>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</si>
  <si>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</si>
  <si>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</si>
  <si>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</si>
  <si>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</si>
  <si>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</si>
  <si>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</si>
  <si>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</si>
  <si>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</si>
  <si>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</si>
  <si>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</si>
  <si>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</si>
  <si>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</si>
  <si>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</si>
  <si>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</si>
  <si>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</si>
  <si>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</si>
  <si>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</si>
  <si>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</si>
  <si>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</si>
  <si>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</si>
  <si>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</si>
  <si>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</si>
  <si>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</si>
  <si>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</si>
  <si>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</si>
  <si>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</si>
  <si>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</si>
  <si>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</si>
  <si>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</si>
  <si>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</si>
  <si>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</si>
  <si>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</si>
  <si>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</si>
  <si>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</si>
  <si>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</si>
  <si>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</si>
  <si>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</si>
  <si>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</si>
  <si>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</si>
  <si>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</si>
  <si>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</si>
  <si>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</si>
  <si>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</si>
  <si>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</si>
  <si>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</si>
  <si>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</si>
  <si>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</si>
  <si>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</si>
  <si>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</si>
  <si>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</si>
  <si>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</si>
  <si>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</si>
  <si>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</si>
  <si>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</si>
  <si>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</si>
  <si>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</si>
  <si>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</si>
  <si>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</si>
  <si>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</si>
  <si>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</si>
  <si>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</si>
  <si>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</si>
  <si>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</si>
  <si>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</si>
  <si>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</si>
  <si>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</si>
  <si>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</si>
  <si>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</si>
  <si>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</si>
  <si>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</si>
  <si>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</si>
  <si>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</si>
  <si>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</si>
  <si>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</si>
  <si>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</si>
  <si>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</si>
  <si>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</si>
  <si>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</si>
  <si>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</si>
  <si>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</si>
  <si>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</si>
  <si>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</si>
  <si>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</si>
  <si>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</si>
  <si>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</si>
  <si>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</si>
  <si>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</si>
  <si>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</si>
  <si>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</si>
  <si>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</si>
  <si>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</si>
  <si>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</si>
  <si>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</si>
  <si>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</si>
  <si>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</si>
  <si>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</si>
  <si>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</si>
  <si>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</si>
  <si>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</si>
  <si>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</si>
  <si>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</si>
  <si>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</si>
  <si>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</si>
  <si>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</si>
  <si>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</si>
  <si>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</si>
  <si>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</si>
  <si>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</si>
  <si>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</si>
  <si>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</si>
  <si>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</si>
  <si>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</si>
  <si>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</si>
  <si>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</si>
  <si>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</si>
  <si>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</si>
  <si>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</si>
  <si>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</si>
  <si>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</si>
  <si>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</si>
  <si>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</si>
  <si>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</si>
  <si>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</si>
  <si>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</si>
  <si>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</si>
  <si>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</si>
  <si>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</si>
  <si>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</si>
  <si>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</si>
  <si>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</si>
  <si>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</si>
  <si>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</si>
  <si>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</si>
  <si>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</si>
  <si>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</si>
  <si>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</si>
  <si>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</si>
  <si>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</si>
  <si>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</si>
  <si>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</si>
  <si>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</si>
  <si>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</si>
  <si>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</si>
  <si>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</si>
  <si>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</si>
  <si>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</si>
  <si>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</si>
  <si>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</si>
  <si>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</si>
  <si>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</si>
  <si>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</si>
  <si>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</si>
  <si>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</si>
  <si>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</si>
  <si>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</si>
  <si>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</si>
  <si>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</si>
  <si>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</si>
  <si>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</si>
  <si>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</si>
  <si>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</si>
  <si>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</si>
  <si>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</si>
  <si>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</si>
  <si>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</si>
  <si>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</si>
  <si>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</si>
  <si>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</si>
  <si>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</si>
  <si>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</si>
  <si>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</si>
  <si>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</si>
  <si>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</si>
  <si>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</si>
  <si>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</si>
  <si>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</si>
  <si>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</si>
  <si>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</si>
  <si>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</si>
  <si>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</si>
  <si>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</si>
  <si>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</si>
  <si>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</si>
  <si>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</si>
  <si>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</si>
  <si>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</si>
  <si>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</si>
  <si>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</si>
  <si>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</si>
  <si>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</si>
  <si>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</si>
  <si>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</si>
  <si>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</si>
  <si>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</si>
  <si>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</si>
  <si>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</si>
  <si>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</si>
  <si>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</si>
  <si>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</si>
  <si>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</si>
  <si>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</si>
  <si>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</si>
  <si>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</si>
  <si>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</si>
  <si>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</si>
  <si>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</si>
  <si>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</si>
  <si>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</si>
  <si>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</si>
  <si>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</si>
  <si>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</si>
  <si>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</si>
  <si>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</si>
  <si>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</si>
  <si>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</si>
  <si>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</si>
  <si>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</si>
  <si>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</si>
  <si>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</si>
  <si>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</si>
  <si>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</si>
  <si>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</si>
  <si>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</si>
  <si>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</si>
  <si>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</si>
  <si>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</si>
  <si>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</si>
  <si>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</si>
  <si>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</si>
  <si>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</si>
  <si>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</si>
  <si>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</si>
  <si>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</si>
  <si>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</si>
  <si>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</si>
  <si>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</si>
  <si>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</si>
  <si>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</si>
  <si>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</si>
  <si>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</si>
  <si>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</si>
  <si>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</si>
  <si>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</si>
  <si>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</si>
  <si>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</si>
  <si>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</si>
  <si>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</si>
  <si>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</si>
  <si>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</si>
  <si>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</si>
  <si>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</si>
  <si>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</si>
  <si>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</si>
  <si>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</si>
  <si>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</si>
  <si>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</si>
  <si>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</si>
  <si>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</si>
  <si>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</si>
  <si>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</si>
  <si>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</si>
  <si>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</si>
  <si>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</si>
  <si>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</si>
  <si>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</si>
  <si>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</si>
  <si>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</si>
  <si>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</si>
  <si>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</si>
  <si>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</si>
  <si>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</si>
  <si>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</si>
  <si>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</si>
  <si>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</si>
  <si>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</si>
  <si>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</si>
  <si>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</si>
  <si>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</si>
  <si>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</si>
  <si>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</si>
  <si>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</si>
  <si>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</si>
  <si>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</si>
  <si>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</si>
  <si>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</si>
  <si>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</si>
  <si>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</si>
  <si>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</si>
  <si>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</si>
  <si>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</si>
  <si>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</si>
  <si>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</si>
  <si>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</si>
  <si>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</si>
  <si>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</si>
  <si>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</si>
  <si>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</si>
  <si>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</si>
  <si>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</si>
  <si>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</si>
  <si>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</si>
  <si>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</si>
  <si>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</si>
  <si>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</si>
  <si>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</si>
  <si>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</si>
  <si>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</si>
  <si>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</si>
  <si>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</si>
  <si>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</si>
  <si>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</si>
  <si>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</si>
  <si>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</si>
  <si>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</si>
  <si>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</si>
  <si>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</si>
  <si>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</si>
  <si>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</si>
  <si>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</si>
  <si>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</si>
  <si>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</si>
  <si>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</si>
  <si>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</si>
  <si>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</si>
  <si>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</si>
  <si>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</si>
  <si>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</si>
  <si>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</si>
  <si>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</si>
  <si>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</si>
  <si>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</si>
  <si>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</si>
  <si>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</si>
  <si>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</si>
  <si>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</si>
  <si>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</si>
  <si>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</si>
  <si>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</si>
  <si>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</si>
  <si>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</si>
  <si>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</si>
  <si>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</si>
  <si>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</si>
  <si>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</si>
  <si>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</si>
  <si>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</si>
  <si>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</si>
  <si>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</si>
  <si>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</si>
  <si>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</si>
  <si>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</si>
  <si>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</si>
  <si>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</si>
  <si>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</si>
  <si>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</si>
  <si>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</si>
  <si>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</si>
  <si>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</si>
  <si>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</si>
  <si>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</si>
  <si>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</si>
  <si>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</si>
  <si>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</si>
  <si>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</si>
  <si>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</si>
  <si>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</si>
  <si>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</si>
  <si>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</si>
  <si>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</si>
  <si>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</si>
  <si>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</si>
  <si>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</si>
  <si>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</si>
  <si>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</si>
  <si>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</si>
  <si>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</si>
  <si>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</si>
  <si>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</si>
  <si>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</si>
  <si>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</si>
  <si>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</si>
  <si>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</si>
  <si>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</si>
  <si>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</si>
  <si>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</si>
  <si>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</si>
  <si>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</si>
  <si>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</si>
  <si>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</si>
  <si>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</si>
  <si>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</si>
  <si>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</si>
  <si>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</si>
  <si>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</si>
  <si>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</si>
  <si>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</si>
  <si>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</si>
  <si>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</si>
  <si>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</si>
  <si>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</si>
  <si>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</si>
  <si>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</si>
  <si>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</si>
  <si>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</si>
  <si>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</si>
  <si>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</si>
  <si>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</si>
  <si>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</si>
  <si>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</si>
  <si>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</si>
  <si>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</si>
  <si>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</si>
  <si>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</si>
  <si>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</si>
  <si>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</si>
  <si>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</si>
  <si>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</si>
  <si>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</si>
  <si>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</si>
  <si>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</si>
  <si>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</si>
  <si>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</si>
  <si>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</si>
  <si>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</si>
  <si>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</si>
  <si>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</si>
  <si>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</si>
  <si>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</si>
  <si>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</si>
  <si>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</si>
  <si>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</si>
  <si>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</si>
  <si>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</si>
  <si>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</si>
  <si>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</si>
  <si>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</si>
  <si>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</si>
  <si>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</si>
  <si>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</si>
  <si>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</si>
  <si>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</si>
  <si>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</si>
  <si>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</si>
  <si>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</si>
  <si>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</si>
  <si>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</si>
  <si>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</si>
  <si>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</si>
  <si>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</si>
  <si>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</si>
  <si>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</si>
  <si>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</si>
  <si>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</si>
  <si>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</si>
  <si>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</si>
  <si>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</si>
  <si>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</si>
  <si>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</si>
  <si>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</si>
  <si>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</si>
  <si>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</si>
  <si>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</si>
  <si>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</si>
  <si>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</si>
  <si>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</si>
  <si>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</si>
  <si>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</si>
  <si>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</si>
  <si>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</si>
  <si>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</si>
  <si>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</si>
  <si>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</si>
  <si>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</si>
  <si>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</si>
  <si>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</si>
  <si>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</si>
  <si>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</si>
  <si>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</si>
  <si>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</si>
  <si>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</si>
  <si>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</si>
  <si>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</si>
  <si>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</si>
  <si>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</si>
  <si>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</si>
  <si>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</si>
  <si>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</si>
  <si>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</si>
  <si>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</si>
  <si>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</si>
  <si>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</si>
  <si>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</si>
  <si>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</si>
  <si>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</si>
  <si>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</si>
  <si>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</si>
  <si>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</si>
  <si>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</si>
  <si>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</si>
  <si>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</si>
  <si>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</si>
  <si>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</si>
  <si>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</si>
  <si>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</si>
  <si>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</si>
  <si>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</si>
  <si>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</si>
  <si>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</si>
  <si>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</si>
  <si>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</si>
  <si>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</si>
  <si>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</si>
  <si>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</si>
  <si>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</si>
  <si>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</si>
  <si>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</si>
  <si>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</si>
  <si>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</si>
  <si>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</si>
  <si>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</si>
  <si>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</si>
  <si>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</si>
  <si>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</si>
  <si>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</si>
  <si>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</si>
  <si>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</si>
  <si>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</si>
  <si>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</si>
  <si>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</si>
  <si>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</si>
  <si>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</si>
  <si>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</si>
  <si>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</si>
  <si>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</si>
  <si>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</si>
  <si>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</si>
  <si>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</si>
  <si>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</si>
  <si>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</si>
  <si>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</si>
  <si>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</si>
  <si>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</si>
  <si>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</si>
  <si>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</si>
  <si>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</si>
  <si>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</si>
  <si>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</si>
  <si>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</si>
  <si>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</si>
  <si>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</si>
  <si>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</si>
  <si>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</si>
  <si>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</si>
  <si>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</si>
  <si>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</si>
  <si>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</si>
  <si>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</si>
  <si>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</si>
  <si>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</si>
  <si>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</si>
  <si>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</si>
  <si>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</si>
  <si>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</si>
  <si>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</si>
  <si>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</si>
  <si>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</si>
  <si>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</si>
  <si>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</si>
  <si>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</si>
  <si>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</si>
  <si>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</si>
  <si>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</si>
  <si>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</si>
  <si>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</si>
  <si>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</si>
  <si>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</si>
  <si>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</si>
  <si>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</si>
  <si>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</si>
  <si>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</si>
  <si>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</si>
  <si>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</si>
  <si>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</si>
  <si>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</si>
  <si>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</si>
  <si>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</si>
  <si>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</si>
  <si>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</si>
  <si>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</si>
  <si>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</si>
  <si>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</si>
  <si>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</si>
  <si>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</si>
  <si>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</si>
  <si>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</si>
  <si>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</si>
  <si>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</si>
  <si>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</si>
  <si>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</si>
  <si>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</si>
  <si>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</si>
  <si>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</si>
  <si>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</si>
  <si>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</si>
  <si>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</si>
  <si>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</si>
  <si>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</si>
  <si>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</si>
  <si>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精神障害者措置入院等</t>
  </si>
  <si>
    <t>障害保健福祉部</t>
  </si>
  <si>
    <t>昭和25年度</t>
  </si>
  <si>
    <t>終了予定なし</t>
  </si>
  <si>
    <t>精神・障害保健課</t>
  </si>
  <si>
    <t>精神保健及び精神障害者福祉に関する法律第30条等</t>
  </si>
  <si>
    <t>精神保健費等国庫負担（補助）金交付要綱
（平成10年厚生省障第194号）</t>
  </si>
  <si>
    <t>-</t>
  </si>
  <si>
    <t>精神障害者措置入院費負担金</t>
  </si>
  <si>
    <t>精神障害者医療保護入院費補助金</t>
  </si>
  <si>
    <t>精神障害者措置入院移送費負担金</t>
  </si>
  <si>
    <t>－</t>
  </si>
  <si>
    <t>予算執行率の向上</t>
  </si>
  <si>
    <t>執行率
（執行額÷歳出予算現額×100）</t>
  </si>
  <si>
    <t>レセプト件数（措置入院費）</t>
  </si>
  <si>
    <t>件</t>
  </si>
  <si>
    <t>入院患者数（医療保護入院（沖縄県））</t>
  </si>
  <si>
    <t>人</t>
  </si>
  <si>
    <t>（措置入院）
単位当たりコスト ＝ Ｘ ／ Ｙ
Ｘ：「各年度における執行額」
Ｙ：「各年度における総レセプト件数」</t>
    <phoneticPr fontId="5"/>
  </si>
  <si>
    <t>円/１レセプト</t>
  </si>
  <si>
    <t>X / Y</t>
    <phoneticPr fontId="5"/>
  </si>
  <si>
    <t>（医療保護入院）
単位当たりコスト ＝ Ｘ ／ Ｙ
Ｘ：「各年度における執行額」
Ｙ：「各年度における総レセプト件数」</t>
    <phoneticPr fontId="5"/>
  </si>
  <si>
    <t>円/人</t>
  </si>
  <si>
    <t>464</t>
  </si>
  <si>
    <t>407</t>
  </si>
  <si>
    <t>766</t>
  </si>
  <si>
    <t>764</t>
  </si>
  <si>
    <t>779</t>
  </si>
  <si>
    <t>746</t>
  </si>
  <si>
    <t>743</t>
  </si>
  <si>
    <t>740</t>
  </si>
  <si>
    <t>○</t>
  </si>
  <si>
    <t>厚労</t>
  </si>
  <si>
    <t>林　修一郎</t>
    <rPh sb="0" eb="1">
      <t>ハヤシ</t>
    </rPh>
    <rPh sb="2" eb="5">
      <t>シュウイチロウ</t>
    </rPh>
    <phoneticPr fontId="5"/>
  </si>
  <si>
    <t>-</t>
    <phoneticPr fontId="5"/>
  </si>
  <si>
    <t>・自傷・他害の恐れのある精神障害者を入院措置し、医療を行うための費用を負担することにより、自傷・他害の恐れのある精神障害者の保護・医療の提供を滞りなく行うことを目的とする。
・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ことを目的とする。</t>
    <phoneticPr fontId="5"/>
  </si>
  <si>
    <t>・自傷・他害の恐れのある精神障害者を入院措置し、医療を行うための費用を負担することにより、自傷・他害の恐れのある精神障害者の保護・医療の提供を滞りなく行う</t>
    <phoneticPr fontId="5"/>
  </si>
  <si>
    <t>・精神保健及び精神障害者福祉に関する法律第２９条第１項及び第２９条の２第１項の規定により措置入院及び緊急措置入院させた精神障害者の入院に要する費用について、都道府県又は指定都市が負担した費用から、精神障害者又は扶養義務者の費用負担能力に応じて徴収する一部負担金の額を控除した額について、３／４を国庫負担する制度（昭和２５年度開始）。
・沖縄の本土復帰の際、琉球政府当時の精神衛生法第２６条又は第４５条の規定により琉球政府の負担によって精神障害者の医療を受けていた者が、復帰後も引き続き当該精神障害について医療を受けた場合の医療費につき、沖縄の復帰に伴う厚生省関係法令の適用の特別措置等に関する政令の規定により、沖縄県が支弁した費用の８／１０を補助する制度（昭和４７年度開始）。</t>
    <phoneticPr fontId="5"/>
  </si>
  <si>
    <t>-</t>
    <phoneticPr fontId="5"/>
  </si>
  <si>
    <t>5215百万円／27,662件</t>
    <phoneticPr fontId="5"/>
  </si>
  <si>
    <t>5,410百万円／27,204件</t>
    <phoneticPr fontId="5"/>
  </si>
  <si>
    <t>5,103百万円/26,764件</t>
    <rPh sb="5" eb="6">
      <t>ヒャク</t>
    </rPh>
    <rPh sb="6" eb="8">
      <t>マンエン</t>
    </rPh>
    <rPh sb="15" eb="16">
      <t>ケン</t>
    </rPh>
    <phoneticPr fontId="5"/>
  </si>
  <si>
    <t>・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t>
    <phoneticPr fontId="5"/>
  </si>
  <si>
    <t>313百万円／3,962人</t>
    <phoneticPr fontId="5"/>
  </si>
  <si>
    <t>253百万円／2,976人</t>
    <phoneticPr fontId="5"/>
  </si>
  <si>
    <t>292百万円／3,614人</t>
    <phoneticPr fontId="5"/>
  </si>
  <si>
    <t>Ⅸ-1-1　障害者の地域における生活を総合的に支援するため、障害者の生活の場、働く場や地域における支援体制を整備すること</t>
    <phoneticPr fontId="5"/>
  </si>
  <si>
    <t>精神保健及び精神障害者福祉に関する法律に基づき、自傷・他害の恐れのある精神障害者に対し、適切な医療を提供する上で必要な事業等であり、国が一定の割合で負担を行う必要がある。</t>
    <phoneticPr fontId="5"/>
  </si>
  <si>
    <t>・精神保健及び精神障害者福祉に関する法律に基づき、地方自治体が措置入院に要した費用に対して国が一定の割合で負担を行うものである。
・沖縄の復帰に伴う特別措置に関する法律等に基づいて沖縄県が負担した医療費に対して、国が一定の割合で負担を行うものである。</t>
    <phoneticPr fontId="5"/>
  </si>
  <si>
    <t>精神保健及び精神障害者福祉に関する法律に基づき、自傷・他害の恐れのある精神障害者に対し、適切な医療を提供する上で必要な事業であり、優先度の高い事業である。</t>
    <phoneticPr fontId="5"/>
  </si>
  <si>
    <t>‐</t>
  </si>
  <si>
    <t>無</t>
  </si>
  <si>
    <t>精神疾患を抱える者に対し必要な医療の自己負担分の一部を給付するものであり、妥当であると考える。</t>
  </si>
  <si>
    <t>過去の実績をもとに真に必要な経費を計上している。</t>
  </si>
  <si>
    <t>措置入院等を行うために必要な経費に限定している。</t>
  </si>
  <si>
    <t>精神疾患を抱える者に対し必要な医療の自己負担分の一部を給付するものであり、妥当であると考える。</t>
    <phoneticPr fontId="5"/>
  </si>
  <si>
    <t>精神障害者に対し医療の提供を滞りなく行うものであり、ほぼ見込み通りの活動実績となっていることから、実効性の高い手段である。</t>
    <phoneticPr fontId="5"/>
  </si>
  <si>
    <t>集計中</t>
    <phoneticPr fontId="5"/>
  </si>
  <si>
    <t>引き続き、必要な予算を確保しつつ適切な事業の実施に努めることとする。</t>
    <phoneticPr fontId="5"/>
  </si>
  <si>
    <t>各事業の実施に当たっては、レセプト件数や単価等の実績を勘案し、必要な予算額を確保してきたところであり、令和３年度においては、予算額と同額の執行となった。</t>
    <phoneticPr fontId="5"/>
  </si>
  <si>
    <t>点検対象外</t>
    <rPh sb="0" eb="5">
      <t>テンケンタイショウガイ</t>
    </rPh>
    <phoneticPr fontId="5"/>
  </si>
  <si>
    <t>A.東京都</t>
    <rPh sb="2" eb="5">
      <t>トウキョウト</t>
    </rPh>
    <phoneticPr fontId="5"/>
  </si>
  <si>
    <t>医療費</t>
    <phoneticPr fontId="5"/>
  </si>
  <si>
    <t>措置入院費の支給に要する費用</t>
    <phoneticPr fontId="5"/>
  </si>
  <si>
    <t>東京都</t>
    <phoneticPr fontId="5"/>
  </si>
  <si>
    <t>沖縄県</t>
    <phoneticPr fontId="5"/>
  </si>
  <si>
    <t>横浜市</t>
    <phoneticPr fontId="5"/>
  </si>
  <si>
    <t>栃木県</t>
    <phoneticPr fontId="5"/>
  </si>
  <si>
    <t>大阪市</t>
    <phoneticPr fontId="5"/>
  </si>
  <si>
    <t>埼玉県</t>
    <phoneticPr fontId="5"/>
  </si>
  <si>
    <t>福岡県</t>
    <phoneticPr fontId="5"/>
  </si>
  <si>
    <t>神奈川県</t>
    <phoneticPr fontId="5"/>
  </si>
  <si>
    <t>福岡市</t>
    <phoneticPr fontId="5"/>
  </si>
  <si>
    <t>広島県</t>
    <phoneticPr fontId="5"/>
  </si>
  <si>
    <t>措置入院の実施主体</t>
  </si>
  <si>
    <t>措置入院及び医療保護入院の実施主体</t>
    <rPh sb="4" eb="5">
      <t>オヨ</t>
    </rPh>
    <rPh sb="6" eb="8">
      <t>イリョウ</t>
    </rPh>
    <rPh sb="8" eb="10">
      <t>ホゴ</t>
    </rPh>
    <rPh sb="10" eb="12">
      <t>ニュウイン</t>
    </rPh>
    <phoneticPr fontId="5"/>
  </si>
  <si>
    <t>補助金等交付</t>
  </si>
  <si>
    <t>本事業は法令に基づき、措置入院及び緊急措置入院させた精神障害者の入院に要する費用について、都道府県又は指定都市が負担した費用に対し国が負担する経費であり、定量的な成果目標を示すことは困難である。</t>
    <phoneticPr fontId="5"/>
  </si>
  <si>
    <t>本事業は法令に基づき、琉球政府の負担により精神障害者の医療を受けていた者が、本土復帰後も引き続き当該精神障害について医療を受けた場合に要する費用について、都道府県又は指定都市が負担した費用に対し国が負担する経費であり、定量的な成果目標を示すことは困難である。</t>
    <phoneticPr fontId="5"/>
  </si>
  <si>
    <t>精神障害者の保護・医療の提供</t>
    <rPh sb="0" eb="2">
      <t>セイシン</t>
    </rPh>
    <rPh sb="2" eb="5">
      <t>ショウガイシャ</t>
    </rPh>
    <rPh sb="6" eb="8">
      <t>ホゴ</t>
    </rPh>
    <rPh sb="9" eb="11">
      <t>イリョウ</t>
    </rPh>
    <rPh sb="12" eb="14">
      <t>テイキョウ</t>
    </rPh>
    <phoneticPr fontId="5"/>
  </si>
  <si>
    <t>・自傷・他害の恐れのある精神障害者を入院措置し、医療を行うための費用を負担することにより、自傷・他害の恐れのある精神障害者の保護・医療の提供を滞りなく行う。
（レセプト件数：27,662（R1）、26,764（R2）、集計中（R3））</t>
    <rPh sb="109" eb="112">
      <t>シュウケイチュウ</t>
    </rPh>
    <phoneticPr fontId="5"/>
  </si>
  <si>
    <t>・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
（レセプト件数：3,962（R1）、3,614（R2）、集計中（R3））</t>
    <rPh sb="131" eb="134">
      <t>シュウケイチュウ</t>
    </rPh>
    <phoneticPr fontId="5"/>
  </si>
  <si>
    <t>-</t>
    <phoneticPr fontId="5"/>
  </si>
  <si>
    <t>施策大目標1　必要な保健福祉サービスが的確に提供される体制を整備し、障害者の地域における生活を総合的に支援すること</t>
  </si>
  <si>
    <t>https://www.mhlw.go.jp/wp/seisaku/hyouka/dl/r03_jizenbunseki/IX-1-1.pdf</t>
    <phoneticPr fontId="5"/>
  </si>
  <si>
    <t>P8</t>
    <phoneticPr fontId="5"/>
  </si>
  <si>
    <t>引き続き、必要な予算額を確保し、適正な執行に努めること。</t>
    <phoneticPr fontId="5"/>
  </si>
  <si>
    <t>医療費単価等の増加</t>
    <rPh sb="0" eb="3">
      <t>イリョウヒ</t>
    </rPh>
    <rPh sb="3" eb="5">
      <t>タンカ</t>
    </rPh>
    <rPh sb="5" eb="6">
      <t>トウ</t>
    </rPh>
    <rPh sb="7" eb="9">
      <t>ゾウカ</t>
    </rPh>
    <phoneticPr fontId="5"/>
  </si>
  <si>
    <t>引き続き必要な予算を確保し、適正な執行に努める。</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</si>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</sst>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112058</xdr:colOff>
      <xdr:row>31</xdr:row>
      <xdr:rowOff>11206</xdr:rowOff>
    </xdr:from>
    <xdr:to>
      <xdr:col>42</xdr:col>
      <xdr:colOff>66378</xdr:colOff>
      <xdr:row>32</xdr:row>
      <xdr:rowOff>52887</xdr:rowOff>
    </xdr:to>
    <xdr:sp macro="" textlink="">
      <xdr:nvSpPr>
        <xdr:cNvPr id="2" name="テキスト ボックス 1"/>
        <xdr:cNvSpPr txBox="1"/>
      </xdr:nvSpPr>
      <xdr:spPr>
        <a:xfrm>
          <a:off x="7776882" y="12192000"/>
          <a:ext cx="761143" cy="333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100853</xdr:colOff>
      <xdr:row>34</xdr:row>
      <xdr:rowOff>11206</xdr:rowOff>
    </xdr:from>
    <xdr:to>
      <xdr:col>41</xdr:col>
      <xdr:colOff>173751</xdr:colOff>
      <xdr:row>34</xdr:row>
      <xdr:rowOff>284712</xdr:rowOff>
    </xdr:to>
    <xdr:sp macro="" textlink="">
      <xdr:nvSpPr>
        <xdr:cNvPr id="3" name="テキスト ボックス 2"/>
        <xdr:cNvSpPr txBox="1"/>
      </xdr:nvSpPr>
      <xdr:spPr>
        <a:xfrm>
          <a:off x="7765677" y="13066059"/>
          <a:ext cx="678015" cy="273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100853</xdr:colOff>
      <xdr:row>35</xdr:row>
      <xdr:rowOff>145676</xdr:rowOff>
    </xdr:from>
    <xdr:to>
      <xdr:col>41</xdr:col>
      <xdr:colOff>173751</xdr:colOff>
      <xdr:row>35</xdr:row>
      <xdr:rowOff>419182</xdr:rowOff>
    </xdr:to>
    <xdr:sp macro="" textlink="">
      <xdr:nvSpPr>
        <xdr:cNvPr id="4" name="テキスト ボックス 3"/>
        <xdr:cNvSpPr txBox="1"/>
      </xdr:nvSpPr>
      <xdr:spPr>
        <a:xfrm>
          <a:off x="7765677" y="13491882"/>
          <a:ext cx="678015" cy="273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123265</xdr:colOff>
      <xdr:row>65</xdr:row>
      <xdr:rowOff>11206</xdr:rowOff>
    </xdr:from>
    <xdr:to>
      <xdr:col>42</xdr:col>
      <xdr:colOff>77585</xdr:colOff>
      <xdr:row>66</xdr:row>
      <xdr:rowOff>52887</xdr:rowOff>
    </xdr:to>
    <xdr:sp macro="" textlink="">
      <xdr:nvSpPr>
        <xdr:cNvPr id="5" name="テキスト ボックス 4"/>
        <xdr:cNvSpPr txBox="1"/>
      </xdr:nvSpPr>
      <xdr:spPr>
        <a:xfrm>
          <a:off x="7788089" y="22277294"/>
          <a:ext cx="761143" cy="333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112060</xdr:colOff>
      <xdr:row>68</xdr:row>
      <xdr:rowOff>11206</xdr:rowOff>
    </xdr:from>
    <xdr:to>
      <xdr:col>41</xdr:col>
      <xdr:colOff>184958</xdr:colOff>
      <xdr:row>68</xdr:row>
      <xdr:rowOff>284712</xdr:rowOff>
    </xdr:to>
    <xdr:sp macro="" textlink="">
      <xdr:nvSpPr>
        <xdr:cNvPr id="6" name="テキスト ボックス 5"/>
        <xdr:cNvSpPr txBox="1"/>
      </xdr:nvSpPr>
      <xdr:spPr>
        <a:xfrm>
          <a:off x="7776884" y="23151353"/>
          <a:ext cx="678015" cy="273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112059</xdr:colOff>
      <xdr:row>69</xdr:row>
      <xdr:rowOff>156883</xdr:rowOff>
    </xdr:from>
    <xdr:to>
      <xdr:col>41</xdr:col>
      <xdr:colOff>184957</xdr:colOff>
      <xdr:row>69</xdr:row>
      <xdr:rowOff>430389</xdr:rowOff>
    </xdr:to>
    <xdr:sp macro="" textlink="">
      <xdr:nvSpPr>
        <xdr:cNvPr id="7" name="テキスト ボックス 6"/>
        <xdr:cNvSpPr txBox="1"/>
      </xdr:nvSpPr>
      <xdr:spPr>
        <a:xfrm>
          <a:off x="7776883" y="23588383"/>
          <a:ext cx="678015" cy="273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21</xdr:col>
      <xdr:colOff>68036</xdr:colOff>
      <xdr:row>269</xdr:row>
      <xdr:rowOff>87474</xdr:rowOff>
    </xdr:from>
    <xdr:to>
      <xdr:col>32</xdr:col>
      <xdr:colOff>135928</xdr:colOff>
      <xdr:row>271</xdr:row>
      <xdr:rowOff>224758</xdr:rowOff>
    </xdr:to>
    <xdr:sp macro="" textlink="">
      <xdr:nvSpPr>
        <xdr:cNvPr id="8" name="テキスト ボックス 7"/>
        <xdr:cNvSpPr txBox="1"/>
      </xdr:nvSpPr>
      <xdr:spPr>
        <a:xfrm>
          <a:off x="4354286" y="89894617"/>
          <a:ext cx="2313071" cy="83708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400"/>
            <a:t>厚生労働省</a:t>
          </a:r>
          <a:endParaRPr kumimoji="1" lang="en-US" altLang="ja-JP" sz="1400"/>
        </a:p>
        <a:p>
          <a:pPr algn="ctr">
            <a:lnSpc>
              <a:spcPts val="1500"/>
            </a:lnSpc>
          </a:pPr>
          <a:r>
            <a:rPr kumimoji="1" lang="ja-JP" altLang="en-US" sz="1400"/>
            <a:t>５，８３４百万円</a:t>
          </a:r>
        </a:p>
      </xdr:txBody>
    </xdr:sp>
    <xdr:clientData/>
  </xdr:twoCellAnchor>
  <xdr:twoCellAnchor>
    <xdr:from>
      <xdr:col>17</xdr:col>
      <xdr:colOff>48597</xdr:colOff>
      <xdr:row>272</xdr:row>
      <xdr:rowOff>19439</xdr:rowOff>
    </xdr:from>
    <xdr:to>
      <xdr:col>36</xdr:col>
      <xdr:colOff>133241</xdr:colOff>
      <xdr:row>278</xdr:row>
      <xdr:rowOff>313908</xdr:rowOff>
    </xdr:to>
    <xdr:sp macro="" textlink="">
      <xdr:nvSpPr>
        <xdr:cNvPr id="9" name="大かっこ 8"/>
        <xdr:cNvSpPr/>
      </xdr:nvSpPr>
      <xdr:spPr>
        <a:xfrm>
          <a:off x="3518418" y="90876276"/>
          <a:ext cx="3962680" cy="23938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・精神保健及び精神障害者福祉に関する法律第</a:t>
          </a:r>
          <a:r>
            <a:rPr lang="en-US" altLang="ja-JP"/>
            <a:t>29</a:t>
          </a:r>
          <a:r>
            <a:rPr lang="ja-JP" altLang="en-US"/>
            <a:t>条第</a:t>
          </a:r>
          <a:r>
            <a:rPr lang="en-US" altLang="ja-JP"/>
            <a:t>1</a:t>
          </a:r>
          <a:r>
            <a:rPr lang="ja-JP" altLang="en-US"/>
            <a:t>項及び第</a:t>
          </a:r>
          <a:r>
            <a:rPr lang="en-US" altLang="ja-JP"/>
            <a:t>29</a:t>
          </a:r>
          <a:r>
            <a:rPr lang="ja-JP" altLang="en-US"/>
            <a:t>条の</a:t>
          </a:r>
          <a:r>
            <a:rPr lang="en-US" altLang="ja-JP"/>
            <a:t>2</a:t>
          </a:r>
          <a:r>
            <a:rPr lang="ja-JP" altLang="en-US"/>
            <a:t>第</a:t>
          </a:r>
          <a:r>
            <a:rPr lang="en-US" altLang="ja-JP"/>
            <a:t>1</a:t>
          </a:r>
          <a:r>
            <a:rPr lang="ja-JP" altLang="en-US"/>
            <a:t>項の規定に基づき、都道府県知事又は指定都市市長が入院させた精神障害者の入院に要する費用の３／４を負担。</a:t>
          </a:r>
        </a:p>
        <a:p>
          <a:r>
            <a:rPr lang="ja-JP" altLang="en-US"/>
            <a:t>・沖縄の本土復帰の際、琉球政府当時の精神衛生法第２６条又は第４５条の規定により琉球政府の負担により精神障害者の医療を受けていた者が復帰後も引き続き当該精神障害について医療を受けた場合の医療費につき８／１０を負担。</a:t>
          </a:r>
        </a:p>
      </xdr:txBody>
    </xdr:sp>
    <xdr:clientData/>
  </xdr:twoCellAnchor>
  <xdr:twoCellAnchor>
    <xdr:from>
      <xdr:col>27</xdr:col>
      <xdr:colOff>0</xdr:colOff>
      <xdr:row>278</xdr:row>
      <xdr:rowOff>9734</xdr:rowOff>
    </xdr:from>
    <xdr:to>
      <xdr:col>27</xdr:col>
      <xdr:colOff>1864</xdr:colOff>
      <xdr:row>279</xdr:row>
      <xdr:rowOff>106671</xdr:rowOff>
    </xdr:to>
    <xdr:cxnSp macro="">
      <xdr:nvCxnSpPr>
        <xdr:cNvPr id="10" name="直線矢印コネクタ 9"/>
        <xdr:cNvCxnSpPr/>
      </xdr:nvCxnSpPr>
      <xdr:spPr>
        <a:xfrm>
          <a:off x="5510893" y="92965958"/>
          <a:ext cx="1864" cy="4468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106914</xdr:colOff>
      <xdr:row>279</xdr:row>
      <xdr:rowOff>126352</xdr:rowOff>
    </xdr:from>
    <xdr:to>
      <xdr:col>30</xdr:col>
      <xdr:colOff>126352</xdr:colOff>
      <xdr:row>280</xdr:row>
      <xdr:rowOff>58316</xdr:rowOff>
    </xdr:to>
    <xdr:sp macro="" textlink="">
      <xdr:nvSpPr>
        <xdr:cNvPr id="11" name="テキスト ボックス 10"/>
        <xdr:cNvSpPr txBox="1"/>
      </xdr:nvSpPr>
      <xdr:spPr>
        <a:xfrm>
          <a:off x="4801378" y="50200638"/>
          <a:ext cx="1448188" cy="281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21</xdr:col>
      <xdr:colOff>1</xdr:colOff>
      <xdr:row>280</xdr:row>
      <xdr:rowOff>116632</xdr:rowOff>
    </xdr:from>
    <xdr:to>
      <xdr:col>32</xdr:col>
      <xdr:colOff>192787</xdr:colOff>
      <xdr:row>283</xdr:row>
      <xdr:rowOff>58407</xdr:rowOff>
    </xdr:to>
    <xdr:sp macro="" textlink="">
      <xdr:nvSpPr>
        <xdr:cNvPr id="13" name="テキスト ボックス 12"/>
        <xdr:cNvSpPr txBox="1"/>
      </xdr:nvSpPr>
      <xdr:spPr>
        <a:xfrm>
          <a:off x="4286251" y="93772652"/>
          <a:ext cx="2437965" cy="99146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Ａ．都道府県、指定都市</a:t>
          </a:r>
          <a:endParaRPr kumimoji="1" lang="en-US" altLang="ja-JP" sz="1400"/>
        </a:p>
        <a:p>
          <a:pPr algn="ctr"/>
          <a:r>
            <a:rPr kumimoji="1" lang="ja-JP" altLang="en-US" sz="1400">
              <a:solidFill>
                <a:schemeClr val="tx1"/>
              </a:solidFill>
              <a:latin typeface="+mn-ea"/>
              <a:ea typeface="+mn-ea"/>
            </a:rPr>
            <a:t>（</a:t>
          </a:r>
          <a:r>
            <a:rPr kumimoji="1" lang="en-US" altLang="ja-JP" sz="1400" baseline="0">
              <a:solidFill>
                <a:schemeClr val="tx1"/>
              </a:solidFill>
              <a:latin typeface="+mn-ea"/>
              <a:ea typeface="+mn-ea"/>
            </a:rPr>
            <a:t>67</a:t>
          </a:r>
          <a:r>
            <a:rPr kumimoji="1" lang="ja-JP" altLang="en-US" sz="1400">
              <a:solidFill>
                <a:schemeClr val="tx1"/>
              </a:solidFill>
              <a:latin typeface="+mn-ea"/>
              <a:ea typeface="+mn-ea"/>
            </a:rPr>
            <a:t>自治体）</a:t>
          </a:r>
          <a:endParaRPr kumimoji="1" lang="en-US" altLang="ja-JP" sz="1400">
            <a:solidFill>
              <a:schemeClr val="tx1"/>
            </a:solidFill>
            <a:latin typeface="+mn-ea"/>
            <a:ea typeface="+mn-ea"/>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a:solidFill>
                <a:schemeClr val="dk1"/>
              </a:solidFill>
              <a:latin typeface="+mn-lt"/>
              <a:ea typeface="+mn-ea"/>
              <a:cs typeface="+mn-cs"/>
            </a:rPr>
            <a:t>５，８３４百万円</a:t>
          </a:r>
          <a:endParaRPr kumimoji="1" lang="en-US" altLang="ja-JP" sz="1400">
            <a:solidFill>
              <a:schemeClr val="dk1"/>
            </a:solidFill>
            <a:latin typeface="+mn-lt"/>
            <a:ea typeface="+mn-ea"/>
            <a:cs typeface="+mn-cs"/>
          </a:endParaRPr>
        </a:p>
      </xdr:txBody>
    </xdr:sp>
    <xdr:clientData/>
  </xdr:twoCellAnchor>
  <xdr:twoCellAnchor>
    <xdr:from>
      <xdr:col>19</xdr:col>
      <xdr:colOff>145790</xdr:colOff>
      <xdr:row>283</xdr:row>
      <xdr:rowOff>145791</xdr:rowOff>
    </xdr:from>
    <xdr:to>
      <xdr:col>34</xdr:col>
      <xdr:colOff>43749</xdr:colOff>
      <xdr:row>285</xdr:row>
      <xdr:rowOff>243545</xdr:rowOff>
    </xdr:to>
    <xdr:sp macro="" textlink="">
      <xdr:nvSpPr>
        <xdr:cNvPr id="14" name="大かっこ 13"/>
        <xdr:cNvSpPr/>
      </xdr:nvSpPr>
      <xdr:spPr>
        <a:xfrm>
          <a:off x="4023826" y="94851505"/>
          <a:ext cx="2959566" cy="7975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措置入院の実施主体</a:t>
          </a:r>
        </a:p>
        <a:p>
          <a:r>
            <a:rPr lang="ja-JP" altLang="en-US"/>
            <a:t>医療保護入院の実施主体（沖縄県のみ）</a:t>
          </a:r>
          <a:endParaRPr lang="en-US" altLang="ja-JP"/>
        </a:p>
      </xdr:txBody>
    </xdr:sp>
    <xdr:clientData/>
  </xdr:twoCellAnchor>
  <xdr:twoCellAnchor>
    <xdr:from>
      <xdr:col>24</xdr:col>
      <xdr:colOff>126353</xdr:colOff>
      <xdr:row>19</xdr:row>
      <xdr:rowOff>29159</xdr:rowOff>
    </xdr:from>
    <xdr:to>
      <xdr:col>27</xdr:col>
      <xdr:colOff>96304</xdr:colOff>
      <xdr:row>19</xdr:row>
      <xdr:rowOff>242070</xdr:rowOff>
    </xdr:to>
    <xdr:sp macro="" textlink="">
      <xdr:nvSpPr>
        <xdr:cNvPr id="15" name="正方形/長方形 14"/>
        <xdr:cNvSpPr/>
      </xdr:nvSpPr>
      <xdr:spPr>
        <a:xfrm>
          <a:off x="5024924" y="7892144"/>
          <a:ext cx="582273" cy="21291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99%</a:t>
          </a:r>
          <a:endParaRPr kumimoji="1" lang="ja-JP" altLang="en-US" sz="1100">
            <a:solidFill>
              <a:sysClr val="windowText" lastClr="000000"/>
            </a:solidFill>
            <a:latin typeface="+mn-ea"/>
            <a:ea typeface="+mn-ea"/>
          </a:endParaRPr>
        </a:p>
      </xdr:txBody>
    </xdr:sp>
    <xdr:clientData/>
  </xdr:twoCellAnchor>
  <xdr:twoCellAnchor>
    <xdr:from>
      <xdr:col>24</xdr:col>
      <xdr:colOff>126352</xdr:colOff>
      <xdr:row>20</xdr:row>
      <xdr:rowOff>38877</xdr:rowOff>
    </xdr:from>
    <xdr:to>
      <xdr:col>27</xdr:col>
      <xdr:colOff>96303</xdr:colOff>
      <xdr:row>20</xdr:row>
      <xdr:rowOff>251788</xdr:rowOff>
    </xdr:to>
    <xdr:sp macro="" textlink="">
      <xdr:nvSpPr>
        <xdr:cNvPr id="16" name="正方形/長方形 15"/>
        <xdr:cNvSpPr/>
      </xdr:nvSpPr>
      <xdr:spPr>
        <a:xfrm>
          <a:off x="5024923" y="8212882"/>
          <a:ext cx="582273" cy="21291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99%</a:t>
          </a:r>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98" zoomScaleNormal="75" zoomScaleSheetLayoutView="98" zoomScalePageLayoutView="85" workbookViewId="0">
      <selection activeCell="A259" sqref="A259:D2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725</v>
      </c>
      <c r="AK2" s="187"/>
      <c r="AL2" s="187"/>
      <c r="AM2" s="187"/>
      <c r="AN2" s="90" t="s">
        <v>368</v>
      </c>
      <c r="AO2" s="187">
        <v>21</v>
      </c>
      <c r="AP2" s="187"/>
      <c r="AQ2" s="187"/>
      <c r="AR2" s="91" t="s">
        <v>368</v>
      </c>
      <c r="AS2" s="188">
        <v>842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726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補助、負担</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5692</v>
      </c>
      <c r="Q13" s="232"/>
      <c r="R13" s="232"/>
      <c r="S13" s="232"/>
      <c r="T13" s="232"/>
      <c r="U13" s="232"/>
      <c r="V13" s="233"/>
      <c r="W13" s="231">
        <v>5476</v>
      </c>
      <c r="X13" s="232"/>
      <c r="Y13" s="232"/>
      <c r="Z13" s="232"/>
      <c r="AA13" s="232"/>
      <c r="AB13" s="232"/>
      <c r="AC13" s="233"/>
      <c r="AD13" s="231">
        <v>5833</v>
      </c>
      <c r="AE13" s="232"/>
      <c r="AF13" s="232"/>
      <c r="AG13" s="232"/>
      <c r="AH13" s="232"/>
      <c r="AI13" s="232"/>
      <c r="AJ13" s="233"/>
      <c r="AK13" s="231">
        <v>5780</v>
      </c>
      <c r="AL13" s="232"/>
      <c r="AM13" s="232"/>
      <c r="AN13" s="232"/>
      <c r="AO13" s="232"/>
      <c r="AP13" s="232"/>
      <c r="AQ13" s="233"/>
      <c r="AR13" s="243">
        <v>5803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v>0</v>
      </c>
      <c r="X14" s="232"/>
      <c r="Y14" s="232"/>
      <c r="Z14" s="232"/>
      <c r="AA14" s="232"/>
      <c r="AB14" s="232"/>
      <c r="AC14" s="233"/>
      <c r="AD14" s="231" t="s">
        <v>727</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727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727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v>21</v>
      </c>
      <c r="X17" s="232"/>
      <c r="Y17" s="232"/>
      <c r="Z17" s="232"/>
      <c r="AA17" s="232"/>
      <c r="AB17" s="232"/>
      <c r="AC17" s="233"/>
      <c r="AD17" s="231">
        <v>1</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5692</v>
      </c>
      <c r="Q18" s="276"/>
      <c r="R18" s="276"/>
      <c r="S18" s="276"/>
      <c r="T18" s="276"/>
      <c r="U18" s="276"/>
      <c r="V18" s="277"/>
      <c r="W18" s="275">
        <f>SUM(W13:AC17)</f>
        <v>5497</v>
      </c>
      <c r="X18" s="276"/>
      <c r="Y18" s="276"/>
      <c r="Z18" s="276"/>
      <c r="AA18" s="276"/>
      <c r="AB18" s="276"/>
      <c r="AC18" s="277"/>
      <c r="AD18" s="275">
        <f>SUM(AD13:AJ17)</f>
        <v>5834</v>
      </c>
      <c r="AE18" s="276"/>
      <c r="AF18" s="276"/>
      <c r="AG18" s="276"/>
      <c r="AH18" s="276"/>
      <c r="AI18" s="276"/>
      <c r="AJ18" s="277"/>
      <c r="AK18" s="275">
        <f>SUM(AK13:AQ17)</f>
        <v>5780</v>
      </c>
      <c r="AL18" s="276"/>
      <c r="AM18" s="276"/>
      <c r="AN18" s="276"/>
      <c r="AO18" s="276"/>
      <c r="AP18" s="276"/>
      <c r="AQ18" s="277"/>
      <c r="AR18" s="275">
        <f>SUM(AR13:AX17)</f>
        <v>5803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5638</v>
      </c>
      <c r="Q19" s="232"/>
      <c r="R19" s="232"/>
      <c r="S19" s="232"/>
      <c r="T19" s="232"/>
      <c r="U19" s="232"/>
      <c r="V19" s="233"/>
      <c r="W19" s="231">
        <v>5492</v>
      </c>
      <c r="X19" s="232"/>
      <c r="Y19" s="232"/>
      <c r="Z19" s="232"/>
      <c r="AA19" s="232"/>
      <c r="AB19" s="232"/>
      <c r="AC19" s="233"/>
      <c r="AD19" s="231">
        <v>5834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0.99051300070274073</v>
      </c>
      <c r="Q20" s="307"/>
      <c r="R20" s="307"/>
      <c r="S20" s="307"/>
      <c r="T20" s="307"/>
      <c r="U20" s="307"/>
      <c r="V20" s="307"/>
      <c r="W20" s="307">
        <f>IF(W18=0, "-", SUM(W19)/W18)</f>
        <v>0.99909041295251955</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0.99051300070274073</v>
      </c>
      <c r="Q21" s="307"/>
      <c r="R21" s="307"/>
      <c r="S21" s="307"/>
      <c r="T21" s="307"/>
      <c r="U21" s="307"/>
      <c r="V21" s="307"/>
      <c r="W21" s="307">
        <f>IF(W19=0, "-", SUM(W19)/SUM(W13,W14))</f>
        <v>1.0029218407596785</v>
      </c>
      <c r="X21" s="307"/>
      <c r="Y21" s="307"/>
      <c r="Z21" s="307"/>
      <c r="AA21" s="307"/>
      <c r="AB21" s="307"/>
      <c r="AC21" s="307"/>
      <c r="AD21" s="307">
        <f>IF(AD19=0, "-", SUM(AD19)/SUM(AD13,AD14))</f>
        <v>1.0001714383679068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5410</v>
      </c>
      <c r="Q23" s="244"/>
      <c r="R23" s="244"/>
      <c r="S23" s="244"/>
      <c r="T23" s="244"/>
      <c r="U23" s="244"/>
      <c r="V23" s="295"/>
      <c r="W23" s="243">
        <v>5451</v>
      </c>
      <c r="X23" s="244"/>
      <c r="Y23" s="244"/>
      <c r="Z23" s="244"/>
      <c r="AA23" s="244"/>
      <c r="AB23" s="244"/>
      <c r="AC23" s="295"/>
      <c r="AD23" s="296" t="s">
        <v>780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702</v>
      </c>
      <c r="H24" s="303"/>
      <c r="I24" s="303"/>
      <c r="J24" s="303"/>
      <c r="K24" s="303"/>
      <c r="L24" s="303"/>
      <c r="M24" s="303"/>
      <c r="N24" s="303"/>
      <c r="O24" s="304"/>
      <c r="P24" s="231">
        <v>253</v>
      </c>
      <c r="Q24" s="232"/>
      <c r="R24" s="232"/>
      <c r="S24" s="232"/>
      <c r="T24" s="232"/>
      <c r="U24" s="232"/>
      <c r="V24" s="233"/>
      <c r="W24" s="231">
        <v>230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703</v>
      </c>
      <c r="H25" s="303"/>
      <c r="I25" s="303"/>
      <c r="J25" s="303"/>
      <c r="K25" s="303"/>
      <c r="L25" s="303"/>
      <c r="M25" s="303"/>
      <c r="N25" s="303"/>
      <c r="O25" s="304"/>
      <c r="P25" s="231">
        <v>117</v>
      </c>
      <c r="Q25" s="232"/>
      <c r="R25" s="232"/>
      <c r="S25" s="232"/>
      <c r="T25" s="232"/>
      <c r="U25" s="232"/>
      <c r="V25" s="233"/>
      <c r="W25" s="231">
        <v>122</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5780</v>
      </c>
      <c r="Q29" s="346"/>
      <c r="R29" s="346"/>
      <c r="S29" s="346"/>
      <c r="T29" s="346"/>
      <c r="U29" s="346"/>
      <c r="V29" s="347"/>
      <c r="W29" s="348">
        <f>AR13</f>
        <v>5803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56.25" customHeight="1" x14ac:dyDescent="0.15">
      <c r="A30" s="351" t="s">
        <v>664</v>
      </c>
      <c r="B30" s="352"/>
      <c r="C30" s="352"/>
      <c r="D30" s="352"/>
      <c r="E30" s="352"/>
      <c r="F30" s="353"/>
      <c r="G30" s="354" t="s">
        <v>729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772</v>
      </c>
      <c r="H32" s="373"/>
      <c r="I32" s="373"/>
      <c r="J32" s="373"/>
      <c r="K32" s="373"/>
      <c r="L32" s="373"/>
      <c r="M32" s="373"/>
      <c r="N32" s="373"/>
      <c r="O32" s="373"/>
      <c r="P32" s="376" t="s">
        <v>707</v>
      </c>
      <c r="Q32" s="377"/>
      <c r="R32" s="377"/>
      <c r="S32" s="377"/>
      <c r="T32" s="377"/>
      <c r="U32" s="377"/>
      <c r="V32" s="377"/>
      <c r="W32" s="377"/>
      <c r="X32" s="378"/>
      <c r="Y32" s="382" t="s">
        <v>52</v>
      </c>
      <c r="Z32" s="383"/>
      <c r="AA32" s="384"/>
      <c r="AB32" s="385" t="s">
        <v>708</v>
      </c>
      <c r="AC32" s="385"/>
      <c r="AD32" s="385"/>
      <c r="AE32" s="386">
        <v>27662</v>
      </c>
      <c r="AF32" s="386"/>
      <c r="AG32" s="386"/>
      <c r="AH32" s="386"/>
      <c r="AI32" s="386">
        <v>26764</v>
      </c>
      <c r="AJ32" s="386"/>
      <c r="AK32" s="386"/>
      <c r="AL32" s="386"/>
      <c r="AM32" s="386"/>
      <c r="AN32" s="386"/>
      <c r="AO32" s="386"/>
      <c r="AP32" s="386"/>
      <c r="AQ32" s="413" t="s">
        <v>731</v>
      </c>
      <c r="AR32" s="386"/>
      <c r="AS32" s="386"/>
      <c r="AT32" s="386"/>
      <c r="AU32" s="404" t="s">
        <v>731</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708</v>
      </c>
      <c r="AC33" s="385"/>
      <c r="AD33" s="385"/>
      <c r="AE33" s="386">
        <v>28368</v>
      </c>
      <c r="AF33" s="386"/>
      <c r="AG33" s="386"/>
      <c r="AH33" s="386"/>
      <c r="AI33" s="386">
        <v>27708</v>
      </c>
      <c r="AJ33" s="386"/>
      <c r="AK33" s="386"/>
      <c r="AL33" s="386"/>
      <c r="AM33" s="386">
        <v>27504</v>
      </c>
      <c r="AN33" s="386"/>
      <c r="AO33" s="386"/>
      <c r="AP33" s="386"/>
      <c r="AQ33" s="386">
        <v>27204</v>
      </c>
      <c r="AR33" s="386"/>
      <c r="AS33" s="386"/>
      <c r="AT33" s="386"/>
      <c r="AU33" s="404" t="s">
        <v>731</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711</v>
      </c>
      <c r="H35" s="410"/>
      <c r="I35" s="410"/>
      <c r="J35" s="410"/>
      <c r="K35" s="410"/>
      <c r="L35" s="410"/>
      <c r="M35" s="410"/>
      <c r="N35" s="410"/>
      <c r="O35" s="410"/>
      <c r="P35" s="410"/>
      <c r="Q35" s="410"/>
      <c r="R35" s="410"/>
      <c r="S35" s="410"/>
      <c r="T35" s="410"/>
      <c r="U35" s="410"/>
      <c r="V35" s="410"/>
      <c r="W35" s="410"/>
      <c r="X35" s="410"/>
      <c r="Y35" s="434" t="s">
        <v>666</v>
      </c>
      <c r="Z35" s="435"/>
      <c r="AA35" s="436"/>
      <c r="AB35" s="437" t="s">
        <v>712</v>
      </c>
      <c r="AC35" s="438"/>
      <c r="AD35" s="439"/>
      <c r="AE35" s="413">
        <v>188526</v>
      </c>
      <c r="AF35" s="413"/>
      <c r="AG35" s="413"/>
      <c r="AH35" s="413"/>
      <c r="AI35" s="413">
        <v>190667</v>
      </c>
      <c r="AJ35" s="413"/>
      <c r="AK35" s="413"/>
      <c r="AL35" s="413"/>
      <c r="AM35" s="413"/>
      <c r="AN35" s="413"/>
      <c r="AO35" s="413"/>
      <c r="AP35" s="413"/>
      <c r="AQ35" s="404">
        <v>198868</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713</v>
      </c>
      <c r="AC36" s="441"/>
      <c r="AD36" s="442"/>
      <c r="AE36" s="443" t="s">
        <v>732</v>
      </c>
      <c r="AF36" s="443"/>
      <c r="AG36" s="443"/>
      <c r="AH36" s="443"/>
      <c r="AI36" s="443" t="s">
        <v>734</v>
      </c>
      <c r="AJ36" s="443"/>
      <c r="AK36" s="443"/>
      <c r="AL36" s="443"/>
      <c r="AM36" s="443"/>
      <c r="AN36" s="443"/>
      <c r="AO36" s="443"/>
      <c r="AP36" s="443"/>
      <c r="AQ36" s="443" t="s">
        <v>733</v>
      </c>
      <c r="AR36" s="443"/>
      <c r="AS36" s="443"/>
      <c r="AT36" s="443"/>
      <c r="AU36" s="443"/>
      <c r="AV36" s="443"/>
      <c r="AW36" s="443"/>
      <c r="AX36" s="444"/>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5" t="s">
        <v>700</v>
      </c>
      <c r="AR38" s="446"/>
      <c r="AS38" s="447" t="s">
        <v>224</v>
      </c>
      <c r="AT38" s="448"/>
      <c r="AU38" s="449" t="s">
        <v>700</v>
      </c>
      <c r="AV38" s="449"/>
      <c r="AW38" s="339" t="s">
        <v>170</v>
      </c>
      <c r="AX38" s="344"/>
    </row>
    <row r="39" spans="1:51" ht="23.25" customHeight="1" x14ac:dyDescent="0.15">
      <c r="A39" s="487"/>
      <c r="B39" s="485"/>
      <c r="C39" s="485"/>
      <c r="D39" s="485"/>
      <c r="E39" s="485"/>
      <c r="F39" s="486"/>
      <c r="G39" s="389" t="s">
        <v>704</v>
      </c>
      <c r="H39" s="390"/>
      <c r="I39" s="390"/>
      <c r="J39" s="390"/>
      <c r="K39" s="390"/>
      <c r="L39" s="390"/>
      <c r="M39" s="390"/>
      <c r="N39" s="390"/>
      <c r="O39" s="391"/>
      <c r="P39" s="154" t="s">
        <v>700</v>
      </c>
      <c r="Q39" s="154"/>
      <c r="R39" s="154"/>
      <c r="S39" s="154"/>
      <c r="T39" s="154"/>
      <c r="U39" s="154"/>
      <c r="V39" s="154"/>
      <c r="W39" s="154"/>
      <c r="X39" s="155"/>
      <c r="Y39" s="400" t="s">
        <v>12</v>
      </c>
      <c r="Z39" s="401"/>
      <c r="AA39" s="402"/>
      <c r="AB39" s="403" t="s">
        <v>700</v>
      </c>
      <c r="AC39" s="403"/>
      <c r="AD39" s="403"/>
      <c r="AE39" s="404" t="s">
        <v>700</v>
      </c>
      <c r="AF39" s="387"/>
      <c r="AG39" s="387"/>
      <c r="AH39" s="387"/>
      <c r="AI39" s="404" t="s">
        <v>700</v>
      </c>
      <c r="AJ39" s="387"/>
      <c r="AK39" s="387"/>
      <c r="AL39" s="387"/>
      <c r="AM39" s="404" t="s">
        <v>731</v>
      </c>
      <c r="AN39" s="387"/>
      <c r="AO39" s="387"/>
      <c r="AP39" s="387"/>
      <c r="AQ39" s="406" t="s">
        <v>700</v>
      </c>
      <c r="AR39" s="407"/>
      <c r="AS39" s="407"/>
      <c r="AT39" s="408"/>
      <c r="AU39" s="387" t="s">
        <v>700</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700</v>
      </c>
      <c r="AC40" s="462"/>
      <c r="AD40" s="462"/>
      <c r="AE40" s="404" t="s">
        <v>700</v>
      </c>
      <c r="AF40" s="387"/>
      <c r="AG40" s="387"/>
      <c r="AH40" s="387"/>
      <c r="AI40" s="404" t="s">
        <v>700</v>
      </c>
      <c r="AJ40" s="387"/>
      <c r="AK40" s="387"/>
      <c r="AL40" s="387"/>
      <c r="AM40" s="404" t="s">
        <v>731</v>
      </c>
      <c r="AN40" s="387"/>
      <c r="AO40" s="387"/>
      <c r="AP40" s="387"/>
      <c r="AQ40" s="406" t="s">
        <v>700</v>
      </c>
      <c r="AR40" s="407"/>
      <c r="AS40" s="407"/>
      <c r="AT40" s="408"/>
      <c r="AU40" s="387" t="s">
        <v>700</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700</v>
      </c>
      <c r="AF41" s="387"/>
      <c r="AG41" s="387"/>
      <c r="AH41" s="387"/>
      <c r="AI41" s="404" t="s">
        <v>700</v>
      </c>
      <c r="AJ41" s="387"/>
      <c r="AK41" s="387"/>
      <c r="AL41" s="387"/>
      <c r="AM41" s="404" t="s">
        <v>731</v>
      </c>
      <c r="AN41" s="387"/>
      <c r="AO41" s="387"/>
      <c r="AP41" s="387"/>
      <c r="AQ41" s="406" t="s">
        <v>700</v>
      </c>
      <c r="AR41" s="407"/>
      <c r="AS41" s="407"/>
      <c r="AT41" s="408"/>
      <c r="AU41" s="387" t="s">
        <v>700</v>
      </c>
      <c r="AV41" s="387"/>
      <c r="AW41" s="387"/>
      <c r="AX41" s="388"/>
    </row>
    <row r="42" spans="1:51" ht="23.25" customHeight="1" x14ac:dyDescent="0.15">
      <c r="A42" s="475" t="s">
        <v>344</v>
      </c>
      <c r="B42" s="470"/>
      <c r="C42" s="470"/>
      <c r="D42" s="470"/>
      <c r="E42" s="470"/>
      <c r="F42" s="471"/>
      <c r="G42" s="511" t="s">
        <v>700</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770</v>
      </c>
      <c r="H46" s="527"/>
      <c r="I46" s="527"/>
      <c r="J46" s="527"/>
      <c r="K46" s="527"/>
      <c r="L46" s="527"/>
      <c r="M46" s="527"/>
      <c r="N46" s="527"/>
      <c r="O46" s="527"/>
      <c r="P46" s="527"/>
      <c r="Q46" s="527"/>
      <c r="R46" s="527"/>
      <c r="S46" s="527"/>
      <c r="T46" s="527"/>
      <c r="U46" s="527"/>
      <c r="V46" s="527"/>
      <c r="W46" s="527"/>
      <c r="X46" s="527"/>
      <c r="Y46" s="527"/>
      <c r="Z46" s="527"/>
      <c r="AA46" s="528"/>
      <c r="AB46" s="533" t="s">
        <v>773</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24"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700</v>
      </c>
      <c r="AR50" s="449"/>
      <c r="AS50" s="447" t="s">
        <v>224</v>
      </c>
      <c r="AT50" s="448"/>
      <c r="AU50" s="449">
        <v>4</v>
      </c>
      <c r="AV50" s="449"/>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705</v>
      </c>
      <c r="H51" s="154"/>
      <c r="I51" s="154"/>
      <c r="J51" s="154"/>
      <c r="K51" s="154"/>
      <c r="L51" s="154"/>
      <c r="M51" s="154"/>
      <c r="N51" s="154"/>
      <c r="O51" s="155"/>
      <c r="P51" s="154" t="s">
        <v>706</v>
      </c>
      <c r="Q51" s="463"/>
      <c r="R51" s="463"/>
      <c r="S51" s="463"/>
      <c r="T51" s="463"/>
      <c r="U51" s="463"/>
      <c r="V51" s="463"/>
      <c r="W51" s="463"/>
      <c r="X51" s="464"/>
      <c r="Y51" s="904" t="s">
        <v>58</v>
      </c>
      <c r="Z51" s="905"/>
      <c r="AA51" s="906"/>
      <c r="AB51" s="403" t="s">
        <v>335</v>
      </c>
      <c r="AC51" s="403"/>
      <c r="AD51" s="403"/>
      <c r="AE51" s="404">
        <v>99</v>
      </c>
      <c r="AF51" s="387"/>
      <c r="AG51" s="387"/>
      <c r="AH51" s="387"/>
      <c r="AI51" s="404">
        <v>99</v>
      </c>
      <c r="AJ51" s="387"/>
      <c r="AK51" s="387"/>
      <c r="AL51" s="387"/>
      <c r="AM51" s="404">
        <v>100</v>
      </c>
      <c r="AN51" s="387"/>
      <c r="AO51" s="387"/>
      <c r="AP51" s="387"/>
      <c r="AQ51" s="406" t="s">
        <v>700</v>
      </c>
      <c r="AR51" s="407"/>
      <c r="AS51" s="407"/>
      <c r="AT51" s="408"/>
      <c r="AU51" s="387" t="s">
        <v>700</v>
      </c>
      <c r="AV51" s="387"/>
      <c r="AW51" s="387"/>
      <c r="AX51" s="388"/>
      <c r="AY51">
        <f t="shared" si="0"/>
        <v>1</v>
      </c>
    </row>
    <row r="52" spans="1:60" ht="23.25"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t="s">
        <v>335</v>
      </c>
      <c r="AC52" s="462"/>
      <c r="AD52" s="462"/>
      <c r="AE52" s="404">
        <v>100</v>
      </c>
      <c r="AF52" s="387"/>
      <c r="AG52" s="387"/>
      <c r="AH52" s="387"/>
      <c r="AI52" s="404">
        <v>100</v>
      </c>
      <c r="AJ52" s="387"/>
      <c r="AK52" s="387"/>
      <c r="AL52" s="387"/>
      <c r="AM52" s="404">
        <v>100</v>
      </c>
      <c r="AN52" s="387"/>
      <c r="AO52" s="387"/>
      <c r="AP52" s="387"/>
      <c r="AQ52" s="406" t="s">
        <v>700</v>
      </c>
      <c r="AR52" s="407"/>
      <c r="AS52" s="407"/>
      <c r="AT52" s="408"/>
      <c r="AU52" s="387">
        <v>100</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v>99</v>
      </c>
      <c r="AF53" s="579"/>
      <c r="AG53" s="579"/>
      <c r="AH53" s="579"/>
      <c r="AI53" s="578">
        <v>99</v>
      </c>
      <c r="AJ53" s="579"/>
      <c r="AK53" s="579"/>
      <c r="AL53" s="579"/>
      <c r="AM53" s="578">
        <v>100</v>
      </c>
      <c r="AN53" s="579"/>
      <c r="AO53" s="579"/>
      <c r="AP53" s="579"/>
      <c r="AQ53" s="406" t="s">
        <v>700</v>
      </c>
      <c r="AR53" s="407"/>
      <c r="AS53" s="407"/>
      <c r="AT53" s="408"/>
      <c r="AU53" s="387" t="s">
        <v>700</v>
      </c>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1" t="s">
        <v>664</v>
      </c>
      <c r="B64" s="352"/>
      <c r="C64" s="352"/>
      <c r="D64" s="352"/>
      <c r="E64" s="352"/>
      <c r="F64" s="353"/>
      <c r="G64" s="354" t="s">
        <v>735</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1</v>
      </c>
    </row>
    <row r="66" spans="1:51" ht="23.25" customHeight="1" x14ac:dyDescent="0.15">
      <c r="A66" s="363"/>
      <c r="B66" s="332"/>
      <c r="C66" s="332"/>
      <c r="D66" s="332"/>
      <c r="E66" s="332"/>
      <c r="F66" s="333"/>
      <c r="G66" s="372" t="s">
        <v>772</v>
      </c>
      <c r="H66" s="373"/>
      <c r="I66" s="373"/>
      <c r="J66" s="373"/>
      <c r="K66" s="373"/>
      <c r="L66" s="373"/>
      <c r="M66" s="373"/>
      <c r="N66" s="373"/>
      <c r="O66" s="373"/>
      <c r="P66" s="376" t="s">
        <v>709</v>
      </c>
      <c r="Q66" s="377"/>
      <c r="R66" s="377"/>
      <c r="S66" s="377"/>
      <c r="T66" s="377"/>
      <c r="U66" s="377"/>
      <c r="V66" s="377"/>
      <c r="W66" s="377"/>
      <c r="X66" s="378"/>
      <c r="Y66" s="382" t="s">
        <v>52</v>
      </c>
      <c r="Z66" s="383"/>
      <c r="AA66" s="384"/>
      <c r="AB66" s="385" t="s">
        <v>710</v>
      </c>
      <c r="AC66" s="385"/>
      <c r="AD66" s="385"/>
      <c r="AE66" s="386">
        <v>3962</v>
      </c>
      <c r="AF66" s="386"/>
      <c r="AG66" s="386"/>
      <c r="AH66" s="386"/>
      <c r="AI66" s="386">
        <v>3614</v>
      </c>
      <c r="AJ66" s="386"/>
      <c r="AK66" s="386"/>
      <c r="AL66" s="386"/>
      <c r="AM66" s="386"/>
      <c r="AN66" s="386"/>
      <c r="AO66" s="386"/>
      <c r="AP66" s="386"/>
      <c r="AQ66" s="413" t="s">
        <v>731</v>
      </c>
      <c r="AR66" s="386"/>
      <c r="AS66" s="386"/>
      <c r="AT66" s="386"/>
      <c r="AU66" s="404" t="s">
        <v>731</v>
      </c>
      <c r="AV66" s="420"/>
      <c r="AW66" s="420"/>
      <c r="AX66" s="421"/>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710</v>
      </c>
      <c r="AC67" s="385"/>
      <c r="AD67" s="385"/>
      <c r="AE67" s="386">
        <v>4080</v>
      </c>
      <c r="AF67" s="386"/>
      <c r="AG67" s="386"/>
      <c r="AH67" s="386"/>
      <c r="AI67" s="386">
        <v>3540</v>
      </c>
      <c r="AJ67" s="386"/>
      <c r="AK67" s="386"/>
      <c r="AL67" s="386"/>
      <c r="AM67" s="386">
        <v>3288</v>
      </c>
      <c r="AN67" s="386"/>
      <c r="AO67" s="386"/>
      <c r="AP67" s="386"/>
      <c r="AQ67" s="386">
        <v>2976</v>
      </c>
      <c r="AR67" s="386"/>
      <c r="AS67" s="386"/>
      <c r="AT67" s="386"/>
      <c r="AU67" s="404" t="s">
        <v>731</v>
      </c>
      <c r="AV67" s="420"/>
      <c r="AW67" s="420"/>
      <c r="AX67" s="421"/>
      <c r="AY67">
        <f>$AY$65</f>
        <v>1</v>
      </c>
    </row>
    <row r="68" spans="1:51" ht="23.25"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x14ac:dyDescent="0.15">
      <c r="A69" s="454"/>
      <c r="B69" s="455"/>
      <c r="C69" s="455"/>
      <c r="D69" s="455"/>
      <c r="E69" s="455"/>
      <c r="F69" s="456"/>
      <c r="G69" s="409" t="s">
        <v>714</v>
      </c>
      <c r="H69" s="410"/>
      <c r="I69" s="410"/>
      <c r="J69" s="410"/>
      <c r="K69" s="410"/>
      <c r="L69" s="410"/>
      <c r="M69" s="410"/>
      <c r="N69" s="410"/>
      <c r="O69" s="410"/>
      <c r="P69" s="410"/>
      <c r="Q69" s="410"/>
      <c r="R69" s="410"/>
      <c r="S69" s="410"/>
      <c r="T69" s="410"/>
      <c r="U69" s="410"/>
      <c r="V69" s="410"/>
      <c r="W69" s="410"/>
      <c r="X69" s="410"/>
      <c r="Y69" s="434" t="s">
        <v>666</v>
      </c>
      <c r="Z69" s="435"/>
      <c r="AA69" s="436"/>
      <c r="AB69" s="437" t="s">
        <v>715</v>
      </c>
      <c r="AC69" s="438"/>
      <c r="AD69" s="439"/>
      <c r="AE69" s="413">
        <v>79001</v>
      </c>
      <c r="AF69" s="413"/>
      <c r="AG69" s="413"/>
      <c r="AH69" s="413"/>
      <c r="AI69" s="413">
        <v>80797</v>
      </c>
      <c r="AJ69" s="413"/>
      <c r="AK69" s="413"/>
      <c r="AL69" s="413"/>
      <c r="AM69" s="413"/>
      <c r="AN69" s="413"/>
      <c r="AO69" s="413"/>
      <c r="AP69" s="413"/>
      <c r="AQ69" s="404">
        <v>85013</v>
      </c>
      <c r="AR69" s="387"/>
      <c r="AS69" s="387"/>
      <c r="AT69" s="387"/>
      <c r="AU69" s="387"/>
      <c r="AV69" s="387"/>
      <c r="AW69" s="387"/>
      <c r="AX69" s="388"/>
      <c r="AY69">
        <f>$AY$68</f>
        <v>1</v>
      </c>
    </row>
    <row r="70" spans="1:51" ht="46.5"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713</v>
      </c>
      <c r="AC70" s="441"/>
      <c r="AD70" s="442"/>
      <c r="AE70" s="443" t="s">
        <v>736</v>
      </c>
      <c r="AF70" s="443"/>
      <c r="AG70" s="443"/>
      <c r="AH70" s="443"/>
      <c r="AI70" s="443" t="s">
        <v>738</v>
      </c>
      <c r="AJ70" s="443"/>
      <c r="AK70" s="443"/>
      <c r="AL70" s="443"/>
      <c r="AM70" s="443"/>
      <c r="AN70" s="443"/>
      <c r="AO70" s="443"/>
      <c r="AP70" s="443"/>
      <c r="AQ70" s="443" t="s">
        <v>737</v>
      </c>
      <c r="AR70" s="443"/>
      <c r="AS70" s="443"/>
      <c r="AT70" s="443"/>
      <c r="AU70" s="443"/>
      <c r="AV70" s="443"/>
      <c r="AW70" s="443"/>
      <c r="AX70" s="444"/>
      <c r="AY70">
        <f>$AY$68</f>
        <v>1</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1</v>
      </c>
    </row>
    <row r="79" spans="1:51" ht="22.5"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1</v>
      </c>
    </row>
    <row r="80" spans="1:51" ht="22.5" customHeight="1" x14ac:dyDescent="0.15">
      <c r="A80" s="329"/>
      <c r="B80" s="331"/>
      <c r="C80" s="332"/>
      <c r="D80" s="332"/>
      <c r="E80" s="332"/>
      <c r="F80" s="333"/>
      <c r="G80" s="527" t="s">
        <v>771</v>
      </c>
      <c r="H80" s="527"/>
      <c r="I80" s="527"/>
      <c r="J80" s="527"/>
      <c r="K80" s="527"/>
      <c r="L80" s="527"/>
      <c r="M80" s="527"/>
      <c r="N80" s="527"/>
      <c r="O80" s="527"/>
      <c r="P80" s="527"/>
      <c r="Q80" s="527"/>
      <c r="R80" s="527"/>
      <c r="S80" s="527"/>
      <c r="T80" s="527"/>
      <c r="U80" s="527"/>
      <c r="V80" s="527"/>
      <c r="W80" s="527"/>
      <c r="X80" s="527"/>
      <c r="Y80" s="527"/>
      <c r="Z80" s="527"/>
      <c r="AA80" s="528"/>
      <c r="AB80" s="533" t="s">
        <v>774</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1</v>
      </c>
    </row>
    <row r="81" spans="1:60" ht="22.5"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1</v>
      </c>
    </row>
    <row r="82" spans="1:60" ht="30"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1</v>
      </c>
    </row>
    <row r="83" spans="1:60" ht="18.75"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1</v>
      </c>
      <c r="AZ83" s="10"/>
      <c r="BA83" s="10"/>
      <c r="BB83" s="10"/>
      <c r="BC83" s="10"/>
    </row>
    <row r="84" spans="1:60" ht="18.75"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t="s">
        <v>775</v>
      </c>
      <c r="AR84" s="449"/>
      <c r="AS84" s="447" t="s">
        <v>224</v>
      </c>
      <c r="AT84" s="448"/>
      <c r="AU84" s="449">
        <v>4</v>
      </c>
      <c r="AV84" s="449"/>
      <c r="AW84" s="339" t="s">
        <v>170</v>
      </c>
      <c r="AX84" s="344"/>
      <c r="AY84">
        <f t="shared" si="2"/>
        <v>1</v>
      </c>
      <c r="AZ84" s="10"/>
      <c r="BA84" s="10"/>
      <c r="BB84" s="10"/>
      <c r="BC84" s="10"/>
      <c r="BD84" s="10"/>
      <c r="BE84" s="10"/>
      <c r="BF84" s="10"/>
      <c r="BG84" s="10"/>
      <c r="BH84" s="10"/>
    </row>
    <row r="85" spans="1:60" ht="23.25" customHeight="1" x14ac:dyDescent="0.15">
      <c r="A85" s="329"/>
      <c r="B85" s="331"/>
      <c r="C85" s="332"/>
      <c r="D85" s="332"/>
      <c r="E85" s="332"/>
      <c r="F85" s="333"/>
      <c r="G85" s="153" t="s">
        <v>705</v>
      </c>
      <c r="H85" s="154"/>
      <c r="I85" s="154"/>
      <c r="J85" s="154"/>
      <c r="K85" s="154"/>
      <c r="L85" s="154"/>
      <c r="M85" s="154"/>
      <c r="N85" s="154"/>
      <c r="O85" s="155"/>
      <c r="P85" s="154" t="s">
        <v>706</v>
      </c>
      <c r="Q85" s="463"/>
      <c r="R85" s="463"/>
      <c r="S85" s="463"/>
      <c r="T85" s="463"/>
      <c r="U85" s="463"/>
      <c r="V85" s="463"/>
      <c r="W85" s="463"/>
      <c r="X85" s="464"/>
      <c r="Y85" s="904" t="s">
        <v>58</v>
      </c>
      <c r="Z85" s="905"/>
      <c r="AA85" s="906"/>
      <c r="AB85" s="403" t="s">
        <v>335</v>
      </c>
      <c r="AC85" s="403"/>
      <c r="AD85" s="403"/>
      <c r="AE85" s="404">
        <v>100</v>
      </c>
      <c r="AF85" s="387"/>
      <c r="AG85" s="387"/>
      <c r="AH85" s="387"/>
      <c r="AI85" s="404">
        <v>100</v>
      </c>
      <c r="AJ85" s="387"/>
      <c r="AK85" s="387"/>
      <c r="AL85" s="387"/>
      <c r="AM85" s="404">
        <v>100</v>
      </c>
      <c r="AN85" s="387"/>
      <c r="AO85" s="387"/>
      <c r="AP85" s="387"/>
      <c r="AQ85" s="406" t="s">
        <v>775</v>
      </c>
      <c r="AR85" s="407"/>
      <c r="AS85" s="407"/>
      <c r="AT85" s="408"/>
      <c r="AU85" s="387" t="s">
        <v>775</v>
      </c>
      <c r="AV85" s="387"/>
      <c r="AW85" s="387"/>
      <c r="AX85" s="388"/>
      <c r="AY85">
        <f t="shared" si="2"/>
        <v>1</v>
      </c>
    </row>
    <row r="86" spans="1:60" ht="23.25"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t="s">
        <v>335</v>
      </c>
      <c r="AC86" s="462"/>
      <c r="AD86" s="462"/>
      <c r="AE86" s="404">
        <v>100</v>
      </c>
      <c r="AF86" s="387"/>
      <c r="AG86" s="387"/>
      <c r="AH86" s="387"/>
      <c r="AI86" s="404">
        <v>100</v>
      </c>
      <c r="AJ86" s="387"/>
      <c r="AK86" s="387"/>
      <c r="AL86" s="387"/>
      <c r="AM86" s="404">
        <v>100</v>
      </c>
      <c r="AN86" s="387"/>
      <c r="AO86" s="387"/>
      <c r="AP86" s="387"/>
      <c r="AQ86" s="406" t="s">
        <v>775</v>
      </c>
      <c r="AR86" s="407"/>
      <c r="AS86" s="407"/>
      <c r="AT86" s="408"/>
      <c r="AU86" s="387">
        <v>100</v>
      </c>
      <c r="AV86" s="387"/>
      <c r="AW86" s="387"/>
      <c r="AX86" s="388"/>
      <c r="AY86">
        <f t="shared" si="2"/>
        <v>1</v>
      </c>
      <c r="AZ86" s="10"/>
      <c r="BA86" s="10"/>
      <c r="BB86" s="10"/>
      <c r="BC86" s="10"/>
    </row>
    <row r="87" spans="1:60" ht="23.25" customHeight="1" thickBo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v>100</v>
      </c>
      <c r="AF87" s="579"/>
      <c r="AG87" s="579"/>
      <c r="AH87" s="579"/>
      <c r="AI87" s="578">
        <v>100</v>
      </c>
      <c r="AJ87" s="579"/>
      <c r="AK87" s="579"/>
      <c r="AL87" s="579"/>
      <c r="AM87" s="578">
        <v>100</v>
      </c>
      <c r="AN87" s="579"/>
      <c r="AO87" s="579"/>
      <c r="AP87" s="579"/>
      <c r="AQ87" s="406" t="s">
        <v>775</v>
      </c>
      <c r="AR87" s="407"/>
      <c r="AS87" s="407"/>
      <c r="AT87" s="408"/>
      <c r="AU87" s="387" t="s">
        <v>775</v>
      </c>
      <c r="AV87" s="387"/>
      <c r="AW87" s="387"/>
      <c r="AX87" s="388"/>
      <c r="AY87">
        <f t="shared" si="2"/>
        <v>1</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50"/>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5"/>
      <c r="AR201" s="446"/>
      <c r="AS201" s="447" t="s">
        <v>224</v>
      </c>
      <c r="AT201" s="448"/>
      <c r="AU201" s="449"/>
      <c r="AV201" s="449"/>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7"/>
      <c r="I209" s="447"/>
      <c r="J209" s="447"/>
      <c r="K209" s="447"/>
      <c r="L209" s="447"/>
      <c r="M209" s="447"/>
      <c r="N209" s="447"/>
      <c r="O209" s="448"/>
      <c r="P209" s="609"/>
      <c r="Q209" s="447"/>
      <c r="R209" s="447"/>
      <c r="S209" s="447"/>
      <c r="T209" s="447"/>
      <c r="U209" s="447"/>
      <c r="V209" s="447"/>
      <c r="W209" s="447"/>
      <c r="X209" s="448"/>
      <c r="Y209" s="613"/>
      <c r="Z209" s="614"/>
      <c r="AA209" s="615"/>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776</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739</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777</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778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700</v>
      </c>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368</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731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724</v>
      </c>
      <c r="AE223" s="721"/>
      <c r="AF223" s="721"/>
      <c r="AG223" s="722" t="s">
        <v>740</v>
      </c>
      <c r="AH223" s="723"/>
      <c r="AI223" s="723"/>
      <c r="AJ223" s="723"/>
      <c r="AK223" s="723"/>
      <c r="AL223" s="723"/>
      <c r="AM223" s="723"/>
      <c r="AN223" s="723"/>
      <c r="AO223" s="723"/>
      <c r="AP223" s="723"/>
      <c r="AQ223" s="723"/>
      <c r="AR223" s="723"/>
      <c r="AS223" s="723"/>
      <c r="AT223" s="723"/>
      <c r="AU223" s="723"/>
      <c r="AV223" s="723"/>
      <c r="AW223" s="723"/>
      <c r="AX223" s="724"/>
    </row>
    <row r="224" spans="1:51" ht="90"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724</v>
      </c>
      <c r="AE224" s="702"/>
      <c r="AF224" s="702"/>
      <c r="AG224" s="728" t="s">
        <v>741</v>
      </c>
      <c r="AH224" s="729"/>
      <c r="AI224" s="729"/>
      <c r="AJ224" s="729"/>
      <c r="AK224" s="729"/>
      <c r="AL224" s="729"/>
      <c r="AM224" s="729"/>
      <c r="AN224" s="729"/>
      <c r="AO224" s="729"/>
      <c r="AP224" s="729"/>
      <c r="AQ224" s="729"/>
      <c r="AR224" s="729"/>
      <c r="AS224" s="729"/>
      <c r="AT224" s="729"/>
      <c r="AU224" s="729"/>
      <c r="AV224" s="729"/>
      <c r="AW224" s="729"/>
      <c r="AX224" s="730"/>
    </row>
    <row r="225" spans="1:50" ht="54"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724</v>
      </c>
      <c r="AE225" s="735"/>
      <c r="AF225" s="735"/>
      <c r="AG225" s="692" t="s">
        <v>742</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743</v>
      </c>
      <c r="AE226" s="689"/>
      <c r="AF226" s="689"/>
      <c r="AG226" s="690" t="s">
        <v>731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744</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744</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724</v>
      </c>
      <c r="AE229" s="754"/>
      <c r="AF229" s="754"/>
      <c r="AG229" s="755" t="s">
        <v>745</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724</v>
      </c>
      <c r="AE230" s="702"/>
      <c r="AF230" s="702"/>
      <c r="AG230" s="728" t="s">
        <v>746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743</v>
      </c>
      <c r="AE231" s="702"/>
      <c r="AF231" s="702"/>
      <c r="AG231" s="728" t="s">
        <v>700</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724</v>
      </c>
      <c r="AE232" s="702"/>
      <c r="AF232" s="702"/>
      <c r="AG232" s="728" t="s">
        <v>747</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743</v>
      </c>
      <c r="AE233" s="735"/>
      <c r="AF233" s="735"/>
      <c r="AG233" s="750" t="s">
        <v>368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743</v>
      </c>
      <c r="AE234" s="702"/>
      <c r="AF234" s="703"/>
      <c r="AG234" s="728" t="s">
        <v>368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743</v>
      </c>
      <c r="AE235" s="743"/>
      <c r="AF235" s="744"/>
      <c r="AG235" s="745" t="s">
        <v>368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724</v>
      </c>
      <c r="AE236" s="754"/>
      <c r="AF236" s="764"/>
      <c r="AG236" s="755" t="s">
        <v>748</v>
      </c>
      <c r="AH236" s="756"/>
      <c r="AI236" s="756"/>
      <c r="AJ236" s="756"/>
      <c r="AK236" s="756"/>
      <c r="AL236" s="756"/>
      <c r="AM236" s="756"/>
      <c r="AN236" s="756"/>
      <c r="AO236" s="756"/>
      <c r="AP236" s="756"/>
      <c r="AQ236" s="756"/>
      <c r="AR236" s="756"/>
      <c r="AS236" s="756"/>
      <c r="AT236" s="756"/>
      <c r="AU236" s="756"/>
      <c r="AV236" s="756"/>
      <c r="AW236" s="756"/>
      <c r="AX236" s="757"/>
    </row>
    <row r="237" spans="1:50" ht="54"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724</v>
      </c>
      <c r="AE237" s="769"/>
      <c r="AF237" s="769"/>
      <c r="AG237" s="728" t="s">
        <v>749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743</v>
      </c>
      <c r="AE238" s="702"/>
      <c r="AF238" s="702"/>
      <c r="AG238" s="728" t="s">
        <v>750</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743</v>
      </c>
      <c r="AE239" s="702"/>
      <c r="AF239" s="702"/>
      <c r="AG239" s="758" t="s">
        <v>368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743</v>
      </c>
      <c r="AE240" s="689"/>
      <c r="AF240" s="781"/>
      <c r="AG240" s="690" t="s">
        <v>731</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700</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752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779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781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782</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720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721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722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723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751</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769</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725</v>
      </c>
      <c r="H268" s="805"/>
      <c r="I268" s="805"/>
      <c r="J268" s="152">
        <v>20</v>
      </c>
      <c r="K268" s="152"/>
      <c r="L268" s="121">
        <v>843</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754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755</v>
      </c>
      <c r="H310" s="839"/>
      <c r="I310" s="839"/>
      <c r="J310" s="839"/>
      <c r="K310" s="840"/>
      <c r="L310" s="841" t="s">
        <v>756</v>
      </c>
      <c r="M310" s="842"/>
      <c r="N310" s="842"/>
      <c r="O310" s="842"/>
      <c r="P310" s="842"/>
      <c r="Q310" s="842"/>
      <c r="R310" s="842"/>
      <c r="S310" s="842"/>
      <c r="T310" s="842"/>
      <c r="U310" s="842"/>
      <c r="V310" s="842"/>
      <c r="W310" s="842"/>
      <c r="X310" s="843"/>
      <c r="Y310" s="844">
        <v>1074</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1074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5" t="s">
        <v>275</v>
      </c>
      <c r="AQ365" s="885"/>
      <c r="AR365" s="885"/>
      <c r="AS365" s="885"/>
      <c r="AT365" s="885"/>
      <c r="AU365" s="885"/>
      <c r="AV365" s="885"/>
      <c r="AW365" s="885"/>
      <c r="AX365" s="885"/>
    </row>
    <row r="366" spans="1:51" ht="30" customHeight="1" x14ac:dyDescent="0.15">
      <c r="A366" s="873">
        <v>1</v>
      </c>
      <c r="B366" s="873">
        <v>1</v>
      </c>
      <c r="C366" s="874" t="s">
        <v>757</v>
      </c>
      <c r="D366" s="875"/>
      <c r="E366" s="875"/>
      <c r="F366" s="875"/>
      <c r="G366" s="875"/>
      <c r="H366" s="875"/>
      <c r="I366" s="875"/>
      <c r="J366" s="876">
        <v>8000020130001</v>
      </c>
      <c r="K366" s="877"/>
      <c r="L366" s="877"/>
      <c r="M366" s="877"/>
      <c r="N366" s="877"/>
      <c r="O366" s="877"/>
      <c r="P366" s="879" t="s">
        <v>767</v>
      </c>
      <c r="Q366" s="879"/>
      <c r="R366" s="879"/>
      <c r="S366" s="879"/>
      <c r="T366" s="879"/>
      <c r="U366" s="879"/>
      <c r="V366" s="879"/>
      <c r="W366" s="879"/>
      <c r="X366" s="879"/>
      <c r="Y366" s="880">
        <v>1074</v>
      </c>
      <c r="Z366" s="881"/>
      <c r="AA366" s="881"/>
      <c r="AB366" s="882"/>
      <c r="AC366" s="883" t="s">
        <v>769</v>
      </c>
      <c r="AD366" s="884"/>
      <c r="AE366" s="884"/>
      <c r="AF366" s="884"/>
      <c r="AG366" s="884"/>
      <c r="AH366" s="867" t="s">
        <v>731</v>
      </c>
      <c r="AI366" s="868"/>
      <c r="AJ366" s="868"/>
      <c r="AK366" s="868"/>
      <c r="AL366" s="869" t="s">
        <v>731</v>
      </c>
      <c r="AM366" s="870"/>
      <c r="AN366" s="870"/>
      <c r="AO366" s="871"/>
      <c r="AP366" s="872" t="s">
        <v>731</v>
      </c>
      <c r="AQ366" s="872"/>
      <c r="AR366" s="872"/>
      <c r="AS366" s="872"/>
      <c r="AT366" s="872"/>
      <c r="AU366" s="872"/>
      <c r="AV366" s="872"/>
      <c r="AW366" s="872"/>
      <c r="AX366" s="872"/>
    </row>
    <row r="367" spans="1:51" ht="30" customHeight="1" x14ac:dyDescent="0.15">
      <c r="A367" s="873">
        <v>2</v>
      </c>
      <c r="B367" s="873">
        <v>1</v>
      </c>
      <c r="C367" s="874" t="s">
        <v>758</v>
      </c>
      <c r="D367" s="875"/>
      <c r="E367" s="875"/>
      <c r="F367" s="875"/>
      <c r="G367" s="875"/>
      <c r="H367" s="875"/>
      <c r="I367" s="875"/>
      <c r="J367" s="876">
        <v>1000020470007</v>
      </c>
      <c r="K367" s="877"/>
      <c r="L367" s="877"/>
      <c r="M367" s="877"/>
      <c r="N367" s="877"/>
      <c r="O367" s="877"/>
      <c r="P367" s="879" t="s">
        <v>768</v>
      </c>
      <c r="Q367" s="879"/>
      <c r="R367" s="879"/>
      <c r="S367" s="879"/>
      <c r="T367" s="879"/>
      <c r="U367" s="879"/>
      <c r="V367" s="879"/>
      <c r="W367" s="879"/>
      <c r="X367" s="879"/>
      <c r="Y367" s="880">
        <v>380</v>
      </c>
      <c r="Z367" s="881"/>
      <c r="AA367" s="881"/>
      <c r="AB367" s="882"/>
      <c r="AC367" s="883" t="s">
        <v>769</v>
      </c>
      <c r="AD367" s="884"/>
      <c r="AE367" s="884"/>
      <c r="AF367" s="884"/>
      <c r="AG367" s="884"/>
      <c r="AH367" s="867" t="s">
        <v>731</v>
      </c>
      <c r="AI367" s="868"/>
      <c r="AJ367" s="868"/>
      <c r="AK367" s="868"/>
      <c r="AL367" s="869" t="s">
        <v>731</v>
      </c>
      <c r="AM367" s="870"/>
      <c r="AN367" s="870"/>
      <c r="AO367" s="871"/>
      <c r="AP367" s="872" t="s">
        <v>731</v>
      </c>
      <c r="AQ367" s="872"/>
      <c r="AR367" s="872"/>
      <c r="AS367" s="872"/>
      <c r="AT367" s="872"/>
      <c r="AU367" s="872"/>
      <c r="AV367" s="872"/>
      <c r="AW367" s="872"/>
      <c r="AX367" s="872"/>
      <c r="AY367">
        <f>COUNTA($C$367)</f>
        <v>1</v>
      </c>
    </row>
    <row r="368" spans="1:51" ht="30" customHeight="1" x14ac:dyDescent="0.15">
      <c r="A368" s="873">
        <v>3</v>
      </c>
      <c r="B368" s="873">
        <v>1</v>
      </c>
      <c r="C368" s="874" t="s">
        <v>759</v>
      </c>
      <c r="D368" s="875"/>
      <c r="E368" s="875"/>
      <c r="F368" s="875"/>
      <c r="G368" s="875"/>
      <c r="H368" s="875"/>
      <c r="I368" s="875"/>
      <c r="J368" s="876">
        <v>3000020141003</v>
      </c>
      <c r="K368" s="877"/>
      <c r="L368" s="877"/>
      <c r="M368" s="877"/>
      <c r="N368" s="877"/>
      <c r="O368" s="877"/>
      <c r="P368" s="878" t="s">
        <v>767</v>
      </c>
      <c r="Q368" s="879"/>
      <c r="R368" s="879"/>
      <c r="S368" s="879"/>
      <c r="T368" s="879"/>
      <c r="U368" s="879"/>
      <c r="V368" s="879"/>
      <c r="W368" s="879"/>
      <c r="X368" s="879"/>
      <c r="Y368" s="880">
        <v>232</v>
      </c>
      <c r="Z368" s="881"/>
      <c r="AA368" s="881"/>
      <c r="AB368" s="882"/>
      <c r="AC368" s="883" t="s">
        <v>769</v>
      </c>
      <c r="AD368" s="884"/>
      <c r="AE368" s="884"/>
      <c r="AF368" s="884"/>
      <c r="AG368" s="884"/>
      <c r="AH368" s="867" t="s">
        <v>731</v>
      </c>
      <c r="AI368" s="868"/>
      <c r="AJ368" s="868"/>
      <c r="AK368" s="868"/>
      <c r="AL368" s="869" t="s">
        <v>731</v>
      </c>
      <c r="AM368" s="870"/>
      <c r="AN368" s="870"/>
      <c r="AO368" s="871"/>
      <c r="AP368" s="872" t="s">
        <v>731</v>
      </c>
      <c r="AQ368" s="872"/>
      <c r="AR368" s="872"/>
      <c r="AS368" s="872"/>
      <c r="AT368" s="872"/>
      <c r="AU368" s="872"/>
      <c r="AV368" s="872"/>
      <c r="AW368" s="872"/>
      <c r="AX368" s="872"/>
      <c r="AY368">
        <f>COUNTA($C$368)</f>
        <v>1</v>
      </c>
    </row>
    <row r="369" spans="1:51" ht="30" customHeight="1" x14ac:dyDescent="0.15">
      <c r="A369" s="873">
        <v>4</v>
      </c>
      <c r="B369" s="873">
        <v>1</v>
      </c>
      <c r="C369" s="874" t="s">
        <v>760</v>
      </c>
      <c r="D369" s="875"/>
      <c r="E369" s="875"/>
      <c r="F369" s="875"/>
      <c r="G369" s="875"/>
      <c r="H369" s="875"/>
      <c r="I369" s="875"/>
      <c r="J369" s="876">
        <v>5000020090000</v>
      </c>
      <c r="K369" s="877"/>
      <c r="L369" s="877"/>
      <c r="M369" s="877"/>
      <c r="N369" s="877"/>
      <c r="O369" s="877"/>
      <c r="P369" s="878" t="s">
        <v>767</v>
      </c>
      <c r="Q369" s="879"/>
      <c r="R369" s="879"/>
      <c r="S369" s="879"/>
      <c r="T369" s="879"/>
      <c r="U369" s="879"/>
      <c r="V369" s="879"/>
      <c r="W369" s="879"/>
      <c r="X369" s="879"/>
      <c r="Y369" s="880">
        <v>220</v>
      </c>
      <c r="Z369" s="881"/>
      <c r="AA369" s="881"/>
      <c r="AB369" s="882"/>
      <c r="AC369" s="883" t="s">
        <v>769</v>
      </c>
      <c r="AD369" s="884"/>
      <c r="AE369" s="884"/>
      <c r="AF369" s="884"/>
      <c r="AG369" s="884"/>
      <c r="AH369" s="867" t="s">
        <v>731</v>
      </c>
      <c r="AI369" s="868"/>
      <c r="AJ369" s="868"/>
      <c r="AK369" s="868"/>
      <c r="AL369" s="869" t="s">
        <v>731</v>
      </c>
      <c r="AM369" s="870"/>
      <c r="AN369" s="870"/>
      <c r="AO369" s="871"/>
      <c r="AP369" s="872" t="s">
        <v>731</v>
      </c>
      <c r="AQ369" s="872"/>
      <c r="AR369" s="872"/>
      <c r="AS369" s="872"/>
      <c r="AT369" s="872"/>
      <c r="AU369" s="872"/>
      <c r="AV369" s="872"/>
      <c r="AW369" s="872"/>
      <c r="AX369" s="872"/>
      <c r="AY369">
        <f>COUNTA($C$369)</f>
        <v>1</v>
      </c>
    </row>
    <row r="370" spans="1:51" ht="30" customHeight="1" x14ac:dyDescent="0.15">
      <c r="A370" s="873">
        <v>5</v>
      </c>
      <c r="B370" s="873">
        <v>1</v>
      </c>
      <c r="C370" s="874" t="s">
        <v>761</v>
      </c>
      <c r="D370" s="875"/>
      <c r="E370" s="875"/>
      <c r="F370" s="875"/>
      <c r="G370" s="875"/>
      <c r="H370" s="875"/>
      <c r="I370" s="875"/>
      <c r="J370" s="876">
        <v>6000020271004</v>
      </c>
      <c r="K370" s="877"/>
      <c r="L370" s="877"/>
      <c r="M370" s="877"/>
      <c r="N370" s="877"/>
      <c r="O370" s="877"/>
      <c r="P370" s="879" t="s">
        <v>767</v>
      </c>
      <c r="Q370" s="879"/>
      <c r="R370" s="879"/>
      <c r="S370" s="879"/>
      <c r="T370" s="879"/>
      <c r="U370" s="879"/>
      <c r="V370" s="879"/>
      <c r="W370" s="879"/>
      <c r="X370" s="879"/>
      <c r="Y370" s="880">
        <v>215</v>
      </c>
      <c r="Z370" s="881"/>
      <c r="AA370" s="881"/>
      <c r="AB370" s="882"/>
      <c r="AC370" s="883" t="s">
        <v>769</v>
      </c>
      <c r="AD370" s="884"/>
      <c r="AE370" s="884"/>
      <c r="AF370" s="884"/>
      <c r="AG370" s="884"/>
      <c r="AH370" s="867" t="s">
        <v>731</v>
      </c>
      <c r="AI370" s="868"/>
      <c r="AJ370" s="868"/>
      <c r="AK370" s="868"/>
      <c r="AL370" s="869" t="s">
        <v>731</v>
      </c>
      <c r="AM370" s="870"/>
      <c r="AN370" s="870"/>
      <c r="AO370" s="871"/>
      <c r="AP370" s="872" t="s">
        <v>731</v>
      </c>
      <c r="AQ370" s="872"/>
      <c r="AR370" s="872"/>
      <c r="AS370" s="872"/>
      <c r="AT370" s="872"/>
      <c r="AU370" s="872"/>
      <c r="AV370" s="872"/>
      <c r="AW370" s="872"/>
      <c r="AX370" s="872"/>
      <c r="AY370">
        <f>COUNTA($C$370)</f>
        <v>1</v>
      </c>
    </row>
    <row r="371" spans="1:51" ht="30" customHeight="1" x14ac:dyDescent="0.15">
      <c r="A371" s="873">
        <v>6</v>
      </c>
      <c r="B371" s="873">
        <v>1</v>
      </c>
      <c r="C371" s="874" t="s">
        <v>762</v>
      </c>
      <c r="D371" s="875"/>
      <c r="E371" s="875"/>
      <c r="F371" s="875"/>
      <c r="G371" s="875"/>
      <c r="H371" s="875"/>
      <c r="I371" s="875"/>
      <c r="J371" s="876">
        <v>1000020110001</v>
      </c>
      <c r="K371" s="877"/>
      <c r="L371" s="877"/>
      <c r="M371" s="877"/>
      <c r="N371" s="877"/>
      <c r="O371" s="877"/>
      <c r="P371" s="879" t="s">
        <v>767</v>
      </c>
      <c r="Q371" s="879"/>
      <c r="R371" s="879"/>
      <c r="S371" s="879"/>
      <c r="T371" s="879"/>
      <c r="U371" s="879"/>
      <c r="V371" s="879"/>
      <c r="W371" s="879"/>
      <c r="X371" s="879"/>
      <c r="Y371" s="880">
        <v>213</v>
      </c>
      <c r="Z371" s="881"/>
      <c r="AA371" s="881"/>
      <c r="AB371" s="882"/>
      <c r="AC371" s="883" t="s">
        <v>769</v>
      </c>
      <c r="AD371" s="884"/>
      <c r="AE371" s="884"/>
      <c r="AF371" s="884"/>
      <c r="AG371" s="884"/>
      <c r="AH371" s="867" t="s">
        <v>731</v>
      </c>
      <c r="AI371" s="868"/>
      <c r="AJ371" s="868"/>
      <c r="AK371" s="868"/>
      <c r="AL371" s="869" t="s">
        <v>731</v>
      </c>
      <c r="AM371" s="870"/>
      <c r="AN371" s="870"/>
      <c r="AO371" s="871"/>
      <c r="AP371" s="872" t="s">
        <v>731</v>
      </c>
      <c r="AQ371" s="872"/>
      <c r="AR371" s="872"/>
      <c r="AS371" s="872"/>
      <c r="AT371" s="872"/>
      <c r="AU371" s="872"/>
      <c r="AV371" s="872"/>
      <c r="AW371" s="872"/>
      <c r="AX371" s="872"/>
      <c r="AY371">
        <f>COUNTA($C$371)</f>
        <v>1</v>
      </c>
    </row>
    <row r="372" spans="1:51" ht="30" customHeight="1" x14ac:dyDescent="0.15">
      <c r="A372" s="873">
        <v>7</v>
      </c>
      <c r="B372" s="873">
        <v>1</v>
      </c>
      <c r="C372" s="874" t="s">
        <v>763</v>
      </c>
      <c r="D372" s="875"/>
      <c r="E372" s="875"/>
      <c r="F372" s="875"/>
      <c r="G372" s="875"/>
      <c r="H372" s="875"/>
      <c r="I372" s="875"/>
      <c r="J372" s="876">
        <v>6000020400009</v>
      </c>
      <c r="K372" s="877"/>
      <c r="L372" s="877"/>
      <c r="M372" s="877"/>
      <c r="N372" s="877"/>
      <c r="O372" s="877"/>
      <c r="P372" s="879" t="s">
        <v>767</v>
      </c>
      <c r="Q372" s="879"/>
      <c r="R372" s="879"/>
      <c r="S372" s="879"/>
      <c r="T372" s="879"/>
      <c r="U372" s="879"/>
      <c r="V372" s="879"/>
      <c r="W372" s="879"/>
      <c r="X372" s="879"/>
      <c r="Y372" s="880">
        <v>189</v>
      </c>
      <c r="Z372" s="881"/>
      <c r="AA372" s="881"/>
      <c r="AB372" s="882"/>
      <c r="AC372" s="883" t="s">
        <v>769</v>
      </c>
      <c r="AD372" s="884"/>
      <c r="AE372" s="884"/>
      <c r="AF372" s="884"/>
      <c r="AG372" s="884"/>
      <c r="AH372" s="867" t="s">
        <v>731</v>
      </c>
      <c r="AI372" s="868"/>
      <c r="AJ372" s="868"/>
      <c r="AK372" s="868"/>
      <c r="AL372" s="869" t="s">
        <v>731</v>
      </c>
      <c r="AM372" s="870"/>
      <c r="AN372" s="870"/>
      <c r="AO372" s="871"/>
      <c r="AP372" s="872" t="s">
        <v>731</v>
      </c>
      <c r="AQ372" s="872"/>
      <c r="AR372" s="872"/>
      <c r="AS372" s="872"/>
      <c r="AT372" s="872"/>
      <c r="AU372" s="872"/>
      <c r="AV372" s="872"/>
      <c r="AW372" s="872"/>
      <c r="AX372" s="872"/>
      <c r="AY372">
        <f>COUNTA($C$372)</f>
        <v>1</v>
      </c>
    </row>
    <row r="373" spans="1:51" ht="30" customHeight="1" x14ac:dyDescent="0.15">
      <c r="A373" s="873">
        <v>8</v>
      </c>
      <c r="B373" s="873">
        <v>1</v>
      </c>
      <c r="C373" s="874" t="s">
        <v>764</v>
      </c>
      <c r="D373" s="875"/>
      <c r="E373" s="875"/>
      <c r="F373" s="875"/>
      <c r="G373" s="875"/>
      <c r="H373" s="875"/>
      <c r="I373" s="875"/>
      <c r="J373" s="876">
        <v>1000020140007</v>
      </c>
      <c r="K373" s="877"/>
      <c r="L373" s="877"/>
      <c r="M373" s="877"/>
      <c r="N373" s="877"/>
      <c r="O373" s="877"/>
      <c r="P373" s="879" t="s">
        <v>767</v>
      </c>
      <c r="Q373" s="879"/>
      <c r="R373" s="879"/>
      <c r="S373" s="879"/>
      <c r="T373" s="879"/>
      <c r="U373" s="879"/>
      <c r="V373" s="879"/>
      <c r="W373" s="879"/>
      <c r="X373" s="879"/>
      <c r="Y373" s="880">
        <v>185</v>
      </c>
      <c r="Z373" s="881"/>
      <c r="AA373" s="881"/>
      <c r="AB373" s="882"/>
      <c r="AC373" s="883" t="s">
        <v>769</v>
      </c>
      <c r="AD373" s="884"/>
      <c r="AE373" s="884"/>
      <c r="AF373" s="884"/>
      <c r="AG373" s="884"/>
      <c r="AH373" s="867" t="s">
        <v>731</v>
      </c>
      <c r="AI373" s="868"/>
      <c r="AJ373" s="868"/>
      <c r="AK373" s="868"/>
      <c r="AL373" s="869" t="s">
        <v>731</v>
      </c>
      <c r="AM373" s="870"/>
      <c r="AN373" s="870"/>
      <c r="AO373" s="871"/>
      <c r="AP373" s="872" t="s">
        <v>731</v>
      </c>
      <c r="AQ373" s="872"/>
      <c r="AR373" s="872"/>
      <c r="AS373" s="872"/>
      <c r="AT373" s="872"/>
      <c r="AU373" s="872"/>
      <c r="AV373" s="872"/>
      <c r="AW373" s="872"/>
      <c r="AX373" s="872"/>
      <c r="AY373">
        <f>COUNTA($C$373)</f>
        <v>1</v>
      </c>
    </row>
    <row r="374" spans="1:51" ht="30" customHeight="1" x14ac:dyDescent="0.15">
      <c r="A374" s="873">
        <v>9</v>
      </c>
      <c r="B374" s="873">
        <v>1</v>
      </c>
      <c r="C374" s="874" t="s">
        <v>765</v>
      </c>
      <c r="D374" s="875"/>
      <c r="E374" s="875"/>
      <c r="F374" s="875"/>
      <c r="G374" s="875"/>
      <c r="H374" s="875"/>
      <c r="I374" s="875"/>
      <c r="J374" s="876">
        <v>3000020401307</v>
      </c>
      <c r="K374" s="877"/>
      <c r="L374" s="877"/>
      <c r="M374" s="877"/>
      <c r="N374" s="877"/>
      <c r="O374" s="877"/>
      <c r="P374" s="879" t="s">
        <v>767</v>
      </c>
      <c r="Q374" s="879"/>
      <c r="R374" s="879"/>
      <c r="S374" s="879"/>
      <c r="T374" s="879"/>
      <c r="U374" s="879"/>
      <c r="V374" s="879"/>
      <c r="W374" s="879"/>
      <c r="X374" s="879"/>
      <c r="Y374" s="880">
        <v>179</v>
      </c>
      <c r="Z374" s="881"/>
      <c r="AA374" s="881"/>
      <c r="AB374" s="882"/>
      <c r="AC374" s="883" t="s">
        <v>769</v>
      </c>
      <c r="AD374" s="884"/>
      <c r="AE374" s="884"/>
      <c r="AF374" s="884"/>
      <c r="AG374" s="884"/>
      <c r="AH374" s="867" t="s">
        <v>731</v>
      </c>
      <c r="AI374" s="868"/>
      <c r="AJ374" s="868"/>
      <c r="AK374" s="868"/>
      <c r="AL374" s="869" t="s">
        <v>731</v>
      </c>
      <c r="AM374" s="870"/>
      <c r="AN374" s="870"/>
      <c r="AO374" s="871"/>
      <c r="AP374" s="872" t="s">
        <v>731</v>
      </c>
      <c r="AQ374" s="872"/>
      <c r="AR374" s="872"/>
      <c r="AS374" s="872"/>
      <c r="AT374" s="872"/>
      <c r="AU374" s="872"/>
      <c r="AV374" s="872"/>
      <c r="AW374" s="872"/>
      <c r="AX374" s="872"/>
      <c r="AY374">
        <f>COUNTA($C$374)</f>
        <v>1</v>
      </c>
    </row>
    <row r="375" spans="1:51" ht="30" customHeight="1" x14ac:dyDescent="0.15">
      <c r="A375" s="873">
        <v>10</v>
      </c>
      <c r="B375" s="873">
        <v>1</v>
      </c>
      <c r="C375" s="874" t="s">
        <v>766</v>
      </c>
      <c r="D375" s="875"/>
      <c r="E375" s="875"/>
      <c r="F375" s="875"/>
      <c r="G375" s="875"/>
      <c r="H375" s="875"/>
      <c r="I375" s="875"/>
      <c r="J375" s="876">
        <v>7000020340006</v>
      </c>
      <c r="K375" s="877"/>
      <c r="L375" s="877"/>
      <c r="M375" s="877"/>
      <c r="N375" s="877"/>
      <c r="O375" s="877"/>
      <c r="P375" s="879" t="s">
        <v>767</v>
      </c>
      <c r="Q375" s="879"/>
      <c r="R375" s="879"/>
      <c r="S375" s="879"/>
      <c r="T375" s="879"/>
      <c r="U375" s="879"/>
      <c r="V375" s="879"/>
      <c r="W375" s="879"/>
      <c r="X375" s="879"/>
      <c r="Y375" s="880">
        <v>144</v>
      </c>
      <c r="Z375" s="881"/>
      <c r="AA375" s="881"/>
      <c r="AB375" s="882"/>
      <c r="AC375" s="883" t="s">
        <v>769</v>
      </c>
      <c r="AD375" s="884"/>
      <c r="AE375" s="884"/>
      <c r="AF375" s="884"/>
      <c r="AG375" s="884"/>
      <c r="AH375" s="867" t="s">
        <v>731</v>
      </c>
      <c r="AI375" s="868"/>
      <c r="AJ375" s="868"/>
      <c r="AK375" s="868"/>
      <c r="AL375" s="869" t="s">
        <v>731</v>
      </c>
      <c r="AM375" s="870"/>
      <c r="AN375" s="870"/>
      <c r="AO375" s="871"/>
      <c r="AP375" s="872" t="s">
        <v>731</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5" t="s">
        <v>275</v>
      </c>
      <c r="AQ398" s="885"/>
      <c r="AR398" s="885"/>
      <c r="AS398" s="885"/>
      <c r="AT398" s="885"/>
      <c r="AU398" s="885"/>
      <c r="AV398" s="885"/>
      <c r="AW398" s="885"/>
      <c r="AX398" s="885"/>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5" t="s">
        <v>275</v>
      </c>
      <c r="AQ431" s="885"/>
      <c r="AR431" s="885"/>
      <c r="AS431" s="885"/>
      <c r="AT431" s="885"/>
      <c r="AU431" s="885"/>
      <c r="AV431" s="885"/>
      <c r="AW431" s="885"/>
      <c r="AX431" s="885"/>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5" t="s">
        <v>275</v>
      </c>
      <c r="AQ464" s="885"/>
      <c r="AR464" s="885"/>
      <c r="AS464" s="885"/>
      <c r="AT464" s="885"/>
      <c r="AU464" s="885"/>
      <c r="AV464" s="885"/>
      <c r="AW464" s="885"/>
      <c r="AX464" s="885"/>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5" t="s">
        <v>275</v>
      </c>
      <c r="AQ497" s="885"/>
      <c r="AR497" s="885"/>
      <c r="AS497" s="885"/>
      <c r="AT497" s="885"/>
      <c r="AU497" s="885"/>
      <c r="AV497" s="885"/>
      <c r="AW497" s="885"/>
      <c r="AX497" s="885"/>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5" t="s">
        <v>275</v>
      </c>
      <c r="AQ530" s="885"/>
      <c r="AR530" s="885"/>
      <c r="AS530" s="885"/>
      <c r="AT530" s="885"/>
      <c r="AU530" s="885"/>
      <c r="AV530" s="885"/>
      <c r="AW530" s="885"/>
      <c r="AX530" s="885"/>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5" t="s">
        <v>275</v>
      </c>
      <c r="AQ563" s="885"/>
      <c r="AR563" s="885"/>
      <c r="AS563" s="885"/>
      <c r="AT563" s="885"/>
      <c r="AU563" s="885"/>
      <c r="AV563" s="885"/>
      <c r="AW563" s="885"/>
      <c r="AX563" s="885"/>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5" t="s">
        <v>275</v>
      </c>
      <c r="AQ596" s="885"/>
      <c r="AR596" s="885"/>
      <c r="AS596" s="885"/>
      <c r="AT596" s="885"/>
      <c r="AU596" s="885"/>
      <c r="AV596" s="885"/>
      <c r="AW596" s="885"/>
      <c r="AX596" s="885"/>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5" t="s">
        <v>306</v>
      </c>
      <c r="AQ630" s="885"/>
      <c r="AR630" s="885"/>
      <c r="AS630" s="885"/>
      <c r="AT630" s="885"/>
      <c r="AU630" s="885"/>
      <c r="AV630" s="885"/>
      <c r="AW630" s="885"/>
      <c r="AX630" s="885"/>
    </row>
    <row r="631" spans="1:51" ht="30" customHeight="1" x14ac:dyDescent="0.15">
      <c r="A631" s="873">
        <v>1</v>
      </c>
      <c r="B631" s="873">
        <v>1</v>
      </c>
      <c r="C631" s="895"/>
      <c r="D631" s="895"/>
      <c r="E631" s="662" t="s">
        <v>731</v>
      </c>
      <c r="F631" s="896"/>
      <c r="G631" s="896"/>
      <c r="H631" s="896"/>
      <c r="I631" s="896"/>
      <c r="J631" s="876" t="s">
        <v>731</v>
      </c>
      <c r="K631" s="877"/>
      <c r="L631" s="877"/>
      <c r="M631" s="877"/>
      <c r="N631" s="877"/>
      <c r="O631" s="877"/>
      <c r="P631" s="878" t="s">
        <v>731</v>
      </c>
      <c r="Q631" s="879"/>
      <c r="R631" s="879"/>
      <c r="S631" s="879"/>
      <c r="T631" s="879"/>
      <c r="U631" s="879"/>
      <c r="V631" s="879"/>
      <c r="W631" s="879"/>
      <c r="X631" s="879"/>
      <c r="Y631" s="880" t="s">
        <v>731</v>
      </c>
      <c r="Z631" s="881"/>
      <c r="AA631" s="881"/>
      <c r="AB631" s="882"/>
      <c r="AC631" s="883"/>
      <c r="AD631" s="884"/>
      <c r="AE631" s="884"/>
      <c r="AF631" s="884"/>
      <c r="AG631" s="884"/>
      <c r="AH631" s="886" t="s">
        <v>731</v>
      </c>
      <c r="AI631" s="887"/>
      <c r="AJ631" s="887"/>
      <c r="AK631" s="887"/>
      <c r="AL631" s="869" t="s">
        <v>731</v>
      </c>
      <c r="AM631" s="870"/>
      <c r="AN631" s="870"/>
      <c r="AO631" s="871"/>
      <c r="AP631" s="872" t="s">
        <v>731</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6"/>
      <c r="AI632" s="887"/>
      <c r="AJ632" s="887"/>
      <c r="AK632" s="887"/>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6"/>
      <c r="AI633" s="887"/>
      <c r="AJ633" s="887"/>
      <c r="AK633" s="887"/>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6"/>
      <c r="AI634" s="887"/>
      <c r="AJ634" s="887"/>
      <c r="AK634" s="887"/>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6"/>
      <c r="AI635" s="887"/>
      <c r="AJ635" s="887"/>
      <c r="AK635" s="887"/>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6"/>
      <c r="AI636" s="887"/>
      <c r="AJ636" s="887"/>
      <c r="AK636" s="887"/>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6"/>
      <c r="AI637" s="887"/>
      <c r="AJ637" s="887"/>
      <c r="AK637" s="887"/>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6"/>
      <c r="AI638" s="887"/>
      <c r="AJ638" s="887"/>
      <c r="AK638" s="887"/>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6"/>
      <c r="AI639" s="887"/>
      <c r="AJ639" s="887"/>
      <c r="AK639" s="887"/>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6"/>
      <c r="AI640" s="887"/>
      <c r="AJ640" s="887"/>
      <c r="AK640" s="887"/>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6"/>
      <c r="AI641" s="887"/>
      <c r="AJ641" s="887"/>
      <c r="AK641" s="887"/>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6"/>
      <c r="AI642" s="887"/>
      <c r="AJ642" s="887"/>
      <c r="AK642" s="887"/>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6"/>
      <c r="AI643" s="887"/>
      <c r="AJ643" s="887"/>
      <c r="AK643" s="887"/>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6"/>
      <c r="AI644" s="887"/>
      <c r="AJ644" s="887"/>
      <c r="AK644" s="887"/>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76:AO395">
    <cfRule type="expression" dxfId="1439" priority="839">
      <formula>IF(AND(AL376&gt;=0, RIGHT(TEXT(AL376,"0.#"),1)&lt;&gt;"."),TRUE,FALSE)</formula>
    </cfRule>
    <cfRule type="expression" dxfId="1438" priority="840">
      <formula>IF(AND(AL376&gt;=0, RIGHT(TEXT(AL376,"0.#"),1)="."),TRUE,FALSE)</formula>
    </cfRule>
    <cfRule type="expression" dxfId="1437" priority="841">
      <formula>IF(AND(AL376&lt;0, RIGHT(TEXT(AL376,"0.#"),1)&lt;&gt;"."),TRUE,FALSE)</formula>
    </cfRule>
    <cfRule type="expression" dxfId="1436" priority="842">
      <formula>IF(AND(AL376&lt;0, RIGHT(TEXT(AL376,"0.#"),1)="."),TRUE,FALSE)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75">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68" max="16383" man="1"/>
    <brk id="6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t="s">
        <v>724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724</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724</v>
      </c>
      <c r="R5" s="13" t="str">
        <f t="shared" si="3"/>
        <v>負担</v>
      </c>
      <c r="S5" s="13" t="str">
        <f t="shared" si="4"/>
        <v>補助、負担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724</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49"/>
      <c r="AS3" s="447" t="s">
        <v>224</v>
      </c>
      <c r="AT3" s="448"/>
      <c r="AU3" s="449"/>
      <c r="AV3" s="449"/>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49"/>
      <c r="AS10" s="447" t="s">
        <v>224</v>
      </c>
      <c r="AT10" s="448"/>
      <c r="AU10" s="449"/>
      <c r="AV10" s="449"/>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49"/>
      <c r="AS17" s="447" t="s">
        <v>224</v>
      </c>
      <c r="AT17" s="448"/>
      <c r="AU17" s="449"/>
      <c r="AV17" s="449"/>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49"/>
      <c r="AS24" s="447" t="s">
        <v>224</v>
      </c>
      <c r="AT24" s="448"/>
      <c r="AU24" s="449"/>
      <c r="AV24" s="449"/>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49"/>
      <c r="AS31" s="447" t="s">
        <v>224</v>
      </c>
      <c r="AT31" s="448"/>
      <c r="AU31" s="449"/>
      <c r="AV31" s="449"/>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49"/>
      <c r="AS38" s="447" t="s">
        <v>224</v>
      </c>
      <c r="AT38" s="448"/>
      <c r="AU38" s="449"/>
      <c r="AV38" s="449"/>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49"/>
      <c r="AS45" s="447" t="s">
        <v>224</v>
      </c>
      <c r="AT45" s="448"/>
      <c r="AU45" s="449"/>
      <c r="AV45" s="449"/>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49"/>
      <c r="AS52" s="447" t="s">
        <v>224</v>
      </c>
      <c r="AT52" s="448"/>
      <c r="AU52" s="449"/>
      <c r="AV52" s="449"/>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49"/>
      <c r="AS59" s="447" t="s">
        <v>224</v>
      </c>
      <c r="AT59" s="448"/>
      <c r="AU59" s="449"/>
      <c r="AV59" s="449"/>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49"/>
      <c r="AS66" s="447" t="s">
        <v>224</v>
      </c>
      <c r="AT66" s="448"/>
      <c r="AU66" s="449"/>
      <c r="AV66" s="449"/>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6"/>
      <c r="AI4" s="887"/>
      <c r="AJ4" s="887"/>
      <c r="AK4" s="887"/>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6"/>
      <c r="AI5" s="887"/>
      <c r="AJ5" s="887"/>
      <c r="AK5" s="887"/>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6"/>
      <c r="AI6" s="887"/>
      <c r="AJ6" s="887"/>
      <c r="AK6" s="887"/>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6"/>
      <c r="AI7" s="887"/>
      <c r="AJ7" s="887"/>
      <c r="AK7" s="887"/>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6"/>
      <c r="AI8" s="887"/>
      <c r="AJ8" s="887"/>
      <c r="AK8" s="887"/>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6"/>
      <c r="AI9" s="887"/>
      <c r="AJ9" s="887"/>
      <c r="AK9" s="887"/>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6"/>
      <c r="AI10" s="887"/>
      <c r="AJ10" s="887"/>
      <c r="AK10" s="887"/>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6"/>
      <c r="AI11" s="887"/>
      <c r="AJ11" s="887"/>
      <c r="AK11" s="887"/>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6"/>
      <c r="AI12" s="887"/>
      <c r="AJ12" s="887"/>
      <c r="AK12" s="887"/>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6"/>
      <c r="AI13" s="887"/>
      <c r="AJ13" s="887"/>
      <c r="AK13" s="887"/>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6"/>
      <c r="AI14" s="887"/>
      <c r="AJ14" s="887"/>
      <c r="AK14" s="887"/>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6"/>
      <c r="AI15" s="887"/>
      <c r="AJ15" s="887"/>
      <c r="AK15" s="887"/>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6"/>
      <c r="AI16" s="887"/>
      <c r="AJ16" s="887"/>
      <c r="AK16" s="887"/>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6"/>
      <c r="AI17" s="887"/>
      <c r="AJ17" s="887"/>
      <c r="AK17" s="887"/>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6"/>
      <c r="AI18" s="887"/>
      <c r="AJ18" s="887"/>
      <c r="AK18" s="887"/>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6"/>
      <c r="AI19" s="887"/>
      <c r="AJ19" s="887"/>
      <c r="AK19" s="887"/>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6"/>
      <c r="AI20" s="887"/>
      <c r="AJ20" s="887"/>
      <c r="AK20" s="887"/>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6"/>
      <c r="AI21" s="887"/>
      <c r="AJ21" s="887"/>
      <c r="AK21" s="887"/>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6"/>
      <c r="AI22" s="887"/>
      <c r="AJ22" s="887"/>
      <c r="AK22" s="887"/>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6"/>
      <c r="AI23" s="887"/>
      <c r="AJ23" s="887"/>
      <c r="AK23" s="887"/>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6"/>
      <c r="AI24" s="887"/>
      <c r="AJ24" s="887"/>
      <c r="AK24" s="887"/>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6"/>
      <c r="AI25" s="887"/>
      <c r="AJ25" s="887"/>
      <c r="AK25" s="887"/>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6"/>
      <c r="AI26" s="887"/>
      <c r="AJ26" s="887"/>
      <c r="AK26" s="887"/>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6"/>
      <c r="AI27" s="887"/>
      <c r="AJ27" s="887"/>
      <c r="AK27" s="887"/>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6"/>
      <c r="AI28" s="887"/>
      <c r="AJ28" s="887"/>
      <c r="AK28" s="887"/>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6"/>
      <c r="AI29" s="887"/>
      <c r="AJ29" s="887"/>
      <c r="AK29" s="887"/>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6"/>
      <c r="AI30" s="887"/>
      <c r="AJ30" s="887"/>
      <c r="AK30" s="887"/>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6"/>
      <c r="AI31" s="887"/>
      <c r="AJ31" s="887"/>
      <c r="AK31" s="887"/>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6"/>
      <c r="AI32" s="887"/>
      <c r="AJ32" s="887"/>
      <c r="AK32" s="887"/>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6"/>
      <c r="AI33" s="887"/>
      <c r="AJ33" s="887"/>
      <c r="AK33" s="887"/>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6"/>
      <c r="AI37" s="887"/>
      <c r="AJ37" s="887"/>
      <c r="AK37" s="887"/>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6"/>
      <c r="AI38" s="887"/>
      <c r="AJ38" s="887"/>
      <c r="AK38" s="887"/>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6"/>
      <c r="AI39" s="887"/>
      <c r="AJ39" s="887"/>
      <c r="AK39" s="887"/>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6"/>
      <c r="AI40" s="887"/>
      <c r="AJ40" s="887"/>
      <c r="AK40" s="887"/>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6"/>
      <c r="AI41" s="887"/>
      <c r="AJ41" s="887"/>
      <c r="AK41" s="887"/>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6"/>
      <c r="AI42" s="887"/>
      <c r="AJ42" s="887"/>
      <c r="AK42" s="887"/>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6"/>
      <c r="AI43" s="887"/>
      <c r="AJ43" s="887"/>
      <c r="AK43" s="887"/>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6"/>
      <c r="AI44" s="887"/>
      <c r="AJ44" s="887"/>
      <c r="AK44" s="887"/>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6"/>
      <c r="AI45" s="887"/>
      <c r="AJ45" s="887"/>
      <c r="AK45" s="887"/>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6"/>
      <c r="AI46" s="887"/>
      <c r="AJ46" s="887"/>
      <c r="AK46" s="887"/>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6"/>
      <c r="AI47" s="887"/>
      <c r="AJ47" s="887"/>
      <c r="AK47" s="887"/>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6"/>
      <c r="AI48" s="887"/>
      <c r="AJ48" s="887"/>
      <c r="AK48" s="887"/>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6"/>
      <c r="AI49" s="887"/>
      <c r="AJ49" s="887"/>
      <c r="AK49" s="887"/>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6"/>
      <c r="AI50" s="887"/>
      <c r="AJ50" s="887"/>
      <c r="AK50" s="887"/>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6"/>
      <c r="AI51" s="887"/>
      <c r="AJ51" s="887"/>
      <c r="AK51" s="887"/>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6"/>
      <c r="AI52" s="887"/>
      <c r="AJ52" s="887"/>
      <c r="AK52" s="887"/>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6"/>
      <c r="AI53" s="887"/>
      <c r="AJ53" s="887"/>
      <c r="AK53" s="887"/>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6"/>
      <c r="AI54" s="887"/>
      <c r="AJ54" s="887"/>
      <c r="AK54" s="887"/>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6"/>
      <c r="AI55" s="887"/>
      <c r="AJ55" s="887"/>
      <c r="AK55" s="887"/>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6"/>
      <c r="AI56" s="887"/>
      <c r="AJ56" s="887"/>
      <c r="AK56" s="887"/>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6"/>
      <c r="AI57" s="887"/>
      <c r="AJ57" s="887"/>
      <c r="AK57" s="887"/>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6"/>
      <c r="AI58" s="887"/>
      <c r="AJ58" s="887"/>
      <c r="AK58" s="887"/>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6"/>
      <c r="AI59" s="887"/>
      <c r="AJ59" s="887"/>
      <c r="AK59" s="887"/>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6"/>
      <c r="AI60" s="887"/>
      <c r="AJ60" s="887"/>
      <c r="AK60" s="887"/>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6"/>
      <c r="AI61" s="887"/>
      <c r="AJ61" s="887"/>
      <c r="AK61" s="887"/>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6"/>
      <c r="AI62" s="887"/>
      <c r="AJ62" s="887"/>
      <c r="AK62" s="887"/>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6"/>
      <c r="AI63" s="887"/>
      <c r="AJ63" s="887"/>
      <c r="AK63" s="887"/>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6"/>
      <c r="AI64" s="887"/>
      <c r="AJ64" s="887"/>
      <c r="AK64" s="887"/>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6"/>
      <c r="AI65" s="887"/>
      <c r="AJ65" s="887"/>
      <c r="AK65" s="887"/>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6"/>
      <c r="AI66" s="887"/>
      <c r="AJ66" s="887"/>
      <c r="AK66" s="887"/>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6"/>
      <c r="AI70" s="887"/>
      <c r="AJ70" s="887"/>
      <c r="AK70" s="887"/>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6"/>
      <c r="AI71" s="887"/>
      <c r="AJ71" s="887"/>
      <c r="AK71" s="887"/>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6"/>
      <c r="AI72" s="887"/>
      <c r="AJ72" s="887"/>
      <c r="AK72" s="887"/>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6"/>
      <c r="AI73" s="887"/>
      <c r="AJ73" s="887"/>
      <c r="AK73" s="887"/>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6"/>
      <c r="AI74" s="887"/>
      <c r="AJ74" s="887"/>
      <c r="AK74" s="887"/>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6"/>
      <c r="AI75" s="887"/>
      <c r="AJ75" s="887"/>
      <c r="AK75" s="887"/>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6"/>
      <c r="AI76" s="887"/>
      <c r="AJ76" s="887"/>
      <c r="AK76" s="887"/>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6"/>
      <c r="AI77" s="887"/>
      <c r="AJ77" s="887"/>
      <c r="AK77" s="887"/>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6"/>
      <c r="AI78" s="887"/>
      <c r="AJ78" s="887"/>
      <c r="AK78" s="887"/>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6"/>
      <c r="AI79" s="887"/>
      <c r="AJ79" s="887"/>
      <c r="AK79" s="887"/>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6"/>
      <c r="AI80" s="887"/>
      <c r="AJ80" s="887"/>
      <c r="AK80" s="887"/>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6"/>
      <c r="AI81" s="887"/>
      <c r="AJ81" s="887"/>
      <c r="AK81" s="887"/>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6"/>
      <c r="AI82" s="887"/>
      <c r="AJ82" s="887"/>
      <c r="AK82" s="887"/>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6"/>
      <c r="AI83" s="887"/>
      <c r="AJ83" s="887"/>
      <c r="AK83" s="887"/>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6"/>
      <c r="AI84" s="887"/>
      <c r="AJ84" s="887"/>
      <c r="AK84" s="887"/>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6"/>
      <c r="AI85" s="887"/>
      <c r="AJ85" s="887"/>
      <c r="AK85" s="887"/>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6"/>
      <c r="AI86" s="887"/>
      <c r="AJ86" s="887"/>
      <c r="AK86" s="887"/>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6"/>
      <c r="AI87" s="887"/>
      <c r="AJ87" s="887"/>
      <c r="AK87" s="887"/>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6"/>
      <c r="AI88" s="887"/>
      <c r="AJ88" s="887"/>
      <c r="AK88" s="887"/>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6"/>
      <c r="AI89" s="887"/>
      <c r="AJ89" s="887"/>
      <c r="AK89" s="887"/>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6"/>
      <c r="AI90" s="887"/>
      <c r="AJ90" s="887"/>
      <c r="AK90" s="887"/>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6"/>
      <c r="AI91" s="887"/>
      <c r="AJ91" s="887"/>
      <c r="AK91" s="887"/>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6"/>
      <c r="AI92" s="887"/>
      <c r="AJ92" s="887"/>
      <c r="AK92" s="887"/>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6"/>
      <c r="AI93" s="887"/>
      <c r="AJ93" s="887"/>
      <c r="AK93" s="887"/>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6"/>
      <c r="AI94" s="887"/>
      <c r="AJ94" s="887"/>
      <c r="AK94" s="887"/>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6"/>
      <c r="AI95" s="887"/>
      <c r="AJ95" s="887"/>
      <c r="AK95" s="887"/>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6"/>
      <c r="AI96" s="887"/>
      <c r="AJ96" s="887"/>
      <c r="AK96" s="887"/>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6"/>
      <c r="AI97" s="887"/>
      <c r="AJ97" s="887"/>
      <c r="AK97" s="887"/>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6"/>
      <c r="AI98" s="887"/>
      <c r="AJ98" s="887"/>
      <c r="AK98" s="887"/>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6"/>
      <c r="AI99" s="887"/>
      <c r="AJ99" s="887"/>
      <c r="AK99" s="887"/>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6"/>
      <c r="AI103" s="887"/>
      <c r="AJ103" s="887"/>
      <c r="AK103" s="887"/>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6"/>
      <c r="AI104" s="887"/>
      <c r="AJ104" s="887"/>
      <c r="AK104" s="887"/>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6"/>
      <c r="AI105" s="887"/>
      <c r="AJ105" s="887"/>
      <c r="AK105" s="887"/>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6"/>
      <c r="AI106" s="887"/>
      <c r="AJ106" s="887"/>
      <c r="AK106" s="887"/>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6"/>
      <c r="AI107" s="887"/>
      <c r="AJ107" s="887"/>
      <c r="AK107" s="887"/>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6"/>
      <c r="AI108" s="887"/>
      <c r="AJ108" s="887"/>
      <c r="AK108" s="887"/>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6"/>
      <c r="AI109" s="887"/>
      <c r="AJ109" s="887"/>
      <c r="AK109" s="887"/>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6"/>
      <c r="AI110" s="887"/>
      <c r="AJ110" s="887"/>
      <c r="AK110" s="887"/>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6"/>
      <c r="AI111" s="887"/>
      <c r="AJ111" s="887"/>
      <c r="AK111" s="887"/>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6"/>
      <c r="AI112" s="887"/>
      <c r="AJ112" s="887"/>
      <c r="AK112" s="887"/>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6"/>
      <c r="AI113" s="887"/>
      <c r="AJ113" s="887"/>
      <c r="AK113" s="887"/>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6"/>
      <c r="AI114" s="887"/>
      <c r="AJ114" s="887"/>
      <c r="AK114" s="887"/>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6"/>
      <c r="AI115" s="887"/>
      <c r="AJ115" s="887"/>
      <c r="AK115" s="887"/>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6"/>
      <c r="AI116" s="887"/>
      <c r="AJ116" s="887"/>
      <c r="AK116" s="887"/>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6"/>
      <c r="AI117" s="887"/>
      <c r="AJ117" s="887"/>
      <c r="AK117" s="887"/>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6"/>
      <c r="AI118" s="887"/>
      <c r="AJ118" s="887"/>
      <c r="AK118" s="887"/>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6"/>
      <c r="AI119" s="887"/>
      <c r="AJ119" s="887"/>
      <c r="AK119" s="887"/>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6"/>
      <c r="AI120" s="887"/>
      <c r="AJ120" s="887"/>
      <c r="AK120" s="887"/>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6"/>
      <c r="AI121" s="887"/>
      <c r="AJ121" s="887"/>
      <c r="AK121" s="887"/>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6"/>
      <c r="AI122" s="887"/>
      <c r="AJ122" s="887"/>
      <c r="AK122" s="887"/>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6"/>
      <c r="AI123" s="887"/>
      <c r="AJ123" s="887"/>
      <c r="AK123" s="887"/>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6"/>
      <c r="AI124" s="887"/>
      <c r="AJ124" s="887"/>
      <c r="AK124" s="887"/>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6"/>
      <c r="AI125" s="887"/>
      <c r="AJ125" s="887"/>
      <c r="AK125" s="887"/>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6"/>
      <c r="AI126" s="887"/>
      <c r="AJ126" s="887"/>
      <c r="AK126" s="887"/>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6"/>
      <c r="AI127" s="887"/>
      <c r="AJ127" s="887"/>
      <c r="AK127" s="887"/>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6"/>
      <c r="AI128" s="887"/>
      <c r="AJ128" s="887"/>
      <c r="AK128" s="887"/>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6"/>
      <c r="AI129" s="887"/>
      <c r="AJ129" s="887"/>
      <c r="AK129" s="887"/>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6"/>
      <c r="AI130" s="887"/>
      <c r="AJ130" s="887"/>
      <c r="AK130" s="887"/>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6"/>
      <c r="AI131" s="887"/>
      <c r="AJ131" s="887"/>
      <c r="AK131" s="887"/>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6"/>
      <c r="AI132" s="887"/>
      <c r="AJ132" s="887"/>
      <c r="AK132" s="887"/>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6"/>
      <c r="AI136" s="887"/>
      <c r="AJ136" s="887"/>
      <c r="AK136" s="887"/>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6"/>
      <c r="AI137" s="887"/>
      <c r="AJ137" s="887"/>
      <c r="AK137" s="887"/>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6"/>
      <c r="AI138" s="887"/>
      <c r="AJ138" s="887"/>
      <c r="AK138" s="887"/>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6"/>
      <c r="AI139" s="887"/>
      <c r="AJ139" s="887"/>
      <c r="AK139" s="887"/>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6"/>
      <c r="AI140" s="887"/>
      <c r="AJ140" s="887"/>
      <c r="AK140" s="887"/>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6"/>
      <c r="AI141" s="887"/>
      <c r="AJ141" s="887"/>
      <c r="AK141" s="887"/>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6"/>
      <c r="AI142" s="887"/>
      <c r="AJ142" s="887"/>
      <c r="AK142" s="887"/>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6"/>
      <c r="AI143" s="887"/>
      <c r="AJ143" s="887"/>
      <c r="AK143" s="887"/>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6"/>
      <c r="AI144" s="887"/>
      <c r="AJ144" s="887"/>
      <c r="AK144" s="887"/>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6"/>
      <c r="AI145" s="887"/>
      <c r="AJ145" s="887"/>
      <c r="AK145" s="887"/>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6"/>
      <c r="AI146" s="887"/>
      <c r="AJ146" s="887"/>
      <c r="AK146" s="887"/>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6"/>
      <c r="AI147" s="887"/>
      <c r="AJ147" s="887"/>
      <c r="AK147" s="887"/>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6"/>
      <c r="AI148" s="887"/>
      <c r="AJ148" s="887"/>
      <c r="AK148" s="887"/>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6"/>
      <c r="AI149" s="887"/>
      <c r="AJ149" s="887"/>
      <c r="AK149" s="887"/>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6"/>
      <c r="AI150" s="887"/>
      <c r="AJ150" s="887"/>
      <c r="AK150" s="887"/>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6"/>
      <c r="AI151" s="887"/>
      <c r="AJ151" s="887"/>
      <c r="AK151" s="887"/>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6"/>
      <c r="AI152" s="887"/>
      <c r="AJ152" s="887"/>
      <c r="AK152" s="887"/>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6"/>
      <c r="AI153" s="887"/>
      <c r="AJ153" s="887"/>
      <c r="AK153" s="887"/>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6"/>
      <c r="AI154" s="887"/>
      <c r="AJ154" s="887"/>
      <c r="AK154" s="887"/>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6"/>
      <c r="AI155" s="887"/>
      <c r="AJ155" s="887"/>
      <c r="AK155" s="887"/>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6"/>
      <c r="AI156" s="887"/>
      <c r="AJ156" s="887"/>
      <c r="AK156" s="887"/>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6"/>
      <c r="AI157" s="887"/>
      <c r="AJ157" s="887"/>
      <c r="AK157" s="887"/>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6"/>
      <c r="AI158" s="887"/>
      <c r="AJ158" s="887"/>
      <c r="AK158" s="887"/>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6"/>
      <c r="AI159" s="887"/>
      <c r="AJ159" s="887"/>
      <c r="AK159" s="887"/>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6"/>
      <c r="AI160" s="887"/>
      <c r="AJ160" s="887"/>
      <c r="AK160" s="887"/>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6"/>
      <c r="AI161" s="887"/>
      <c r="AJ161" s="887"/>
      <c r="AK161" s="887"/>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6"/>
      <c r="AI162" s="887"/>
      <c r="AJ162" s="887"/>
      <c r="AK162" s="887"/>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6"/>
      <c r="AI163" s="887"/>
      <c r="AJ163" s="887"/>
      <c r="AK163" s="887"/>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6"/>
      <c r="AI164" s="887"/>
      <c r="AJ164" s="887"/>
      <c r="AK164" s="887"/>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6"/>
      <c r="AI165" s="887"/>
      <c r="AJ165" s="887"/>
      <c r="AK165" s="887"/>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6"/>
      <c r="AI169" s="887"/>
      <c r="AJ169" s="887"/>
      <c r="AK169" s="887"/>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6"/>
      <c r="AI170" s="887"/>
      <c r="AJ170" s="887"/>
      <c r="AK170" s="887"/>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6"/>
      <c r="AI171" s="887"/>
      <c r="AJ171" s="887"/>
      <c r="AK171" s="887"/>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6"/>
      <c r="AI172" s="887"/>
      <c r="AJ172" s="887"/>
      <c r="AK172" s="887"/>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6"/>
      <c r="AI173" s="887"/>
      <c r="AJ173" s="887"/>
      <c r="AK173" s="887"/>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6"/>
      <c r="AI174" s="887"/>
      <c r="AJ174" s="887"/>
      <c r="AK174" s="887"/>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6"/>
      <c r="AI175" s="887"/>
      <c r="AJ175" s="887"/>
      <c r="AK175" s="887"/>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6"/>
      <c r="AI176" s="887"/>
      <c r="AJ176" s="887"/>
      <c r="AK176" s="887"/>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6"/>
      <c r="AI177" s="887"/>
      <c r="AJ177" s="887"/>
      <c r="AK177" s="887"/>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6"/>
      <c r="AI178" s="887"/>
      <c r="AJ178" s="887"/>
      <c r="AK178" s="887"/>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6"/>
      <c r="AI179" s="887"/>
      <c r="AJ179" s="887"/>
      <c r="AK179" s="887"/>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6"/>
      <c r="AI180" s="887"/>
      <c r="AJ180" s="887"/>
      <c r="AK180" s="887"/>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6"/>
      <c r="AI181" s="887"/>
      <c r="AJ181" s="887"/>
      <c r="AK181" s="887"/>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6"/>
      <c r="AI182" s="887"/>
      <c r="AJ182" s="887"/>
      <c r="AK182" s="887"/>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6"/>
      <c r="AI183" s="887"/>
      <c r="AJ183" s="887"/>
      <c r="AK183" s="887"/>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6"/>
      <c r="AI184" s="887"/>
      <c r="AJ184" s="887"/>
      <c r="AK184" s="887"/>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6"/>
      <c r="AI185" s="887"/>
      <c r="AJ185" s="887"/>
      <c r="AK185" s="887"/>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6"/>
      <c r="AI186" s="887"/>
      <c r="AJ186" s="887"/>
      <c r="AK186" s="887"/>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6"/>
      <c r="AI187" s="887"/>
      <c r="AJ187" s="887"/>
      <c r="AK187" s="887"/>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6"/>
      <c r="AI188" s="887"/>
      <c r="AJ188" s="887"/>
      <c r="AK188" s="887"/>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6"/>
      <c r="AI189" s="887"/>
      <c r="AJ189" s="887"/>
      <c r="AK189" s="887"/>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6"/>
      <c r="AI190" s="887"/>
      <c r="AJ190" s="887"/>
      <c r="AK190" s="887"/>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6"/>
      <c r="AI191" s="887"/>
      <c r="AJ191" s="887"/>
      <c r="AK191" s="887"/>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6"/>
      <c r="AI192" s="887"/>
      <c r="AJ192" s="887"/>
      <c r="AK192" s="887"/>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6"/>
      <c r="AI193" s="887"/>
      <c r="AJ193" s="887"/>
      <c r="AK193" s="887"/>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6"/>
      <c r="AI194" s="887"/>
      <c r="AJ194" s="887"/>
      <c r="AK194" s="887"/>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6"/>
      <c r="AI195" s="887"/>
      <c r="AJ195" s="887"/>
      <c r="AK195" s="887"/>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6"/>
      <c r="AI196" s="887"/>
      <c r="AJ196" s="887"/>
      <c r="AK196" s="887"/>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6"/>
      <c r="AI197" s="887"/>
      <c r="AJ197" s="887"/>
      <c r="AK197" s="887"/>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6"/>
      <c r="AI198" s="887"/>
      <c r="AJ198" s="887"/>
      <c r="AK198" s="887"/>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6"/>
      <c r="AI202" s="887"/>
      <c r="AJ202" s="887"/>
      <c r="AK202" s="887"/>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6"/>
      <c r="AI203" s="887"/>
      <c r="AJ203" s="887"/>
      <c r="AK203" s="887"/>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6"/>
      <c r="AI204" s="887"/>
      <c r="AJ204" s="887"/>
      <c r="AK204" s="887"/>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6"/>
      <c r="AI205" s="887"/>
      <c r="AJ205" s="887"/>
      <c r="AK205" s="887"/>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6"/>
      <c r="AI206" s="887"/>
      <c r="AJ206" s="887"/>
      <c r="AK206" s="887"/>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6"/>
      <c r="AI207" s="887"/>
      <c r="AJ207" s="887"/>
      <c r="AK207" s="887"/>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6"/>
      <c r="AI208" s="887"/>
      <c r="AJ208" s="887"/>
      <c r="AK208" s="887"/>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6"/>
      <c r="AI209" s="887"/>
      <c r="AJ209" s="887"/>
      <c r="AK209" s="887"/>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6"/>
      <c r="AI210" s="887"/>
      <c r="AJ210" s="887"/>
      <c r="AK210" s="887"/>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6"/>
      <c r="AI211" s="887"/>
      <c r="AJ211" s="887"/>
      <c r="AK211" s="887"/>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6"/>
      <c r="AI212" s="887"/>
      <c r="AJ212" s="887"/>
      <c r="AK212" s="887"/>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6"/>
      <c r="AI213" s="887"/>
      <c r="AJ213" s="887"/>
      <c r="AK213" s="887"/>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6"/>
      <c r="AI214" s="887"/>
      <c r="AJ214" s="887"/>
      <c r="AK214" s="887"/>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6"/>
      <c r="AI215" s="887"/>
      <c r="AJ215" s="887"/>
      <c r="AK215" s="887"/>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6"/>
      <c r="AI216" s="887"/>
      <c r="AJ216" s="887"/>
      <c r="AK216" s="887"/>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6"/>
      <c r="AI217" s="887"/>
      <c r="AJ217" s="887"/>
      <c r="AK217" s="887"/>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6"/>
      <c r="AI218" s="887"/>
      <c r="AJ218" s="887"/>
      <c r="AK218" s="887"/>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6"/>
      <c r="AI219" s="887"/>
      <c r="AJ219" s="887"/>
      <c r="AK219" s="887"/>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6"/>
      <c r="AI220" s="887"/>
      <c r="AJ220" s="887"/>
      <c r="AK220" s="887"/>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6"/>
      <c r="AI221" s="887"/>
      <c r="AJ221" s="887"/>
      <c r="AK221" s="887"/>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6"/>
      <c r="AI222" s="887"/>
      <c r="AJ222" s="887"/>
      <c r="AK222" s="887"/>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6"/>
      <c r="AI223" s="887"/>
      <c r="AJ223" s="887"/>
      <c r="AK223" s="887"/>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6"/>
      <c r="AI224" s="887"/>
      <c r="AJ224" s="887"/>
      <c r="AK224" s="887"/>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6"/>
      <c r="AI225" s="887"/>
      <c r="AJ225" s="887"/>
      <c r="AK225" s="887"/>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6"/>
      <c r="AI226" s="887"/>
      <c r="AJ226" s="887"/>
      <c r="AK226" s="887"/>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6"/>
      <c r="AI227" s="887"/>
      <c r="AJ227" s="887"/>
      <c r="AK227" s="887"/>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6"/>
      <c r="AI228" s="887"/>
      <c r="AJ228" s="887"/>
      <c r="AK228" s="887"/>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6"/>
      <c r="AI229" s="887"/>
      <c r="AJ229" s="887"/>
      <c r="AK229" s="887"/>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6"/>
      <c r="AI230" s="887"/>
      <c r="AJ230" s="887"/>
      <c r="AK230" s="887"/>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6"/>
      <c r="AI231" s="887"/>
      <c r="AJ231" s="887"/>
      <c r="AK231" s="887"/>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6"/>
      <c r="AI235" s="887"/>
      <c r="AJ235" s="887"/>
      <c r="AK235" s="887"/>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6"/>
      <c r="AI236" s="887"/>
      <c r="AJ236" s="887"/>
      <c r="AK236" s="887"/>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6"/>
      <c r="AI237" s="887"/>
      <c r="AJ237" s="887"/>
      <c r="AK237" s="887"/>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6"/>
      <c r="AI238" s="887"/>
      <c r="AJ238" s="887"/>
      <c r="AK238" s="887"/>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6"/>
      <c r="AI239" s="887"/>
      <c r="AJ239" s="887"/>
      <c r="AK239" s="887"/>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6"/>
      <c r="AI240" s="887"/>
      <c r="AJ240" s="887"/>
      <c r="AK240" s="887"/>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6"/>
      <c r="AI241" s="887"/>
      <c r="AJ241" s="887"/>
      <c r="AK241" s="887"/>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6"/>
      <c r="AI242" s="887"/>
      <c r="AJ242" s="887"/>
      <c r="AK242" s="887"/>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6"/>
      <c r="AI243" s="887"/>
      <c r="AJ243" s="887"/>
      <c r="AK243" s="887"/>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6"/>
      <c r="AI244" s="887"/>
      <c r="AJ244" s="887"/>
      <c r="AK244" s="887"/>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6"/>
      <c r="AI245" s="887"/>
      <c r="AJ245" s="887"/>
      <c r="AK245" s="887"/>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6"/>
      <c r="AI246" s="887"/>
      <c r="AJ246" s="887"/>
      <c r="AK246" s="887"/>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6"/>
      <c r="AI247" s="887"/>
      <c r="AJ247" s="887"/>
      <c r="AK247" s="887"/>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6"/>
      <c r="AI248" s="887"/>
      <c r="AJ248" s="887"/>
      <c r="AK248" s="887"/>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6"/>
      <c r="AI249" s="887"/>
      <c r="AJ249" s="887"/>
      <c r="AK249" s="887"/>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6"/>
      <c r="AI250" s="887"/>
      <c r="AJ250" s="887"/>
      <c r="AK250" s="887"/>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6"/>
      <c r="AI251" s="887"/>
      <c r="AJ251" s="887"/>
      <c r="AK251" s="887"/>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6"/>
      <c r="AI252" s="887"/>
      <c r="AJ252" s="887"/>
      <c r="AK252" s="887"/>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6"/>
      <c r="AI253" s="887"/>
      <c r="AJ253" s="887"/>
      <c r="AK253" s="887"/>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6"/>
      <c r="AI254" s="887"/>
      <c r="AJ254" s="887"/>
      <c r="AK254" s="887"/>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6"/>
      <c r="AI255" s="887"/>
      <c r="AJ255" s="887"/>
      <c r="AK255" s="887"/>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6"/>
      <c r="AI256" s="887"/>
      <c r="AJ256" s="887"/>
      <c r="AK256" s="887"/>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6"/>
      <c r="AI257" s="887"/>
      <c r="AJ257" s="887"/>
      <c r="AK257" s="887"/>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6"/>
      <c r="AI258" s="887"/>
      <c r="AJ258" s="887"/>
      <c r="AK258" s="887"/>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6"/>
      <c r="AI259" s="887"/>
      <c r="AJ259" s="887"/>
      <c r="AK259" s="887"/>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6"/>
      <c r="AI260" s="887"/>
      <c r="AJ260" s="887"/>
      <c r="AK260" s="887"/>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6"/>
      <c r="AI261" s="887"/>
      <c r="AJ261" s="887"/>
      <c r="AK261" s="887"/>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6"/>
      <c r="AI262" s="887"/>
      <c r="AJ262" s="887"/>
      <c r="AK262" s="887"/>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6"/>
      <c r="AI263" s="887"/>
      <c r="AJ263" s="887"/>
      <c r="AK263" s="887"/>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6"/>
      <c r="AI264" s="887"/>
      <c r="AJ264" s="887"/>
      <c r="AK264" s="887"/>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6"/>
      <c r="AI268" s="887"/>
      <c r="AJ268" s="887"/>
      <c r="AK268" s="887"/>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6"/>
      <c r="AI269" s="887"/>
      <c r="AJ269" s="887"/>
      <c r="AK269" s="887"/>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6"/>
      <c r="AI270" s="887"/>
      <c r="AJ270" s="887"/>
      <c r="AK270" s="887"/>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6"/>
      <c r="AI271" s="887"/>
      <c r="AJ271" s="887"/>
      <c r="AK271" s="887"/>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6"/>
      <c r="AI272" s="887"/>
      <c r="AJ272" s="887"/>
      <c r="AK272" s="887"/>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6"/>
      <c r="AI273" s="887"/>
      <c r="AJ273" s="887"/>
      <c r="AK273" s="887"/>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6"/>
      <c r="AI274" s="887"/>
      <c r="AJ274" s="887"/>
      <c r="AK274" s="887"/>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6"/>
      <c r="AI275" s="887"/>
      <c r="AJ275" s="887"/>
      <c r="AK275" s="887"/>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6"/>
      <c r="AI276" s="887"/>
      <c r="AJ276" s="887"/>
      <c r="AK276" s="887"/>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6"/>
      <c r="AI277" s="887"/>
      <c r="AJ277" s="887"/>
      <c r="AK277" s="887"/>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6"/>
      <c r="AI278" s="887"/>
      <c r="AJ278" s="887"/>
      <c r="AK278" s="887"/>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6"/>
      <c r="AI279" s="887"/>
      <c r="AJ279" s="887"/>
      <c r="AK279" s="887"/>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6"/>
      <c r="AI280" s="887"/>
      <c r="AJ280" s="887"/>
      <c r="AK280" s="887"/>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6"/>
      <c r="AI281" s="887"/>
      <c r="AJ281" s="887"/>
      <c r="AK281" s="887"/>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6"/>
      <c r="AI282" s="887"/>
      <c r="AJ282" s="887"/>
      <c r="AK282" s="887"/>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6"/>
      <c r="AI283" s="887"/>
      <c r="AJ283" s="887"/>
      <c r="AK283" s="887"/>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6"/>
      <c r="AI284" s="887"/>
      <c r="AJ284" s="887"/>
      <c r="AK284" s="887"/>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6"/>
      <c r="AI285" s="887"/>
      <c r="AJ285" s="887"/>
      <c r="AK285" s="887"/>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6"/>
      <c r="AI286" s="887"/>
      <c r="AJ286" s="887"/>
      <c r="AK286" s="887"/>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6"/>
      <c r="AI287" s="887"/>
      <c r="AJ287" s="887"/>
      <c r="AK287" s="887"/>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6"/>
      <c r="AI288" s="887"/>
      <c r="AJ288" s="887"/>
      <c r="AK288" s="887"/>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6"/>
      <c r="AI289" s="887"/>
      <c r="AJ289" s="887"/>
      <c r="AK289" s="887"/>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6"/>
      <c r="AI290" s="887"/>
      <c r="AJ290" s="887"/>
      <c r="AK290" s="887"/>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6"/>
      <c r="AI291" s="887"/>
      <c r="AJ291" s="887"/>
      <c r="AK291" s="887"/>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6"/>
      <c r="AI292" s="887"/>
      <c r="AJ292" s="887"/>
      <c r="AK292" s="887"/>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6"/>
      <c r="AI293" s="887"/>
      <c r="AJ293" s="887"/>
      <c r="AK293" s="887"/>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6"/>
      <c r="AI294" s="887"/>
      <c r="AJ294" s="887"/>
      <c r="AK294" s="887"/>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6"/>
      <c r="AI295" s="887"/>
      <c r="AJ295" s="887"/>
      <c r="AK295" s="887"/>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6"/>
      <c r="AI296" s="887"/>
      <c r="AJ296" s="887"/>
      <c r="AK296" s="887"/>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6"/>
      <c r="AI297" s="887"/>
      <c r="AJ297" s="887"/>
      <c r="AK297" s="887"/>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6"/>
      <c r="AI301" s="887"/>
      <c r="AJ301" s="887"/>
      <c r="AK301" s="887"/>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6"/>
      <c r="AI302" s="887"/>
      <c r="AJ302" s="887"/>
      <c r="AK302" s="887"/>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6"/>
      <c r="AI303" s="887"/>
      <c r="AJ303" s="887"/>
      <c r="AK303" s="887"/>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6"/>
      <c r="AI304" s="887"/>
      <c r="AJ304" s="887"/>
      <c r="AK304" s="887"/>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6"/>
      <c r="AI305" s="887"/>
      <c r="AJ305" s="887"/>
      <c r="AK305" s="887"/>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6"/>
      <c r="AI306" s="887"/>
      <c r="AJ306" s="887"/>
      <c r="AK306" s="887"/>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6"/>
      <c r="AI307" s="887"/>
      <c r="AJ307" s="887"/>
      <c r="AK307" s="887"/>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6"/>
      <c r="AI308" s="887"/>
      <c r="AJ308" s="887"/>
      <c r="AK308" s="887"/>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6"/>
      <c r="AI309" s="887"/>
      <c r="AJ309" s="887"/>
      <c r="AK309" s="887"/>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6"/>
      <c r="AI310" s="887"/>
      <c r="AJ310" s="887"/>
      <c r="AK310" s="887"/>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6"/>
      <c r="AI311" s="887"/>
      <c r="AJ311" s="887"/>
      <c r="AK311" s="887"/>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6"/>
      <c r="AI312" s="887"/>
      <c r="AJ312" s="887"/>
      <c r="AK312" s="887"/>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6"/>
      <c r="AI313" s="887"/>
      <c r="AJ313" s="887"/>
      <c r="AK313" s="887"/>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6"/>
      <c r="AI314" s="887"/>
      <c r="AJ314" s="887"/>
      <c r="AK314" s="887"/>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6"/>
      <c r="AI315" s="887"/>
      <c r="AJ315" s="887"/>
      <c r="AK315" s="887"/>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6"/>
      <c r="AI316" s="887"/>
      <c r="AJ316" s="887"/>
      <c r="AK316" s="887"/>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6"/>
      <c r="AI317" s="887"/>
      <c r="AJ317" s="887"/>
      <c r="AK317" s="887"/>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6"/>
      <c r="AI318" s="887"/>
      <c r="AJ318" s="887"/>
      <c r="AK318" s="887"/>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6"/>
      <c r="AI319" s="887"/>
      <c r="AJ319" s="887"/>
      <c r="AK319" s="887"/>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6"/>
      <c r="AI320" s="887"/>
      <c r="AJ320" s="887"/>
      <c r="AK320" s="887"/>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6"/>
      <c r="AI321" s="887"/>
      <c r="AJ321" s="887"/>
      <c r="AK321" s="887"/>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6"/>
      <c r="AI322" s="887"/>
      <c r="AJ322" s="887"/>
      <c r="AK322" s="887"/>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6"/>
      <c r="AI323" s="887"/>
      <c r="AJ323" s="887"/>
      <c r="AK323" s="887"/>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6"/>
      <c r="AI324" s="887"/>
      <c r="AJ324" s="887"/>
      <c r="AK324" s="887"/>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6"/>
      <c r="AI325" s="887"/>
      <c r="AJ325" s="887"/>
      <c r="AK325" s="887"/>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6"/>
      <c r="AI326" s="887"/>
      <c r="AJ326" s="887"/>
      <c r="AK326" s="887"/>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6"/>
      <c r="AI327" s="887"/>
      <c r="AJ327" s="887"/>
      <c r="AK327" s="887"/>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6"/>
      <c r="AI328" s="887"/>
      <c r="AJ328" s="887"/>
      <c r="AK328" s="887"/>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6"/>
      <c r="AI329" s="887"/>
      <c r="AJ329" s="887"/>
      <c r="AK329" s="887"/>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6"/>
      <c r="AI330" s="887"/>
      <c r="AJ330" s="887"/>
      <c r="AK330" s="887"/>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6"/>
      <c r="AI334" s="887"/>
      <c r="AJ334" s="887"/>
      <c r="AK334" s="887"/>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6"/>
      <c r="AI335" s="887"/>
      <c r="AJ335" s="887"/>
      <c r="AK335" s="887"/>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6"/>
      <c r="AI336" s="887"/>
      <c r="AJ336" s="887"/>
      <c r="AK336" s="887"/>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6"/>
      <c r="AI337" s="887"/>
      <c r="AJ337" s="887"/>
      <c r="AK337" s="887"/>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6"/>
      <c r="AI338" s="887"/>
      <c r="AJ338" s="887"/>
      <c r="AK338" s="887"/>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6"/>
      <c r="AI339" s="887"/>
      <c r="AJ339" s="887"/>
      <c r="AK339" s="887"/>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6"/>
      <c r="AI340" s="887"/>
      <c r="AJ340" s="887"/>
      <c r="AK340" s="887"/>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6"/>
      <c r="AI341" s="887"/>
      <c r="AJ341" s="887"/>
      <c r="AK341" s="887"/>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6"/>
      <c r="AI342" s="887"/>
      <c r="AJ342" s="887"/>
      <c r="AK342" s="887"/>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6"/>
      <c r="AI343" s="887"/>
      <c r="AJ343" s="887"/>
      <c r="AK343" s="887"/>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6"/>
      <c r="AI344" s="887"/>
      <c r="AJ344" s="887"/>
      <c r="AK344" s="887"/>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6"/>
      <c r="AI345" s="887"/>
      <c r="AJ345" s="887"/>
      <c r="AK345" s="887"/>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6"/>
      <c r="AI346" s="887"/>
      <c r="AJ346" s="887"/>
      <c r="AK346" s="887"/>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6"/>
      <c r="AI347" s="887"/>
      <c r="AJ347" s="887"/>
      <c r="AK347" s="887"/>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6"/>
      <c r="AI348" s="887"/>
      <c r="AJ348" s="887"/>
      <c r="AK348" s="887"/>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6"/>
      <c r="AI349" s="887"/>
      <c r="AJ349" s="887"/>
      <c r="AK349" s="887"/>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6"/>
      <c r="AI350" s="887"/>
      <c r="AJ350" s="887"/>
      <c r="AK350" s="887"/>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6"/>
      <c r="AI351" s="887"/>
      <c r="AJ351" s="887"/>
      <c r="AK351" s="887"/>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6"/>
      <c r="AI352" s="887"/>
      <c r="AJ352" s="887"/>
      <c r="AK352" s="887"/>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6"/>
      <c r="AI353" s="887"/>
      <c r="AJ353" s="887"/>
      <c r="AK353" s="887"/>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6"/>
      <c r="AI354" s="887"/>
      <c r="AJ354" s="887"/>
      <c r="AK354" s="887"/>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6"/>
      <c r="AI355" s="887"/>
      <c r="AJ355" s="887"/>
      <c r="AK355" s="887"/>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6"/>
      <c r="AI356" s="887"/>
      <c r="AJ356" s="887"/>
      <c r="AK356" s="887"/>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6"/>
      <c r="AI357" s="887"/>
      <c r="AJ357" s="887"/>
      <c r="AK357" s="887"/>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6"/>
      <c r="AI358" s="887"/>
      <c r="AJ358" s="887"/>
      <c r="AK358" s="887"/>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6"/>
      <c r="AI359" s="887"/>
      <c r="AJ359" s="887"/>
      <c r="AK359" s="887"/>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6"/>
      <c r="AI360" s="887"/>
      <c r="AJ360" s="887"/>
      <c r="AK360" s="887"/>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6"/>
      <c r="AI361" s="887"/>
      <c r="AJ361" s="887"/>
      <c r="AK361" s="887"/>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6"/>
      <c r="AI362" s="887"/>
      <c r="AJ362" s="887"/>
      <c r="AK362" s="887"/>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6"/>
      <c r="AI363" s="887"/>
      <c r="AJ363" s="887"/>
      <c r="AK363" s="887"/>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6"/>
      <c r="AI367" s="887"/>
      <c r="AJ367" s="887"/>
      <c r="AK367" s="887"/>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6"/>
      <c r="AI396" s="887"/>
      <c r="AJ396" s="887"/>
      <c r="AK396" s="887"/>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6"/>
      <c r="AI400" s="887"/>
      <c r="AJ400" s="887"/>
      <c r="AK400" s="887"/>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6"/>
      <c r="AI429" s="887"/>
      <c r="AJ429" s="887"/>
      <c r="AK429" s="887"/>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6"/>
      <c r="AI433" s="887"/>
      <c r="AJ433" s="887"/>
      <c r="AK433" s="887"/>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6"/>
      <c r="AI462" s="887"/>
      <c r="AJ462" s="887"/>
      <c r="AK462" s="887"/>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6"/>
      <c r="AI466" s="887"/>
      <c r="AJ466" s="887"/>
      <c r="AK466" s="887"/>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6"/>
      <c r="AI495" s="887"/>
      <c r="AJ495" s="887"/>
      <c r="AK495" s="887"/>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6"/>
      <c r="AI499" s="887"/>
      <c r="AJ499" s="887"/>
      <c r="AK499" s="887"/>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6"/>
      <c r="AI528" s="887"/>
      <c r="AJ528" s="887"/>
      <c r="AK528" s="887"/>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6"/>
      <c r="AI532" s="887"/>
      <c r="AJ532" s="887"/>
      <c r="AK532" s="887"/>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6"/>
      <c r="AI561" s="887"/>
      <c r="AJ561" s="887"/>
      <c r="AK561" s="887"/>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6"/>
      <c r="AI565" s="887"/>
      <c r="AJ565" s="887"/>
      <c r="AK565" s="887"/>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6"/>
      <c r="AI594" s="887"/>
      <c r="AJ594" s="887"/>
      <c r="AK594" s="887"/>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6"/>
      <c r="AI598" s="887"/>
      <c r="AJ598" s="887"/>
      <c r="AK598" s="887"/>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6"/>
      <c r="AI627" s="887"/>
      <c r="AJ627" s="887"/>
      <c r="AK627" s="887"/>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6"/>
      <c r="AI631" s="887"/>
      <c r="AJ631" s="887"/>
      <c r="AK631" s="887"/>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6"/>
      <c r="AI632" s="887"/>
      <c r="AJ632" s="887"/>
      <c r="AK632" s="887"/>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6"/>
      <c r="AI633" s="887"/>
      <c r="AJ633" s="887"/>
      <c r="AK633" s="887"/>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6"/>
      <c r="AI634" s="887"/>
      <c r="AJ634" s="887"/>
      <c r="AK634" s="887"/>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6"/>
      <c r="AI635" s="887"/>
      <c r="AJ635" s="887"/>
      <c r="AK635" s="887"/>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6"/>
      <c r="AI636" s="887"/>
      <c r="AJ636" s="887"/>
      <c r="AK636" s="887"/>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6"/>
      <c r="AI637" s="887"/>
      <c r="AJ637" s="887"/>
      <c r="AK637" s="887"/>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6"/>
      <c r="AI638" s="887"/>
      <c r="AJ638" s="887"/>
      <c r="AK638" s="887"/>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6"/>
      <c r="AI639" s="887"/>
      <c r="AJ639" s="887"/>
      <c r="AK639" s="887"/>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6"/>
      <c r="AI640" s="887"/>
      <c r="AJ640" s="887"/>
      <c r="AK640" s="887"/>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6"/>
      <c r="AI641" s="887"/>
      <c r="AJ641" s="887"/>
      <c r="AK641" s="887"/>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6"/>
      <c r="AI642" s="887"/>
      <c r="AJ642" s="887"/>
      <c r="AK642" s="887"/>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6"/>
      <c r="AI643" s="887"/>
      <c r="AJ643" s="887"/>
      <c r="AK643" s="887"/>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6"/>
      <c r="AI644" s="887"/>
      <c r="AJ644" s="887"/>
      <c r="AK644" s="887"/>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6"/>
      <c r="AI645" s="887"/>
      <c r="AJ645" s="887"/>
      <c r="AK645" s="887"/>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6"/>
      <c r="AI646" s="887"/>
      <c r="AJ646" s="887"/>
      <c r="AK646" s="887"/>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6"/>
      <c r="AI647" s="887"/>
      <c r="AJ647" s="887"/>
      <c r="AK647" s="887"/>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6"/>
      <c r="AI648" s="887"/>
      <c r="AJ648" s="887"/>
      <c r="AK648" s="887"/>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6"/>
      <c r="AI649" s="887"/>
      <c r="AJ649" s="887"/>
      <c r="AK649" s="887"/>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6"/>
      <c r="AI650" s="887"/>
      <c r="AJ650" s="887"/>
      <c r="AK650" s="887"/>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6"/>
      <c r="AI651" s="887"/>
      <c r="AJ651" s="887"/>
      <c r="AK651" s="887"/>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6"/>
      <c r="AI652" s="887"/>
      <c r="AJ652" s="887"/>
      <c r="AK652" s="887"/>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6"/>
      <c r="AI653" s="887"/>
      <c r="AJ653" s="887"/>
      <c r="AK653" s="887"/>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6"/>
      <c r="AI654" s="887"/>
      <c r="AJ654" s="887"/>
      <c r="AK654" s="887"/>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6"/>
      <c r="AI655" s="887"/>
      <c r="AJ655" s="887"/>
      <c r="AK655" s="887"/>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6"/>
      <c r="AI656" s="887"/>
      <c r="AJ656" s="887"/>
      <c r="AK656" s="887"/>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6"/>
      <c r="AI657" s="887"/>
      <c r="AJ657" s="887"/>
      <c r="AK657" s="887"/>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6"/>
      <c r="AI658" s="887"/>
      <c r="AJ658" s="887"/>
      <c r="AK658" s="887"/>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6"/>
      <c r="AI659" s="887"/>
      <c r="AJ659" s="887"/>
      <c r="AK659" s="887"/>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6"/>
      <c r="AI660" s="887"/>
      <c r="AJ660" s="887"/>
      <c r="AK660" s="887"/>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6"/>
      <c r="AI664" s="887"/>
      <c r="AJ664" s="887"/>
      <c r="AK664" s="887"/>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6"/>
      <c r="AI665" s="887"/>
      <c r="AJ665" s="887"/>
      <c r="AK665" s="887"/>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6"/>
      <c r="AI666" s="887"/>
      <c r="AJ666" s="887"/>
      <c r="AK666" s="887"/>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6"/>
      <c r="AI667" s="887"/>
      <c r="AJ667" s="887"/>
      <c r="AK667" s="887"/>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6"/>
      <c r="AI668" s="887"/>
      <c r="AJ668" s="887"/>
      <c r="AK668" s="887"/>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6"/>
      <c r="AI669" s="887"/>
      <c r="AJ669" s="887"/>
      <c r="AK669" s="887"/>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6"/>
      <c r="AI670" s="887"/>
      <c r="AJ670" s="887"/>
      <c r="AK670" s="887"/>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6"/>
      <c r="AI671" s="887"/>
      <c r="AJ671" s="887"/>
      <c r="AK671" s="887"/>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6"/>
      <c r="AI672" s="887"/>
      <c r="AJ672" s="887"/>
      <c r="AK672" s="887"/>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6"/>
      <c r="AI673" s="887"/>
      <c r="AJ673" s="887"/>
      <c r="AK673" s="887"/>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6"/>
      <c r="AI674" s="887"/>
      <c r="AJ674" s="887"/>
      <c r="AK674" s="887"/>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6"/>
      <c r="AI675" s="887"/>
      <c r="AJ675" s="887"/>
      <c r="AK675" s="887"/>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6"/>
      <c r="AI676" s="887"/>
      <c r="AJ676" s="887"/>
      <c r="AK676" s="887"/>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6"/>
      <c r="AI677" s="887"/>
      <c r="AJ677" s="887"/>
      <c r="AK677" s="887"/>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6"/>
      <c r="AI678" s="887"/>
      <c r="AJ678" s="887"/>
      <c r="AK678" s="887"/>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6"/>
      <c r="AI679" s="887"/>
      <c r="AJ679" s="887"/>
      <c r="AK679" s="887"/>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6"/>
      <c r="AI680" s="887"/>
      <c r="AJ680" s="887"/>
      <c r="AK680" s="887"/>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6"/>
      <c r="AI681" s="887"/>
      <c r="AJ681" s="887"/>
      <c r="AK681" s="887"/>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6"/>
      <c r="AI682" s="887"/>
      <c r="AJ682" s="887"/>
      <c r="AK682" s="887"/>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6"/>
      <c r="AI683" s="887"/>
      <c r="AJ683" s="887"/>
      <c r="AK683" s="887"/>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6"/>
      <c r="AI684" s="887"/>
      <c r="AJ684" s="887"/>
      <c r="AK684" s="887"/>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6"/>
      <c r="AI685" s="887"/>
      <c r="AJ685" s="887"/>
      <c r="AK685" s="887"/>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6"/>
      <c r="AI686" s="887"/>
      <c r="AJ686" s="887"/>
      <c r="AK686" s="887"/>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6"/>
      <c r="AI687" s="887"/>
      <c r="AJ687" s="887"/>
      <c r="AK687" s="887"/>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6"/>
      <c r="AI688" s="887"/>
      <c r="AJ688" s="887"/>
      <c r="AK688" s="887"/>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6"/>
      <c r="AI689" s="887"/>
      <c r="AJ689" s="887"/>
      <c r="AK689" s="887"/>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6"/>
      <c r="AI690" s="887"/>
      <c r="AJ690" s="887"/>
      <c r="AK690" s="887"/>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6"/>
      <c r="AI691" s="887"/>
      <c r="AJ691" s="887"/>
      <c r="AK691" s="887"/>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6"/>
      <c r="AI692" s="887"/>
      <c r="AJ692" s="887"/>
      <c r="AK692" s="887"/>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6"/>
      <c r="AI693" s="887"/>
      <c r="AJ693" s="887"/>
      <c r="AK693" s="887"/>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6"/>
      <c r="AI697" s="887"/>
      <c r="AJ697" s="887"/>
      <c r="AK697" s="887"/>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6"/>
      <c r="AI698" s="887"/>
      <c r="AJ698" s="887"/>
      <c r="AK698" s="887"/>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6"/>
      <c r="AI699" s="887"/>
      <c r="AJ699" s="887"/>
      <c r="AK699" s="887"/>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6"/>
      <c r="AI700" s="887"/>
      <c r="AJ700" s="887"/>
      <c r="AK700" s="887"/>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6"/>
      <c r="AI701" s="887"/>
      <c r="AJ701" s="887"/>
      <c r="AK701" s="887"/>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6"/>
      <c r="AI702" s="887"/>
      <c r="AJ702" s="887"/>
      <c r="AK702" s="887"/>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6"/>
      <c r="AI703" s="887"/>
      <c r="AJ703" s="887"/>
      <c r="AK703" s="887"/>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6"/>
      <c r="AI704" s="887"/>
      <c r="AJ704" s="887"/>
      <c r="AK704" s="887"/>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6"/>
      <c r="AI705" s="887"/>
      <c r="AJ705" s="887"/>
      <c r="AK705" s="887"/>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6"/>
      <c r="AI706" s="887"/>
      <c r="AJ706" s="887"/>
      <c r="AK706" s="887"/>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6"/>
      <c r="AI707" s="887"/>
      <c r="AJ707" s="887"/>
      <c r="AK707" s="887"/>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6"/>
      <c r="AI708" s="887"/>
      <c r="AJ708" s="887"/>
      <c r="AK708" s="887"/>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6"/>
      <c r="AI709" s="887"/>
      <c r="AJ709" s="887"/>
      <c r="AK709" s="887"/>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6"/>
      <c r="AI710" s="887"/>
      <c r="AJ710" s="887"/>
      <c r="AK710" s="887"/>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6"/>
      <c r="AI711" s="887"/>
      <c r="AJ711" s="887"/>
      <c r="AK711" s="887"/>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6"/>
      <c r="AI712" s="887"/>
      <c r="AJ712" s="887"/>
      <c r="AK712" s="887"/>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6"/>
      <c r="AI713" s="887"/>
      <c r="AJ713" s="887"/>
      <c r="AK713" s="887"/>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6"/>
      <c r="AI714" s="887"/>
      <c r="AJ714" s="887"/>
      <c r="AK714" s="887"/>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6"/>
      <c r="AI715" s="887"/>
      <c r="AJ715" s="887"/>
      <c r="AK715" s="887"/>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6"/>
      <c r="AI716" s="887"/>
      <c r="AJ716" s="887"/>
      <c r="AK716" s="887"/>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6"/>
      <c r="AI717" s="887"/>
      <c r="AJ717" s="887"/>
      <c r="AK717" s="887"/>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6"/>
      <c r="AI718" s="887"/>
      <c r="AJ718" s="887"/>
      <c r="AK718" s="887"/>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6"/>
      <c r="AI719" s="887"/>
      <c r="AJ719" s="887"/>
      <c r="AK719" s="887"/>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6"/>
      <c r="AI720" s="887"/>
      <c r="AJ720" s="887"/>
      <c r="AK720" s="887"/>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6"/>
      <c r="AI721" s="887"/>
      <c r="AJ721" s="887"/>
      <c r="AK721" s="887"/>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6"/>
      <c r="AI722" s="887"/>
      <c r="AJ722" s="887"/>
      <c r="AK722" s="887"/>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6"/>
      <c r="AI723" s="887"/>
      <c r="AJ723" s="887"/>
      <c r="AK723" s="887"/>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6"/>
      <c r="AI724" s="887"/>
      <c r="AJ724" s="887"/>
      <c r="AK724" s="887"/>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6"/>
      <c r="AI725" s="887"/>
      <c r="AJ725" s="887"/>
      <c r="AK725" s="887"/>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6"/>
      <c r="AI726" s="887"/>
      <c r="AJ726" s="887"/>
      <c r="AK726" s="887"/>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6"/>
      <c r="AI730" s="887"/>
      <c r="AJ730" s="887"/>
      <c r="AK730" s="887"/>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6"/>
      <c r="AI731" s="887"/>
      <c r="AJ731" s="887"/>
      <c r="AK731" s="887"/>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6"/>
      <c r="AI732" s="887"/>
      <c r="AJ732" s="887"/>
      <c r="AK732" s="887"/>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6"/>
      <c r="AI733" s="887"/>
      <c r="AJ733" s="887"/>
      <c r="AK733" s="887"/>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6"/>
      <c r="AI734" s="887"/>
      <c r="AJ734" s="887"/>
      <c r="AK734" s="887"/>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6"/>
      <c r="AI735" s="887"/>
      <c r="AJ735" s="887"/>
      <c r="AK735" s="887"/>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6"/>
      <c r="AI736" s="887"/>
      <c r="AJ736" s="887"/>
      <c r="AK736" s="887"/>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6"/>
      <c r="AI737" s="887"/>
      <c r="AJ737" s="887"/>
      <c r="AK737" s="887"/>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6"/>
      <c r="AI738" s="887"/>
      <c r="AJ738" s="887"/>
      <c r="AK738" s="887"/>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6"/>
      <c r="AI739" s="887"/>
      <c r="AJ739" s="887"/>
      <c r="AK739" s="887"/>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6"/>
      <c r="AI740" s="887"/>
      <c r="AJ740" s="887"/>
      <c r="AK740" s="887"/>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6"/>
      <c r="AI741" s="887"/>
      <c r="AJ741" s="887"/>
      <c r="AK741" s="887"/>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6"/>
      <c r="AI742" s="887"/>
      <c r="AJ742" s="887"/>
      <c r="AK742" s="887"/>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6"/>
      <c r="AI743" s="887"/>
      <c r="AJ743" s="887"/>
      <c r="AK743" s="887"/>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6"/>
      <c r="AI744" s="887"/>
      <c r="AJ744" s="887"/>
      <c r="AK744" s="887"/>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6"/>
      <c r="AI745" s="887"/>
      <c r="AJ745" s="887"/>
      <c r="AK745" s="887"/>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6"/>
      <c r="AI746" s="887"/>
      <c r="AJ746" s="887"/>
      <c r="AK746" s="887"/>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6"/>
      <c r="AI747" s="887"/>
      <c r="AJ747" s="887"/>
      <c r="AK747" s="887"/>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6"/>
      <c r="AI748" s="887"/>
      <c r="AJ748" s="887"/>
      <c r="AK748" s="887"/>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6"/>
      <c r="AI749" s="887"/>
      <c r="AJ749" s="887"/>
      <c r="AK749" s="887"/>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6"/>
      <c r="AI750" s="887"/>
      <c r="AJ750" s="887"/>
      <c r="AK750" s="887"/>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6"/>
      <c r="AI751" s="887"/>
      <c r="AJ751" s="887"/>
      <c r="AK751" s="887"/>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6"/>
      <c r="AI752" s="887"/>
      <c r="AJ752" s="887"/>
      <c r="AK752" s="887"/>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6"/>
      <c r="AI753" s="887"/>
      <c r="AJ753" s="887"/>
      <c r="AK753" s="887"/>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6"/>
      <c r="AI754" s="887"/>
      <c r="AJ754" s="887"/>
      <c r="AK754" s="887"/>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6"/>
      <c r="AI755" s="887"/>
      <c r="AJ755" s="887"/>
      <c r="AK755" s="887"/>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6"/>
      <c r="AI756" s="887"/>
      <c r="AJ756" s="887"/>
      <c r="AK756" s="887"/>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6"/>
      <c r="AI757" s="887"/>
      <c r="AJ757" s="887"/>
      <c r="AK757" s="887"/>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6"/>
      <c r="AI758" s="887"/>
      <c r="AJ758" s="887"/>
      <c r="AK758" s="887"/>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6"/>
      <c r="AI759" s="887"/>
      <c r="AJ759" s="887"/>
      <c r="AK759" s="887"/>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6"/>
      <c r="AI763" s="887"/>
      <c r="AJ763" s="887"/>
      <c r="AK763" s="887"/>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6"/>
      <c r="AI764" s="887"/>
      <c r="AJ764" s="887"/>
      <c r="AK764" s="887"/>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6"/>
      <c r="AI765" s="887"/>
      <c r="AJ765" s="887"/>
      <c r="AK765" s="887"/>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6"/>
      <c r="AI766" s="887"/>
      <c r="AJ766" s="887"/>
      <c r="AK766" s="887"/>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6"/>
      <c r="AI767" s="887"/>
      <c r="AJ767" s="887"/>
      <c r="AK767" s="887"/>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6"/>
      <c r="AI768" s="887"/>
      <c r="AJ768" s="887"/>
      <c r="AK768" s="887"/>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6"/>
      <c r="AI769" s="887"/>
      <c r="AJ769" s="887"/>
      <c r="AK769" s="887"/>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6"/>
      <c r="AI770" s="887"/>
      <c r="AJ770" s="887"/>
      <c r="AK770" s="887"/>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6"/>
      <c r="AI771" s="887"/>
      <c r="AJ771" s="887"/>
      <c r="AK771" s="887"/>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6"/>
      <c r="AI772" s="887"/>
      <c r="AJ772" s="887"/>
      <c r="AK772" s="887"/>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6"/>
      <c r="AI773" s="887"/>
      <c r="AJ773" s="887"/>
      <c r="AK773" s="887"/>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6"/>
      <c r="AI774" s="887"/>
      <c r="AJ774" s="887"/>
      <c r="AK774" s="887"/>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6"/>
      <c r="AI775" s="887"/>
      <c r="AJ775" s="887"/>
      <c r="AK775" s="887"/>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6"/>
      <c r="AI776" s="887"/>
      <c r="AJ776" s="887"/>
      <c r="AK776" s="887"/>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6"/>
      <c r="AI777" s="887"/>
      <c r="AJ777" s="887"/>
      <c r="AK777" s="887"/>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6"/>
      <c r="AI778" s="887"/>
      <c r="AJ778" s="887"/>
      <c r="AK778" s="887"/>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6"/>
      <c r="AI779" s="887"/>
      <c r="AJ779" s="887"/>
      <c r="AK779" s="887"/>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6"/>
      <c r="AI780" s="887"/>
      <c r="AJ780" s="887"/>
      <c r="AK780" s="887"/>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6"/>
      <c r="AI781" s="887"/>
      <c r="AJ781" s="887"/>
      <c r="AK781" s="887"/>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6"/>
      <c r="AI782" s="887"/>
      <c r="AJ782" s="887"/>
      <c r="AK782" s="887"/>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6"/>
      <c r="AI783" s="887"/>
      <c r="AJ783" s="887"/>
      <c r="AK783" s="887"/>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6"/>
      <c r="AI784" s="887"/>
      <c r="AJ784" s="887"/>
      <c r="AK784" s="887"/>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6"/>
      <c r="AI785" s="887"/>
      <c r="AJ785" s="887"/>
      <c r="AK785" s="887"/>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6"/>
      <c r="AI786" s="887"/>
      <c r="AJ786" s="887"/>
      <c r="AK786" s="887"/>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6"/>
      <c r="AI787" s="887"/>
      <c r="AJ787" s="887"/>
      <c r="AK787" s="887"/>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6"/>
      <c r="AI788" s="887"/>
      <c r="AJ788" s="887"/>
      <c r="AK788" s="887"/>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6"/>
      <c r="AI789" s="887"/>
      <c r="AJ789" s="887"/>
      <c r="AK789" s="887"/>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6"/>
      <c r="AI790" s="887"/>
      <c r="AJ790" s="887"/>
      <c r="AK790" s="887"/>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6"/>
      <c r="AI791" s="887"/>
      <c r="AJ791" s="887"/>
      <c r="AK791" s="887"/>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6"/>
      <c r="AI792" s="887"/>
      <c r="AJ792" s="887"/>
      <c r="AK792" s="887"/>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6"/>
      <c r="AI796" s="887"/>
      <c r="AJ796" s="887"/>
      <c r="AK796" s="887"/>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6"/>
      <c r="AI797" s="887"/>
      <c r="AJ797" s="887"/>
      <c r="AK797" s="887"/>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6"/>
      <c r="AI798" s="887"/>
      <c r="AJ798" s="887"/>
      <c r="AK798" s="887"/>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6"/>
      <c r="AI799" s="887"/>
      <c r="AJ799" s="887"/>
      <c r="AK799" s="887"/>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6"/>
      <c r="AI800" s="887"/>
      <c r="AJ800" s="887"/>
      <c r="AK800" s="887"/>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6"/>
      <c r="AI801" s="887"/>
      <c r="AJ801" s="887"/>
      <c r="AK801" s="887"/>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6"/>
      <c r="AI802" s="887"/>
      <c r="AJ802" s="887"/>
      <c r="AK802" s="887"/>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6"/>
      <c r="AI803" s="887"/>
      <c r="AJ803" s="887"/>
      <c r="AK803" s="887"/>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6"/>
      <c r="AI804" s="887"/>
      <c r="AJ804" s="887"/>
      <c r="AK804" s="887"/>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6"/>
      <c r="AI805" s="887"/>
      <c r="AJ805" s="887"/>
      <c r="AK805" s="887"/>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6"/>
      <c r="AI806" s="887"/>
      <c r="AJ806" s="887"/>
      <c r="AK806" s="887"/>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6"/>
      <c r="AI807" s="887"/>
      <c r="AJ807" s="887"/>
      <c r="AK807" s="887"/>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6"/>
      <c r="AI808" s="887"/>
      <c r="AJ808" s="887"/>
      <c r="AK808" s="887"/>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6"/>
      <c r="AI809" s="887"/>
      <c r="AJ809" s="887"/>
      <c r="AK809" s="887"/>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6"/>
      <c r="AI810" s="887"/>
      <c r="AJ810" s="887"/>
      <c r="AK810" s="887"/>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6"/>
      <c r="AI811" s="887"/>
      <c r="AJ811" s="887"/>
      <c r="AK811" s="887"/>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6"/>
      <c r="AI812" s="887"/>
      <c r="AJ812" s="887"/>
      <c r="AK812" s="887"/>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6"/>
      <c r="AI813" s="887"/>
      <c r="AJ813" s="887"/>
      <c r="AK813" s="887"/>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6"/>
      <c r="AI814" s="887"/>
      <c r="AJ814" s="887"/>
      <c r="AK814" s="887"/>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6"/>
      <c r="AI815" s="887"/>
      <c r="AJ815" s="887"/>
      <c r="AK815" s="887"/>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6"/>
      <c r="AI816" s="887"/>
      <c r="AJ816" s="887"/>
      <c r="AK816" s="887"/>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6"/>
      <c r="AI817" s="887"/>
      <c r="AJ817" s="887"/>
      <c r="AK817" s="887"/>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6"/>
      <c r="AI818" s="887"/>
      <c r="AJ818" s="887"/>
      <c r="AK818" s="887"/>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6"/>
      <c r="AI819" s="887"/>
      <c r="AJ819" s="887"/>
      <c r="AK819" s="887"/>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6"/>
      <c r="AI820" s="887"/>
      <c r="AJ820" s="887"/>
      <c r="AK820" s="887"/>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6"/>
      <c r="AI821" s="887"/>
      <c r="AJ821" s="887"/>
      <c r="AK821" s="887"/>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6"/>
      <c r="AI822" s="887"/>
      <c r="AJ822" s="887"/>
      <c r="AK822" s="887"/>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6"/>
      <c r="AI823" s="887"/>
      <c r="AJ823" s="887"/>
      <c r="AK823" s="887"/>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6"/>
      <c r="AI824" s="887"/>
      <c r="AJ824" s="887"/>
      <c r="AK824" s="887"/>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6"/>
      <c r="AI825" s="887"/>
      <c r="AJ825" s="887"/>
      <c r="AK825" s="887"/>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6"/>
      <c r="AI829" s="887"/>
      <c r="AJ829" s="887"/>
      <c r="AK829" s="887"/>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6"/>
      <c r="AI830" s="887"/>
      <c r="AJ830" s="887"/>
      <c r="AK830" s="887"/>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6"/>
      <c r="AI831" s="887"/>
      <c r="AJ831" s="887"/>
      <c r="AK831" s="887"/>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6"/>
      <c r="AI832" s="887"/>
      <c r="AJ832" s="887"/>
      <c r="AK832" s="887"/>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6"/>
      <c r="AI833" s="887"/>
      <c r="AJ833" s="887"/>
      <c r="AK833" s="887"/>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6"/>
      <c r="AI834" s="887"/>
      <c r="AJ834" s="887"/>
      <c r="AK834" s="887"/>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6"/>
      <c r="AI835" s="887"/>
      <c r="AJ835" s="887"/>
      <c r="AK835" s="887"/>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6"/>
      <c r="AI836" s="887"/>
      <c r="AJ836" s="887"/>
      <c r="AK836" s="887"/>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6"/>
      <c r="AI837" s="887"/>
      <c r="AJ837" s="887"/>
      <c r="AK837" s="887"/>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6"/>
      <c r="AI838" s="887"/>
      <c r="AJ838" s="887"/>
      <c r="AK838" s="887"/>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6"/>
      <c r="AI839" s="887"/>
      <c r="AJ839" s="887"/>
      <c r="AK839" s="887"/>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6"/>
      <c r="AI840" s="887"/>
      <c r="AJ840" s="887"/>
      <c r="AK840" s="887"/>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6"/>
      <c r="AI841" s="887"/>
      <c r="AJ841" s="887"/>
      <c r="AK841" s="887"/>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6"/>
      <c r="AI842" s="887"/>
      <c r="AJ842" s="887"/>
      <c r="AK842" s="887"/>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6"/>
      <c r="AI843" s="887"/>
      <c r="AJ843" s="887"/>
      <c r="AK843" s="887"/>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6"/>
      <c r="AI844" s="887"/>
      <c r="AJ844" s="887"/>
      <c r="AK844" s="887"/>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6"/>
      <c r="AI845" s="887"/>
      <c r="AJ845" s="887"/>
      <c r="AK845" s="887"/>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6"/>
      <c r="AI846" s="887"/>
      <c r="AJ846" s="887"/>
      <c r="AK846" s="887"/>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6"/>
      <c r="AI847" s="887"/>
      <c r="AJ847" s="887"/>
      <c r="AK847" s="887"/>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6"/>
      <c r="AI848" s="887"/>
      <c r="AJ848" s="887"/>
      <c r="AK848" s="887"/>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6"/>
      <c r="AI849" s="887"/>
      <c r="AJ849" s="887"/>
      <c r="AK849" s="887"/>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6"/>
      <c r="AI850" s="887"/>
      <c r="AJ850" s="887"/>
      <c r="AK850" s="887"/>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6"/>
      <c r="AI851" s="887"/>
      <c r="AJ851" s="887"/>
      <c r="AK851" s="887"/>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6"/>
      <c r="AI852" s="887"/>
      <c r="AJ852" s="887"/>
      <c r="AK852" s="887"/>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6"/>
      <c r="AI853" s="887"/>
      <c r="AJ853" s="887"/>
      <c r="AK853" s="887"/>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6"/>
      <c r="AI854" s="887"/>
      <c r="AJ854" s="887"/>
      <c r="AK854" s="887"/>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6"/>
      <c r="AI855" s="887"/>
      <c r="AJ855" s="887"/>
      <c r="AK855" s="887"/>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6"/>
      <c r="AI856" s="887"/>
      <c r="AJ856" s="887"/>
      <c r="AK856" s="887"/>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6"/>
      <c r="AI857" s="887"/>
      <c r="AJ857" s="887"/>
      <c r="AK857" s="887"/>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6"/>
      <c r="AI858" s="887"/>
      <c r="AJ858" s="887"/>
      <c r="AK858" s="887"/>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6"/>
      <c r="AI862" s="887"/>
      <c r="AJ862" s="887"/>
      <c r="AK862" s="887"/>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6"/>
      <c r="AI863" s="887"/>
      <c r="AJ863" s="887"/>
      <c r="AK863" s="887"/>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6"/>
      <c r="AI864" s="887"/>
      <c r="AJ864" s="887"/>
      <c r="AK864" s="887"/>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6"/>
      <c r="AI865" s="887"/>
      <c r="AJ865" s="887"/>
      <c r="AK865" s="887"/>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6"/>
      <c r="AI866" s="887"/>
      <c r="AJ866" s="887"/>
      <c r="AK866" s="887"/>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6"/>
      <c r="AI867" s="887"/>
      <c r="AJ867" s="887"/>
      <c r="AK867" s="887"/>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6"/>
      <c r="AI868" s="887"/>
      <c r="AJ868" s="887"/>
      <c r="AK868" s="887"/>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6"/>
      <c r="AI869" s="887"/>
      <c r="AJ869" s="887"/>
      <c r="AK869" s="887"/>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6"/>
      <c r="AI870" s="887"/>
      <c r="AJ870" s="887"/>
      <c r="AK870" s="887"/>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6"/>
      <c r="AI871" s="887"/>
      <c r="AJ871" s="887"/>
      <c r="AK871" s="887"/>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6"/>
      <c r="AI872" s="887"/>
      <c r="AJ872" s="887"/>
      <c r="AK872" s="887"/>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6"/>
      <c r="AI873" s="887"/>
      <c r="AJ873" s="887"/>
      <c r="AK873" s="887"/>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6"/>
      <c r="AI874" s="887"/>
      <c r="AJ874" s="887"/>
      <c r="AK874" s="887"/>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6"/>
      <c r="AI875" s="887"/>
      <c r="AJ875" s="887"/>
      <c r="AK875" s="887"/>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6"/>
      <c r="AI876" s="887"/>
      <c r="AJ876" s="887"/>
      <c r="AK876" s="887"/>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6"/>
      <c r="AI877" s="887"/>
      <c r="AJ877" s="887"/>
      <c r="AK877" s="887"/>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6"/>
      <c r="AI878" s="887"/>
      <c r="AJ878" s="887"/>
      <c r="AK878" s="887"/>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6"/>
      <c r="AI879" s="887"/>
      <c r="AJ879" s="887"/>
      <c r="AK879" s="887"/>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6"/>
      <c r="AI880" s="887"/>
      <c r="AJ880" s="887"/>
      <c r="AK880" s="887"/>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6"/>
      <c r="AI881" s="887"/>
      <c r="AJ881" s="887"/>
      <c r="AK881" s="887"/>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6"/>
      <c r="AI882" s="887"/>
      <c r="AJ882" s="887"/>
      <c r="AK882" s="887"/>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6"/>
      <c r="AI883" s="887"/>
      <c r="AJ883" s="887"/>
      <c r="AK883" s="887"/>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6"/>
      <c r="AI884" s="887"/>
      <c r="AJ884" s="887"/>
      <c r="AK884" s="887"/>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6"/>
      <c r="AI885" s="887"/>
      <c r="AJ885" s="887"/>
      <c r="AK885" s="887"/>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6"/>
      <c r="AI886" s="887"/>
      <c r="AJ886" s="887"/>
      <c r="AK886" s="887"/>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6"/>
      <c r="AI887" s="887"/>
      <c r="AJ887" s="887"/>
      <c r="AK887" s="887"/>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6"/>
      <c r="AI888" s="887"/>
      <c r="AJ888" s="887"/>
      <c r="AK888" s="887"/>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6"/>
      <c r="AI889" s="887"/>
      <c r="AJ889" s="887"/>
      <c r="AK889" s="887"/>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6"/>
      <c r="AI890" s="887"/>
      <c r="AJ890" s="887"/>
      <c r="AK890" s="887"/>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6"/>
      <c r="AI891" s="887"/>
      <c r="AJ891" s="887"/>
      <c r="AK891" s="887"/>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6"/>
      <c r="AI895" s="887"/>
      <c r="AJ895" s="887"/>
      <c r="AK895" s="887"/>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6"/>
      <c r="AI896" s="887"/>
      <c r="AJ896" s="887"/>
      <c r="AK896" s="887"/>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6"/>
      <c r="AI897" s="887"/>
      <c r="AJ897" s="887"/>
      <c r="AK897" s="887"/>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6"/>
      <c r="AI898" s="887"/>
      <c r="AJ898" s="887"/>
      <c r="AK898" s="887"/>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6"/>
      <c r="AI899" s="887"/>
      <c r="AJ899" s="887"/>
      <c r="AK899" s="887"/>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6"/>
      <c r="AI900" s="887"/>
      <c r="AJ900" s="887"/>
      <c r="AK900" s="887"/>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6"/>
      <c r="AI901" s="887"/>
      <c r="AJ901" s="887"/>
      <c r="AK901" s="887"/>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6"/>
      <c r="AI902" s="887"/>
      <c r="AJ902" s="887"/>
      <c r="AK902" s="887"/>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6"/>
      <c r="AI903" s="887"/>
      <c r="AJ903" s="887"/>
      <c r="AK903" s="887"/>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6"/>
      <c r="AI904" s="887"/>
      <c r="AJ904" s="887"/>
      <c r="AK904" s="887"/>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6"/>
      <c r="AI905" s="887"/>
      <c r="AJ905" s="887"/>
      <c r="AK905" s="887"/>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6"/>
      <c r="AI906" s="887"/>
      <c r="AJ906" s="887"/>
      <c r="AK906" s="887"/>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6"/>
      <c r="AI907" s="887"/>
      <c r="AJ907" s="887"/>
      <c r="AK907" s="887"/>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6"/>
      <c r="AI908" s="887"/>
      <c r="AJ908" s="887"/>
      <c r="AK908" s="887"/>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6"/>
      <c r="AI909" s="887"/>
      <c r="AJ909" s="887"/>
      <c r="AK909" s="887"/>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6"/>
      <c r="AI910" s="887"/>
      <c r="AJ910" s="887"/>
      <c r="AK910" s="887"/>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6"/>
      <c r="AI911" s="887"/>
      <c r="AJ911" s="887"/>
      <c r="AK911" s="887"/>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6"/>
      <c r="AI912" s="887"/>
      <c r="AJ912" s="887"/>
      <c r="AK912" s="887"/>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6"/>
      <c r="AI913" s="887"/>
      <c r="AJ913" s="887"/>
      <c r="AK913" s="887"/>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6"/>
      <c r="AI914" s="887"/>
      <c r="AJ914" s="887"/>
      <c r="AK914" s="887"/>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6"/>
      <c r="AI915" s="887"/>
      <c r="AJ915" s="887"/>
      <c r="AK915" s="887"/>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6"/>
      <c r="AI916" s="887"/>
      <c r="AJ916" s="887"/>
      <c r="AK916" s="887"/>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6"/>
      <c r="AI917" s="887"/>
      <c r="AJ917" s="887"/>
      <c r="AK917" s="887"/>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6"/>
      <c r="AI918" s="887"/>
      <c r="AJ918" s="887"/>
      <c r="AK918" s="887"/>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6"/>
      <c r="AI919" s="887"/>
      <c r="AJ919" s="887"/>
      <c r="AK919" s="887"/>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6"/>
      <c r="AI920" s="887"/>
      <c r="AJ920" s="887"/>
      <c r="AK920" s="887"/>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6"/>
      <c r="AI921" s="887"/>
      <c r="AJ921" s="887"/>
      <c r="AK921" s="887"/>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6"/>
      <c r="AI922" s="887"/>
      <c r="AJ922" s="887"/>
      <c r="AK922" s="887"/>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6"/>
      <c r="AI923" s="887"/>
      <c r="AJ923" s="887"/>
      <c r="AK923" s="887"/>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6"/>
      <c r="AI924" s="887"/>
      <c r="AJ924" s="887"/>
      <c r="AK924" s="887"/>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6"/>
      <c r="AI928" s="887"/>
      <c r="AJ928" s="887"/>
      <c r="AK928" s="887"/>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6"/>
      <c r="AI929" s="887"/>
      <c r="AJ929" s="887"/>
      <c r="AK929" s="887"/>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6"/>
      <c r="AI930" s="887"/>
      <c r="AJ930" s="887"/>
      <c r="AK930" s="887"/>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6"/>
      <c r="AI931" s="887"/>
      <c r="AJ931" s="887"/>
      <c r="AK931" s="887"/>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6"/>
      <c r="AI932" s="887"/>
      <c r="AJ932" s="887"/>
      <c r="AK932" s="887"/>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6"/>
      <c r="AI933" s="887"/>
      <c r="AJ933" s="887"/>
      <c r="AK933" s="887"/>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6"/>
      <c r="AI934" s="887"/>
      <c r="AJ934" s="887"/>
      <c r="AK934" s="887"/>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6"/>
      <c r="AI935" s="887"/>
      <c r="AJ935" s="887"/>
      <c r="AK935" s="887"/>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6"/>
      <c r="AI936" s="887"/>
      <c r="AJ936" s="887"/>
      <c r="AK936" s="887"/>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6"/>
      <c r="AI937" s="887"/>
      <c r="AJ937" s="887"/>
      <c r="AK937" s="887"/>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6"/>
      <c r="AI938" s="887"/>
      <c r="AJ938" s="887"/>
      <c r="AK938" s="887"/>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6"/>
      <c r="AI939" s="887"/>
      <c r="AJ939" s="887"/>
      <c r="AK939" s="887"/>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6"/>
      <c r="AI940" s="887"/>
      <c r="AJ940" s="887"/>
      <c r="AK940" s="887"/>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6"/>
      <c r="AI941" s="887"/>
      <c r="AJ941" s="887"/>
      <c r="AK941" s="887"/>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6"/>
      <c r="AI942" s="887"/>
      <c r="AJ942" s="887"/>
      <c r="AK942" s="887"/>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6"/>
      <c r="AI943" s="887"/>
      <c r="AJ943" s="887"/>
      <c r="AK943" s="887"/>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6"/>
      <c r="AI944" s="887"/>
      <c r="AJ944" s="887"/>
      <c r="AK944" s="887"/>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6"/>
      <c r="AI945" s="887"/>
      <c r="AJ945" s="887"/>
      <c r="AK945" s="887"/>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6"/>
      <c r="AI946" s="887"/>
      <c r="AJ946" s="887"/>
      <c r="AK946" s="887"/>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6"/>
      <c r="AI947" s="887"/>
      <c r="AJ947" s="887"/>
      <c r="AK947" s="887"/>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6"/>
      <c r="AI948" s="887"/>
      <c r="AJ948" s="887"/>
      <c r="AK948" s="887"/>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6"/>
      <c r="AI949" s="887"/>
      <c r="AJ949" s="887"/>
      <c r="AK949" s="887"/>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6"/>
      <c r="AI950" s="887"/>
      <c r="AJ950" s="887"/>
      <c r="AK950" s="887"/>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6"/>
      <c r="AI951" s="887"/>
      <c r="AJ951" s="887"/>
      <c r="AK951" s="887"/>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6"/>
      <c r="AI952" s="887"/>
      <c r="AJ952" s="887"/>
      <c r="AK952" s="887"/>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6"/>
      <c r="AI953" s="887"/>
      <c r="AJ953" s="887"/>
      <c r="AK953" s="887"/>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6"/>
      <c r="AI954" s="887"/>
      <c r="AJ954" s="887"/>
      <c r="AK954" s="887"/>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6"/>
      <c r="AI955" s="887"/>
      <c r="AJ955" s="887"/>
      <c r="AK955" s="887"/>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6"/>
      <c r="AI956" s="887"/>
      <c r="AJ956" s="887"/>
      <c r="AK956" s="887"/>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6"/>
      <c r="AI957" s="887"/>
      <c r="AJ957" s="887"/>
      <c r="AK957" s="887"/>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6"/>
      <c r="AI961" s="887"/>
      <c r="AJ961" s="887"/>
      <c r="AK961" s="887"/>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6"/>
      <c r="AI962" s="887"/>
      <c r="AJ962" s="887"/>
      <c r="AK962" s="887"/>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6"/>
      <c r="AI963" s="887"/>
      <c r="AJ963" s="887"/>
      <c r="AK963" s="887"/>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6"/>
      <c r="AI964" s="887"/>
      <c r="AJ964" s="887"/>
      <c r="AK964" s="887"/>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6"/>
      <c r="AI965" s="887"/>
      <c r="AJ965" s="887"/>
      <c r="AK965" s="887"/>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6"/>
      <c r="AI966" s="887"/>
      <c r="AJ966" s="887"/>
      <c r="AK966" s="887"/>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6"/>
      <c r="AI967" s="887"/>
      <c r="AJ967" s="887"/>
      <c r="AK967" s="887"/>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6"/>
      <c r="AI968" s="887"/>
      <c r="AJ968" s="887"/>
      <c r="AK968" s="887"/>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6"/>
      <c r="AI969" s="887"/>
      <c r="AJ969" s="887"/>
      <c r="AK969" s="887"/>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6"/>
      <c r="AI970" s="887"/>
      <c r="AJ970" s="887"/>
      <c r="AK970" s="887"/>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6"/>
      <c r="AI971" s="887"/>
      <c r="AJ971" s="887"/>
      <c r="AK971" s="887"/>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6"/>
      <c r="AI972" s="887"/>
      <c r="AJ972" s="887"/>
      <c r="AK972" s="887"/>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6"/>
      <c r="AI973" s="887"/>
      <c r="AJ973" s="887"/>
      <c r="AK973" s="887"/>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6"/>
      <c r="AI974" s="887"/>
      <c r="AJ974" s="887"/>
      <c r="AK974" s="887"/>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6"/>
      <c r="AI975" s="887"/>
      <c r="AJ975" s="887"/>
      <c r="AK975" s="887"/>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6"/>
      <c r="AI976" s="887"/>
      <c r="AJ976" s="887"/>
      <c r="AK976" s="887"/>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6"/>
      <c r="AI977" s="887"/>
      <c r="AJ977" s="887"/>
      <c r="AK977" s="887"/>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6"/>
      <c r="AI978" s="887"/>
      <c r="AJ978" s="887"/>
      <c r="AK978" s="887"/>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6"/>
      <c r="AI979" s="887"/>
      <c r="AJ979" s="887"/>
      <c r="AK979" s="887"/>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6"/>
      <c r="AI980" s="887"/>
      <c r="AJ980" s="887"/>
      <c r="AK980" s="887"/>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6"/>
      <c r="AI981" s="887"/>
      <c r="AJ981" s="887"/>
      <c r="AK981" s="887"/>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6"/>
      <c r="AI982" s="887"/>
      <c r="AJ982" s="887"/>
      <c r="AK982" s="887"/>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6"/>
      <c r="AI983" s="887"/>
      <c r="AJ983" s="887"/>
      <c r="AK983" s="887"/>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6"/>
      <c r="AI984" s="887"/>
      <c r="AJ984" s="887"/>
      <c r="AK984" s="887"/>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6"/>
      <c r="AI985" s="887"/>
      <c r="AJ985" s="887"/>
      <c r="AK985" s="887"/>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6"/>
      <c r="AI986" s="887"/>
      <c r="AJ986" s="887"/>
      <c r="AK986" s="887"/>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6"/>
      <c r="AI987" s="887"/>
      <c r="AJ987" s="887"/>
      <c r="AK987" s="887"/>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6"/>
      <c r="AI988" s="887"/>
      <c r="AJ988" s="887"/>
      <c r="AK988" s="887"/>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6"/>
      <c r="AI989" s="887"/>
      <c r="AJ989" s="887"/>
      <c r="AK989" s="887"/>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6"/>
      <c r="AI990" s="887"/>
      <c r="AJ990" s="887"/>
      <c r="AK990" s="887"/>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6"/>
      <c r="AI994" s="887"/>
      <c r="AJ994" s="887"/>
      <c r="AK994" s="887"/>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6"/>
      <c r="AI995" s="887"/>
      <c r="AJ995" s="887"/>
      <c r="AK995" s="887"/>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6"/>
      <c r="AI996" s="887"/>
      <c r="AJ996" s="887"/>
      <c r="AK996" s="887"/>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6"/>
      <c r="AI997" s="887"/>
      <c r="AJ997" s="887"/>
      <c r="AK997" s="887"/>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6"/>
      <c r="AI998" s="887"/>
      <c r="AJ998" s="887"/>
      <c r="AK998" s="887"/>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6"/>
      <c r="AI999" s="887"/>
      <c r="AJ999" s="887"/>
      <c r="AK999" s="887"/>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6"/>
      <c r="AI1000" s="887"/>
      <c r="AJ1000" s="887"/>
      <c r="AK1000" s="887"/>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6"/>
      <c r="AI1001" s="887"/>
      <c r="AJ1001" s="887"/>
      <c r="AK1001" s="887"/>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6"/>
      <c r="AI1002" s="887"/>
      <c r="AJ1002" s="887"/>
      <c r="AK1002" s="887"/>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6"/>
      <c r="AI1003" s="887"/>
      <c r="AJ1003" s="887"/>
      <c r="AK1003" s="887"/>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6"/>
      <c r="AI1004" s="887"/>
      <c r="AJ1004" s="887"/>
      <c r="AK1004" s="887"/>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6"/>
      <c r="AI1005" s="887"/>
      <c r="AJ1005" s="887"/>
      <c r="AK1005" s="887"/>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6"/>
      <c r="AI1006" s="887"/>
      <c r="AJ1006" s="887"/>
      <c r="AK1006" s="887"/>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6"/>
      <c r="AI1007" s="887"/>
      <c r="AJ1007" s="887"/>
      <c r="AK1007" s="887"/>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6"/>
      <c r="AI1008" s="887"/>
      <c r="AJ1008" s="887"/>
      <c r="AK1008" s="887"/>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6"/>
      <c r="AI1009" s="887"/>
      <c r="AJ1009" s="887"/>
      <c r="AK1009" s="887"/>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6"/>
      <c r="AI1010" s="887"/>
      <c r="AJ1010" s="887"/>
      <c r="AK1010" s="887"/>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6"/>
      <c r="AI1011" s="887"/>
      <c r="AJ1011" s="887"/>
      <c r="AK1011" s="887"/>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6"/>
      <c r="AI1012" s="887"/>
      <c r="AJ1012" s="887"/>
      <c r="AK1012" s="887"/>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6"/>
      <c r="AI1013" s="887"/>
      <c r="AJ1013" s="887"/>
      <c r="AK1013" s="887"/>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6"/>
      <c r="AI1014" s="887"/>
      <c r="AJ1014" s="887"/>
      <c r="AK1014" s="887"/>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6"/>
      <c r="AI1015" s="887"/>
      <c r="AJ1015" s="887"/>
      <c r="AK1015" s="887"/>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6"/>
      <c r="AI1016" s="887"/>
      <c r="AJ1016" s="887"/>
      <c r="AK1016" s="887"/>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6"/>
      <c r="AI1017" s="887"/>
      <c r="AJ1017" s="887"/>
      <c r="AK1017" s="887"/>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6"/>
      <c r="AI1018" s="887"/>
      <c r="AJ1018" s="887"/>
      <c r="AK1018" s="887"/>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6"/>
      <c r="AI1019" s="887"/>
      <c r="AJ1019" s="887"/>
      <c r="AK1019" s="887"/>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6"/>
      <c r="AI1020" s="887"/>
      <c r="AJ1020" s="887"/>
      <c r="AK1020" s="887"/>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6"/>
      <c r="AI1021" s="887"/>
      <c r="AJ1021" s="887"/>
      <c r="AK1021" s="887"/>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6"/>
      <c r="AI1022" s="887"/>
      <c r="AJ1022" s="887"/>
      <c r="AK1022" s="887"/>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6"/>
      <c r="AI1023" s="887"/>
      <c r="AJ1023" s="887"/>
      <c r="AK1023" s="887"/>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6"/>
      <c r="AI1027" s="887"/>
      <c r="AJ1027" s="887"/>
      <c r="AK1027" s="887"/>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6"/>
      <c r="AI1028" s="887"/>
      <c r="AJ1028" s="887"/>
      <c r="AK1028" s="887"/>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6"/>
      <c r="AI1029" s="887"/>
      <c r="AJ1029" s="887"/>
      <c r="AK1029" s="887"/>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6"/>
      <c r="AI1030" s="887"/>
      <c r="AJ1030" s="887"/>
      <c r="AK1030" s="887"/>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6"/>
      <c r="AI1031" s="887"/>
      <c r="AJ1031" s="887"/>
      <c r="AK1031" s="887"/>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6"/>
      <c r="AI1032" s="887"/>
      <c r="AJ1032" s="887"/>
      <c r="AK1032" s="887"/>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6"/>
      <c r="AI1033" s="887"/>
      <c r="AJ1033" s="887"/>
      <c r="AK1033" s="887"/>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6"/>
      <c r="AI1034" s="887"/>
      <c r="AJ1034" s="887"/>
      <c r="AK1034" s="887"/>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6"/>
      <c r="AI1035" s="887"/>
      <c r="AJ1035" s="887"/>
      <c r="AK1035" s="887"/>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6"/>
      <c r="AI1036" s="887"/>
      <c r="AJ1036" s="887"/>
      <c r="AK1036" s="887"/>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6"/>
      <c r="AI1037" s="887"/>
      <c r="AJ1037" s="887"/>
      <c r="AK1037" s="887"/>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6"/>
      <c r="AI1038" s="887"/>
      <c r="AJ1038" s="887"/>
      <c r="AK1038" s="887"/>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6"/>
      <c r="AI1039" s="887"/>
      <c r="AJ1039" s="887"/>
      <c r="AK1039" s="887"/>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6"/>
      <c r="AI1040" s="887"/>
      <c r="AJ1040" s="887"/>
      <c r="AK1040" s="887"/>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6"/>
      <c r="AI1041" s="887"/>
      <c r="AJ1041" s="887"/>
      <c r="AK1041" s="887"/>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6"/>
      <c r="AI1042" s="887"/>
      <c r="AJ1042" s="887"/>
      <c r="AK1042" s="887"/>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6"/>
      <c r="AI1043" s="887"/>
      <c r="AJ1043" s="887"/>
      <c r="AK1043" s="887"/>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6"/>
      <c r="AI1044" s="887"/>
      <c r="AJ1044" s="887"/>
      <c r="AK1044" s="887"/>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6"/>
      <c r="AI1045" s="887"/>
      <c r="AJ1045" s="887"/>
      <c r="AK1045" s="887"/>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6"/>
      <c r="AI1046" s="887"/>
      <c r="AJ1046" s="887"/>
      <c r="AK1046" s="887"/>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6"/>
      <c r="AI1047" s="887"/>
      <c r="AJ1047" s="887"/>
      <c r="AK1047" s="887"/>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6"/>
      <c r="AI1048" s="887"/>
      <c r="AJ1048" s="887"/>
      <c r="AK1048" s="887"/>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6"/>
      <c r="AI1049" s="887"/>
      <c r="AJ1049" s="887"/>
      <c r="AK1049" s="887"/>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6"/>
      <c r="AI1050" s="887"/>
      <c r="AJ1050" s="887"/>
      <c r="AK1050" s="887"/>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6"/>
      <c r="AI1051" s="887"/>
      <c r="AJ1051" s="887"/>
      <c r="AK1051" s="887"/>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6"/>
      <c r="AI1052" s="887"/>
      <c r="AJ1052" s="887"/>
      <c r="AK1052" s="887"/>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6"/>
      <c r="AI1053" s="887"/>
      <c r="AJ1053" s="887"/>
      <c r="AK1053" s="887"/>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6"/>
      <c r="AI1054" s="887"/>
      <c r="AJ1054" s="887"/>
      <c r="AK1054" s="887"/>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6"/>
      <c r="AI1055" s="887"/>
      <c r="AJ1055" s="887"/>
      <c r="AK1055" s="887"/>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6"/>
      <c r="AI1056" s="887"/>
      <c r="AJ1056" s="887"/>
      <c r="AK1056" s="887"/>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6"/>
      <c r="AI1060" s="887"/>
      <c r="AJ1060" s="887"/>
      <c r="AK1060" s="887"/>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6"/>
      <c r="AI1061" s="887"/>
      <c r="AJ1061" s="887"/>
      <c r="AK1061" s="887"/>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6"/>
      <c r="AI1062" s="887"/>
      <c r="AJ1062" s="887"/>
      <c r="AK1062" s="887"/>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6"/>
      <c r="AI1063" s="887"/>
      <c r="AJ1063" s="887"/>
      <c r="AK1063" s="887"/>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6"/>
      <c r="AI1064" s="887"/>
      <c r="AJ1064" s="887"/>
      <c r="AK1064" s="887"/>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6"/>
      <c r="AI1065" s="887"/>
      <c r="AJ1065" s="887"/>
      <c r="AK1065" s="887"/>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6"/>
      <c r="AI1066" s="887"/>
      <c r="AJ1066" s="887"/>
      <c r="AK1066" s="887"/>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6"/>
      <c r="AI1067" s="887"/>
      <c r="AJ1067" s="887"/>
      <c r="AK1067" s="887"/>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6"/>
      <c r="AI1068" s="887"/>
      <c r="AJ1068" s="887"/>
      <c r="AK1068" s="887"/>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6"/>
      <c r="AI1069" s="887"/>
      <c r="AJ1069" s="887"/>
      <c r="AK1069" s="887"/>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6"/>
      <c r="AI1070" s="887"/>
      <c r="AJ1070" s="887"/>
      <c r="AK1070" s="887"/>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6"/>
      <c r="AI1071" s="887"/>
      <c r="AJ1071" s="887"/>
      <c r="AK1071" s="887"/>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6"/>
      <c r="AI1072" s="887"/>
      <c r="AJ1072" s="887"/>
      <c r="AK1072" s="887"/>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6"/>
      <c r="AI1073" s="887"/>
      <c r="AJ1073" s="887"/>
      <c r="AK1073" s="887"/>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6"/>
      <c r="AI1074" s="887"/>
      <c r="AJ1074" s="887"/>
      <c r="AK1074" s="887"/>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6"/>
      <c r="AI1075" s="887"/>
      <c r="AJ1075" s="887"/>
      <c r="AK1075" s="887"/>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6"/>
      <c r="AI1076" s="887"/>
      <c r="AJ1076" s="887"/>
      <c r="AK1076" s="887"/>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6"/>
      <c r="AI1077" s="887"/>
      <c r="AJ1077" s="887"/>
      <c r="AK1077" s="887"/>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6"/>
      <c r="AI1078" s="887"/>
      <c r="AJ1078" s="887"/>
      <c r="AK1078" s="887"/>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6"/>
      <c r="AI1079" s="887"/>
      <c r="AJ1079" s="887"/>
      <c r="AK1079" s="887"/>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6"/>
      <c r="AI1080" s="887"/>
      <c r="AJ1080" s="887"/>
      <c r="AK1080" s="887"/>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6"/>
      <c r="AI1081" s="887"/>
      <c r="AJ1081" s="887"/>
      <c r="AK1081" s="887"/>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6"/>
      <c r="AI1082" s="887"/>
      <c r="AJ1082" s="887"/>
      <c r="AK1082" s="887"/>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6"/>
      <c r="AI1083" s="887"/>
      <c r="AJ1083" s="887"/>
      <c r="AK1083" s="887"/>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6"/>
      <c r="AI1084" s="887"/>
      <c r="AJ1084" s="887"/>
      <c r="AK1084" s="887"/>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6"/>
      <c r="AI1085" s="887"/>
      <c r="AJ1085" s="887"/>
      <c r="AK1085" s="887"/>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6"/>
      <c r="AI1086" s="887"/>
      <c r="AJ1086" s="887"/>
      <c r="AK1086" s="887"/>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6"/>
      <c r="AI1087" s="887"/>
      <c r="AJ1087" s="887"/>
      <c r="AK1087" s="887"/>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6"/>
      <c r="AI1088" s="887"/>
      <c r="AJ1088" s="887"/>
      <c r="AK1088" s="887"/>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6"/>
      <c r="AI1089" s="887"/>
      <c r="AJ1089" s="887"/>
      <c r="AK1089" s="887"/>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6"/>
      <c r="AI1093" s="887"/>
      <c r="AJ1093" s="887"/>
      <c r="AK1093" s="887"/>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6"/>
      <c r="AI1094" s="887"/>
      <c r="AJ1094" s="887"/>
      <c r="AK1094" s="887"/>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6"/>
      <c r="AI1095" s="887"/>
      <c r="AJ1095" s="887"/>
      <c r="AK1095" s="887"/>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6"/>
      <c r="AI1096" s="887"/>
      <c r="AJ1096" s="887"/>
      <c r="AK1096" s="887"/>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6"/>
      <c r="AI1097" s="887"/>
      <c r="AJ1097" s="887"/>
      <c r="AK1097" s="887"/>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6"/>
      <c r="AI1098" s="887"/>
      <c r="AJ1098" s="887"/>
      <c r="AK1098" s="887"/>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6"/>
      <c r="AI1099" s="887"/>
      <c r="AJ1099" s="887"/>
      <c r="AK1099" s="887"/>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6"/>
      <c r="AI1100" s="887"/>
      <c r="AJ1100" s="887"/>
      <c r="AK1100" s="887"/>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6"/>
      <c r="AI1101" s="887"/>
      <c r="AJ1101" s="887"/>
      <c r="AK1101" s="887"/>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6"/>
      <c r="AI1102" s="887"/>
      <c r="AJ1102" s="887"/>
      <c r="AK1102" s="887"/>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6"/>
      <c r="AI1103" s="887"/>
      <c r="AJ1103" s="887"/>
      <c r="AK1103" s="887"/>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6"/>
      <c r="AI1104" s="887"/>
      <c r="AJ1104" s="887"/>
      <c r="AK1104" s="887"/>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6"/>
      <c r="AI1105" s="887"/>
      <c r="AJ1105" s="887"/>
      <c r="AK1105" s="887"/>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6"/>
      <c r="AI1106" s="887"/>
      <c r="AJ1106" s="887"/>
      <c r="AK1106" s="887"/>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6"/>
      <c r="AI1107" s="887"/>
      <c r="AJ1107" s="887"/>
      <c r="AK1107" s="887"/>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6"/>
      <c r="AI1108" s="887"/>
      <c r="AJ1108" s="887"/>
      <c r="AK1108" s="887"/>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6"/>
      <c r="AI1109" s="887"/>
      <c r="AJ1109" s="887"/>
      <c r="AK1109" s="887"/>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6"/>
      <c r="AI1110" s="887"/>
      <c r="AJ1110" s="887"/>
      <c r="AK1110" s="887"/>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6"/>
      <c r="AI1111" s="887"/>
      <c r="AJ1111" s="887"/>
      <c r="AK1111" s="887"/>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6"/>
      <c r="AI1112" s="887"/>
      <c r="AJ1112" s="887"/>
      <c r="AK1112" s="887"/>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6"/>
      <c r="AI1113" s="887"/>
      <c r="AJ1113" s="887"/>
      <c r="AK1113" s="887"/>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6"/>
      <c r="AI1114" s="887"/>
      <c r="AJ1114" s="887"/>
      <c r="AK1114" s="887"/>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6"/>
      <c r="AI1115" s="887"/>
      <c r="AJ1115" s="887"/>
      <c r="AK1115" s="887"/>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6"/>
      <c r="AI1116" s="887"/>
      <c r="AJ1116" s="887"/>
      <c r="AK1116" s="887"/>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6"/>
      <c r="AI1117" s="887"/>
      <c r="AJ1117" s="887"/>
      <c r="AK1117" s="887"/>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6"/>
      <c r="AI1118" s="887"/>
      <c r="AJ1118" s="887"/>
      <c r="AK1118" s="887"/>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6"/>
      <c r="AI1119" s="887"/>
      <c r="AJ1119" s="887"/>
      <c r="AK1119" s="887"/>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6"/>
      <c r="AI1120" s="887"/>
      <c r="AJ1120" s="887"/>
      <c r="AK1120" s="887"/>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6"/>
      <c r="AI1121" s="887"/>
      <c r="AJ1121" s="887"/>
      <c r="AK1121" s="887"/>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6"/>
      <c r="AI1122" s="887"/>
      <c r="AJ1122" s="887"/>
      <c r="AK1122" s="887"/>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6"/>
      <c r="AI1126" s="887"/>
      <c r="AJ1126" s="887"/>
      <c r="AK1126" s="887"/>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6"/>
      <c r="AI1127" s="887"/>
      <c r="AJ1127" s="887"/>
      <c r="AK1127" s="887"/>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6"/>
      <c r="AI1128" s="887"/>
      <c r="AJ1128" s="887"/>
      <c r="AK1128" s="887"/>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6"/>
      <c r="AI1129" s="887"/>
      <c r="AJ1129" s="887"/>
      <c r="AK1129" s="887"/>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6"/>
      <c r="AI1130" s="887"/>
      <c r="AJ1130" s="887"/>
      <c r="AK1130" s="887"/>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6"/>
      <c r="AI1131" s="887"/>
      <c r="AJ1131" s="887"/>
      <c r="AK1131" s="887"/>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6"/>
      <c r="AI1132" s="887"/>
      <c r="AJ1132" s="887"/>
      <c r="AK1132" s="887"/>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6"/>
      <c r="AI1133" s="887"/>
      <c r="AJ1133" s="887"/>
      <c r="AK1133" s="887"/>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6"/>
      <c r="AI1134" s="887"/>
      <c r="AJ1134" s="887"/>
      <c r="AK1134" s="887"/>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6"/>
      <c r="AI1135" s="887"/>
      <c r="AJ1135" s="887"/>
      <c r="AK1135" s="887"/>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6"/>
      <c r="AI1136" s="887"/>
      <c r="AJ1136" s="887"/>
      <c r="AK1136" s="887"/>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6"/>
      <c r="AI1137" s="887"/>
      <c r="AJ1137" s="887"/>
      <c r="AK1137" s="887"/>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6"/>
      <c r="AI1138" s="887"/>
      <c r="AJ1138" s="887"/>
      <c r="AK1138" s="887"/>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6"/>
      <c r="AI1139" s="887"/>
      <c r="AJ1139" s="887"/>
      <c r="AK1139" s="887"/>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6"/>
      <c r="AI1140" s="887"/>
      <c r="AJ1140" s="887"/>
      <c r="AK1140" s="887"/>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6"/>
      <c r="AI1141" s="887"/>
      <c r="AJ1141" s="887"/>
      <c r="AK1141" s="887"/>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6"/>
      <c r="AI1142" s="887"/>
      <c r="AJ1142" s="887"/>
      <c r="AK1142" s="887"/>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6"/>
      <c r="AI1143" s="887"/>
      <c r="AJ1143" s="887"/>
      <c r="AK1143" s="887"/>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6"/>
      <c r="AI1144" s="887"/>
      <c r="AJ1144" s="887"/>
      <c r="AK1144" s="887"/>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6"/>
      <c r="AI1145" s="887"/>
      <c r="AJ1145" s="887"/>
      <c r="AK1145" s="887"/>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6"/>
      <c r="AI1146" s="887"/>
      <c r="AJ1146" s="887"/>
      <c r="AK1146" s="887"/>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6"/>
      <c r="AI1147" s="887"/>
      <c r="AJ1147" s="887"/>
      <c r="AK1147" s="887"/>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6"/>
      <c r="AI1148" s="887"/>
      <c r="AJ1148" s="887"/>
      <c r="AK1148" s="887"/>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6"/>
      <c r="AI1149" s="887"/>
      <c r="AJ1149" s="887"/>
      <c r="AK1149" s="887"/>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6"/>
      <c r="AI1150" s="887"/>
      <c r="AJ1150" s="887"/>
      <c r="AK1150" s="887"/>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6"/>
      <c r="AI1151" s="887"/>
      <c r="AJ1151" s="887"/>
      <c r="AK1151" s="887"/>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6"/>
      <c r="AI1152" s="887"/>
      <c r="AJ1152" s="887"/>
      <c r="AK1152" s="887"/>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6"/>
      <c r="AI1153" s="887"/>
      <c r="AJ1153" s="887"/>
      <c r="AK1153" s="887"/>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6"/>
      <c r="AI1154" s="887"/>
      <c r="AJ1154" s="887"/>
      <c r="AK1154" s="887"/>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6"/>
      <c r="AI1155" s="887"/>
      <c r="AJ1155" s="887"/>
      <c r="AK1155" s="887"/>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6"/>
      <c r="AI1159" s="887"/>
      <c r="AJ1159" s="887"/>
      <c r="AK1159" s="887"/>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6"/>
      <c r="AI1160" s="887"/>
      <c r="AJ1160" s="887"/>
      <c r="AK1160" s="887"/>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6"/>
      <c r="AI1161" s="887"/>
      <c r="AJ1161" s="887"/>
      <c r="AK1161" s="887"/>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6"/>
      <c r="AI1162" s="887"/>
      <c r="AJ1162" s="887"/>
      <c r="AK1162" s="887"/>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6"/>
      <c r="AI1163" s="887"/>
      <c r="AJ1163" s="887"/>
      <c r="AK1163" s="887"/>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6"/>
      <c r="AI1164" s="887"/>
      <c r="AJ1164" s="887"/>
      <c r="AK1164" s="887"/>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6"/>
      <c r="AI1165" s="887"/>
      <c r="AJ1165" s="887"/>
      <c r="AK1165" s="887"/>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6"/>
      <c r="AI1166" s="887"/>
      <c r="AJ1166" s="887"/>
      <c r="AK1166" s="887"/>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6"/>
      <c r="AI1167" s="887"/>
      <c r="AJ1167" s="887"/>
      <c r="AK1167" s="887"/>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6"/>
      <c r="AI1168" s="887"/>
      <c r="AJ1168" s="887"/>
      <c r="AK1168" s="887"/>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6"/>
      <c r="AI1169" s="887"/>
      <c r="AJ1169" s="887"/>
      <c r="AK1169" s="887"/>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6"/>
      <c r="AI1170" s="887"/>
      <c r="AJ1170" s="887"/>
      <c r="AK1170" s="887"/>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6"/>
      <c r="AI1171" s="887"/>
      <c r="AJ1171" s="887"/>
      <c r="AK1171" s="887"/>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6"/>
      <c r="AI1172" s="887"/>
      <c r="AJ1172" s="887"/>
      <c r="AK1172" s="887"/>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6"/>
      <c r="AI1173" s="887"/>
      <c r="AJ1173" s="887"/>
      <c r="AK1173" s="887"/>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6"/>
      <c r="AI1174" s="887"/>
      <c r="AJ1174" s="887"/>
      <c r="AK1174" s="887"/>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6"/>
      <c r="AI1175" s="887"/>
      <c r="AJ1175" s="887"/>
      <c r="AK1175" s="887"/>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6"/>
      <c r="AI1176" s="887"/>
      <c r="AJ1176" s="887"/>
      <c r="AK1176" s="887"/>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6"/>
      <c r="AI1177" s="887"/>
      <c r="AJ1177" s="887"/>
      <c r="AK1177" s="887"/>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6"/>
      <c r="AI1178" s="887"/>
      <c r="AJ1178" s="887"/>
      <c r="AK1178" s="887"/>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6"/>
      <c r="AI1179" s="887"/>
      <c r="AJ1179" s="887"/>
      <c r="AK1179" s="887"/>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6"/>
      <c r="AI1180" s="887"/>
      <c r="AJ1180" s="887"/>
      <c r="AK1180" s="887"/>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6"/>
      <c r="AI1181" s="887"/>
      <c r="AJ1181" s="887"/>
      <c r="AK1181" s="887"/>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6"/>
      <c r="AI1182" s="887"/>
      <c r="AJ1182" s="887"/>
      <c r="AK1182" s="887"/>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6"/>
      <c r="AI1183" s="887"/>
      <c r="AJ1183" s="887"/>
      <c r="AK1183" s="887"/>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6"/>
      <c r="AI1184" s="887"/>
      <c r="AJ1184" s="887"/>
      <c r="AK1184" s="887"/>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6"/>
      <c r="AI1185" s="887"/>
      <c r="AJ1185" s="887"/>
      <c r="AK1185" s="887"/>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6"/>
      <c r="AI1186" s="887"/>
      <c r="AJ1186" s="887"/>
      <c r="AK1186" s="887"/>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6"/>
      <c r="AI1187" s="887"/>
      <c r="AJ1187" s="887"/>
      <c r="AK1187" s="887"/>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6"/>
      <c r="AI1188" s="887"/>
      <c r="AJ1188" s="887"/>
      <c r="AK1188" s="887"/>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6"/>
      <c r="AI1192" s="887"/>
      <c r="AJ1192" s="887"/>
      <c r="AK1192" s="887"/>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6"/>
      <c r="AI1193" s="887"/>
      <c r="AJ1193" s="887"/>
      <c r="AK1193" s="887"/>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6"/>
      <c r="AI1194" s="887"/>
      <c r="AJ1194" s="887"/>
      <c r="AK1194" s="887"/>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6"/>
      <c r="AI1195" s="887"/>
      <c r="AJ1195" s="887"/>
      <c r="AK1195" s="887"/>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6"/>
      <c r="AI1196" s="887"/>
      <c r="AJ1196" s="887"/>
      <c r="AK1196" s="887"/>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6"/>
      <c r="AI1197" s="887"/>
      <c r="AJ1197" s="887"/>
      <c r="AK1197" s="887"/>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6"/>
      <c r="AI1198" s="887"/>
      <c r="AJ1198" s="887"/>
      <c r="AK1198" s="887"/>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6"/>
      <c r="AI1199" s="887"/>
      <c r="AJ1199" s="887"/>
      <c r="AK1199" s="887"/>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6"/>
      <c r="AI1200" s="887"/>
      <c r="AJ1200" s="887"/>
      <c r="AK1200" s="887"/>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6"/>
      <c r="AI1201" s="887"/>
      <c r="AJ1201" s="887"/>
      <c r="AK1201" s="887"/>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6"/>
      <c r="AI1202" s="887"/>
      <c r="AJ1202" s="887"/>
      <c r="AK1202" s="887"/>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6"/>
      <c r="AI1203" s="887"/>
      <c r="AJ1203" s="887"/>
      <c r="AK1203" s="887"/>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6"/>
      <c r="AI1204" s="887"/>
      <c r="AJ1204" s="887"/>
      <c r="AK1204" s="887"/>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6"/>
      <c r="AI1205" s="887"/>
      <c r="AJ1205" s="887"/>
      <c r="AK1205" s="887"/>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6"/>
      <c r="AI1206" s="887"/>
      <c r="AJ1206" s="887"/>
      <c r="AK1206" s="887"/>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6"/>
      <c r="AI1207" s="887"/>
      <c r="AJ1207" s="887"/>
      <c r="AK1207" s="887"/>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6"/>
      <c r="AI1208" s="887"/>
      <c r="AJ1208" s="887"/>
      <c r="AK1208" s="887"/>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6"/>
      <c r="AI1209" s="887"/>
      <c r="AJ1209" s="887"/>
      <c r="AK1209" s="887"/>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6"/>
      <c r="AI1210" s="887"/>
      <c r="AJ1210" s="887"/>
      <c r="AK1210" s="887"/>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6"/>
      <c r="AI1211" s="887"/>
      <c r="AJ1211" s="887"/>
      <c r="AK1211" s="887"/>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6"/>
      <c r="AI1212" s="887"/>
      <c r="AJ1212" s="887"/>
      <c r="AK1212" s="887"/>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6"/>
      <c r="AI1213" s="887"/>
      <c r="AJ1213" s="887"/>
      <c r="AK1213" s="887"/>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6"/>
      <c r="AI1214" s="887"/>
      <c r="AJ1214" s="887"/>
      <c r="AK1214" s="887"/>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6"/>
      <c r="AI1215" s="887"/>
      <c r="AJ1215" s="887"/>
      <c r="AK1215" s="887"/>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6"/>
      <c r="AI1216" s="887"/>
      <c r="AJ1216" s="887"/>
      <c r="AK1216" s="887"/>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6"/>
      <c r="AI1217" s="887"/>
      <c r="AJ1217" s="887"/>
      <c r="AK1217" s="887"/>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6"/>
      <c r="AI1218" s="887"/>
      <c r="AJ1218" s="887"/>
      <c r="AK1218" s="887"/>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6"/>
      <c r="AI1219" s="887"/>
      <c r="AJ1219" s="887"/>
      <c r="AK1219" s="887"/>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6"/>
      <c r="AI1220" s="887"/>
      <c r="AJ1220" s="887"/>
      <c r="AK1220" s="887"/>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6"/>
      <c r="AI1221" s="887"/>
      <c r="AJ1221" s="887"/>
      <c r="AK1221" s="887"/>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6"/>
      <c r="AI1225" s="887"/>
      <c r="AJ1225" s="887"/>
      <c r="AK1225" s="887"/>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6"/>
      <c r="AI1226" s="887"/>
      <c r="AJ1226" s="887"/>
      <c r="AK1226" s="887"/>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6"/>
      <c r="AI1227" s="887"/>
      <c r="AJ1227" s="887"/>
      <c r="AK1227" s="887"/>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6"/>
      <c r="AI1228" s="887"/>
      <c r="AJ1228" s="887"/>
      <c r="AK1228" s="887"/>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6"/>
      <c r="AI1229" s="887"/>
      <c r="AJ1229" s="887"/>
      <c r="AK1229" s="887"/>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6"/>
      <c r="AI1230" s="887"/>
      <c r="AJ1230" s="887"/>
      <c r="AK1230" s="887"/>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6"/>
      <c r="AI1231" s="887"/>
      <c r="AJ1231" s="887"/>
      <c r="AK1231" s="887"/>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6"/>
      <c r="AI1232" s="887"/>
      <c r="AJ1232" s="887"/>
      <c r="AK1232" s="887"/>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6"/>
      <c r="AI1233" s="887"/>
      <c r="AJ1233" s="887"/>
      <c r="AK1233" s="887"/>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6"/>
      <c r="AI1234" s="887"/>
      <c r="AJ1234" s="887"/>
      <c r="AK1234" s="887"/>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6"/>
      <c r="AI1235" s="887"/>
      <c r="AJ1235" s="887"/>
      <c r="AK1235" s="887"/>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6"/>
      <c r="AI1236" s="887"/>
      <c r="AJ1236" s="887"/>
      <c r="AK1236" s="887"/>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6"/>
      <c r="AI1237" s="887"/>
      <c r="AJ1237" s="887"/>
      <c r="AK1237" s="887"/>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6"/>
      <c r="AI1238" s="887"/>
      <c r="AJ1238" s="887"/>
      <c r="AK1238" s="887"/>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6"/>
      <c r="AI1239" s="887"/>
      <c r="AJ1239" s="887"/>
      <c r="AK1239" s="887"/>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6"/>
      <c r="AI1240" s="887"/>
      <c r="AJ1240" s="887"/>
      <c r="AK1240" s="887"/>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6"/>
      <c r="AI1241" s="887"/>
      <c r="AJ1241" s="887"/>
      <c r="AK1241" s="887"/>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6"/>
      <c r="AI1242" s="887"/>
      <c r="AJ1242" s="887"/>
      <c r="AK1242" s="887"/>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6"/>
      <c r="AI1243" s="887"/>
      <c r="AJ1243" s="887"/>
      <c r="AK1243" s="887"/>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6"/>
      <c r="AI1244" s="887"/>
      <c r="AJ1244" s="887"/>
      <c r="AK1244" s="887"/>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6"/>
      <c r="AI1245" s="887"/>
      <c r="AJ1245" s="887"/>
      <c r="AK1245" s="887"/>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6"/>
      <c r="AI1246" s="887"/>
      <c r="AJ1246" s="887"/>
      <c r="AK1246" s="887"/>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6"/>
      <c r="AI1247" s="887"/>
      <c r="AJ1247" s="887"/>
      <c r="AK1247" s="887"/>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6"/>
      <c r="AI1248" s="887"/>
      <c r="AJ1248" s="887"/>
      <c r="AK1248" s="887"/>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6"/>
      <c r="AI1249" s="887"/>
      <c r="AJ1249" s="887"/>
      <c r="AK1249" s="887"/>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6"/>
      <c r="AI1250" s="887"/>
      <c r="AJ1250" s="887"/>
      <c r="AK1250" s="887"/>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6"/>
      <c r="AI1251" s="887"/>
      <c r="AJ1251" s="887"/>
      <c r="AK1251" s="887"/>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6"/>
      <c r="AI1252" s="887"/>
      <c r="AJ1252" s="887"/>
      <c r="AK1252" s="887"/>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6"/>
      <c r="AI1253" s="887"/>
      <c r="AJ1253" s="887"/>
      <c r="AK1253" s="887"/>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6"/>
      <c r="AI1254" s="887"/>
      <c r="AJ1254" s="887"/>
      <c r="AK1254" s="887"/>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6"/>
      <c r="AI1258" s="887"/>
      <c r="AJ1258" s="887"/>
      <c r="AK1258" s="887"/>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6"/>
      <c r="AI1259" s="887"/>
      <c r="AJ1259" s="887"/>
      <c r="AK1259" s="887"/>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6"/>
      <c r="AI1260" s="887"/>
      <c r="AJ1260" s="887"/>
      <c r="AK1260" s="887"/>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6"/>
      <c r="AI1261" s="887"/>
      <c r="AJ1261" s="887"/>
      <c r="AK1261" s="887"/>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6"/>
      <c r="AI1262" s="887"/>
      <c r="AJ1262" s="887"/>
      <c r="AK1262" s="887"/>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6"/>
      <c r="AI1263" s="887"/>
      <c r="AJ1263" s="887"/>
      <c r="AK1263" s="887"/>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6"/>
      <c r="AI1264" s="887"/>
      <c r="AJ1264" s="887"/>
      <c r="AK1264" s="887"/>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6"/>
      <c r="AI1265" s="887"/>
      <c r="AJ1265" s="887"/>
      <c r="AK1265" s="887"/>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6"/>
      <c r="AI1266" s="887"/>
      <c r="AJ1266" s="887"/>
      <c r="AK1266" s="887"/>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6"/>
      <c r="AI1267" s="887"/>
      <c r="AJ1267" s="887"/>
      <c r="AK1267" s="887"/>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6"/>
      <c r="AI1268" s="887"/>
      <c r="AJ1268" s="887"/>
      <c r="AK1268" s="887"/>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6"/>
      <c r="AI1269" s="887"/>
      <c r="AJ1269" s="887"/>
      <c r="AK1269" s="887"/>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6"/>
      <c r="AI1270" s="887"/>
      <c r="AJ1270" s="887"/>
      <c r="AK1270" s="887"/>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6"/>
      <c r="AI1271" s="887"/>
      <c r="AJ1271" s="887"/>
      <c r="AK1271" s="887"/>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6"/>
      <c r="AI1272" s="887"/>
      <c r="AJ1272" s="887"/>
      <c r="AK1272" s="887"/>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6"/>
      <c r="AI1273" s="887"/>
      <c r="AJ1273" s="887"/>
      <c r="AK1273" s="887"/>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6"/>
      <c r="AI1274" s="887"/>
      <c r="AJ1274" s="887"/>
      <c r="AK1274" s="887"/>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6"/>
      <c r="AI1275" s="887"/>
      <c r="AJ1275" s="887"/>
      <c r="AK1275" s="887"/>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6"/>
      <c r="AI1276" s="887"/>
      <c r="AJ1276" s="887"/>
      <c r="AK1276" s="887"/>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6"/>
      <c r="AI1277" s="887"/>
      <c r="AJ1277" s="887"/>
      <c r="AK1277" s="887"/>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6"/>
      <c r="AI1278" s="887"/>
      <c r="AJ1278" s="887"/>
      <c r="AK1278" s="887"/>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6"/>
      <c r="AI1279" s="887"/>
      <c r="AJ1279" s="887"/>
      <c r="AK1279" s="887"/>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6"/>
      <c r="AI1280" s="887"/>
      <c r="AJ1280" s="887"/>
      <c r="AK1280" s="887"/>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6"/>
      <c r="AI1281" s="887"/>
      <c r="AJ1281" s="887"/>
      <c r="AK1281" s="887"/>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6"/>
      <c r="AI1282" s="887"/>
      <c r="AJ1282" s="887"/>
      <c r="AK1282" s="887"/>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6"/>
      <c r="AI1283" s="887"/>
      <c r="AJ1283" s="887"/>
      <c r="AK1283" s="887"/>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6"/>
      <c r="AI1284" s="887"/>
      <c r="AJ1284" s="887"/>
      <c r="AK1284" s="887"/>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6"/>
      <c r="AI1285" s="887"/>
      <c r="AJ1285" s="887"/>
      <c r="AK1285" s="887"/>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6"/>
      <c r="AI1286" s="887"/>
      <c r="AJ1286" s="887"/>
      <c r="AK1286" s="887"/>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6"/>
      <c r="AI1287" s="887"/>
      <c r="AJ1287" s="887"/>
      <c r="AK1287" s="887"/>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6"/>
      <c r="AI1291" s="887"/>
      <c r="AJ1291" s="887"/>
      <c r="AK1291" s="887"/>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6"/>
      <c r="AI1292" s="887"/>
      <c r="AJ1292" s="887"/>
      <c r="AK1292" s="887"/>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6"/>
      <c r="AI1293" s="887"/>
      <c r="AJ1293" s="887"/>
      <c r="AK1293" s="887"/>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6"/>
      <c r="AI1294" s="887"/>
      <c r="AJ1294" s="887"/>
      <c r="AK1294" s="887"/>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6"/>
      <c r="AI1295" s="887"/>
      <c r="AJ1295" s="887"/>
      <c r="AK1295" s="887"/>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6"/>
      <c r="AI1296" s="887"/>
      <c r="AJ1296" s="887"/>
      <c r="AK1296" s="887"/>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6"/>
      <c r="AI1297" s="887"/>
      <c r="AJ1297" s="887"/>
      <c r="AK1297" s="887"/>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6"/>
      <c r="AI1298" s="887"/>
      <c r="AJ1298" s="887"/>
      <c r="AK1298" s="887"/>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6"/>
      <c r="AI1299" s="887"/>
      <c r="AJ1299" s="887"/>
      <c r="AK1299" s="887"/>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6"/>
      <c r="AI1300" s="887"/>
      <c r="AJ1300" s="887"/>
      <c r="AK1300" s="887"/>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6"/>
      <c r="AI1301" s="887"/>
      <c r="AJ1301" s="887"/>
      <c r="AK1301" s="887"/>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6"/>
      <c r="AI1302" s="887"/>
      <c r="AJ1302" s="887"/>
      <c r="AK1302" s="887"/>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6"/>
      <c r="AI1303" s="887"/>
      <c r="AJ1303" s="887"/>
      <c r="AK1303" s="887"/>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6"/>
      <c r="AI1304" s="887"/>
      <c r="AJ1304" s="887"/>
      <c r="AK1304" s="887"/>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6"/>
      <c r="AI1305" s="887"/>
      <c r="AJ1305" s="887"/>
      <c r="AK1305" s="887"/>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6"/>
      <c r="AI1306" s="887"/>
      <c r="AJ1306" s="887"/>
      <c r="AK1306" s="887"/>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6"/>
      <c r="AI1307" s="887"/>
      <c r="AJ1307" s="887"/>
      <c r="AK1307" s="887"/>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6"/>
      <c r="AI1308" s="887"/>
      <c r="AJ1308" s="887"/>
      <c r="AK1308" s="887"/>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6"/>
      <c r="AI1309" s="887"/>
      <c r="AJ1309" s="887"/>
      <c r="AK1309" s="887"/>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6"/>
      <c r="AI1310" s="887"/>
      <c r="AJ1310" s="887"/>
      <c r="AK1310" s="887"/>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6"/>
      <c r="AI1311" s="887"/>
      <c r="AJ1311" s="887"/>
      <c r="AK1311" s="887"/>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6"/>
      <c r="AI1312" s="887"/>
      <c r="AJ1312" s="887"/>
      <c r="AK1312" s="887"/>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6"/>
      <c r="AI1313" s="887"/>
      <c r="AJ1313" s="887"/>
      <c r="AK1313" s="887"/>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6"/>
      <c r="AI1314" s="887"/>
      <c r="AJ1314" s="887"/>
      <c r="AK1314" s="887"/>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6"/>
      <c r="AI1315" s="887"/>
      <c r="AJ1315" s="887"/>
      <c r="AK1315" s="887"/>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6"/>
      <c r="AI1316" s="887"/>
      <c r="AJ1316" s="887"/>
      <c r="AK1316" s="887"/>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6"/>
      <c r="AI1317" s="887"/>
      <c r="AJ1317" s="887"/>
      <c r="AK1317" s="887"/>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6"/>
      <c r="AI1318" s="887"/>
      <c r="AJ1318" s="887"/>
      <c r="AK1318" s="887"/>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6"/>
      <c r="AI1319" s="887"/>
      <c r="AJ1319" s="887"/>
      <c r="AK1319" s="887"/>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6"/>
      <c r="AI1320" s="887"/>
      <c r="AJ1320" s="887"/>
      <c r="AK1320" s="887"/>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2022-05-16T03:24:35Z</cp:lastPrinted>
  <dcterms:created xsi:type="dcterms:W3CDTF">2012-03-13T00:50:25Z</dcterms:created>
  <dcterms:modified xsi:type="dcterms:W3CDTF">2022-08-17T02:36:28Z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