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2予算係\★R4年度\07_行政事業レビュー\0810 ①行政事業レビューシート（最終公表版）、②概算要求反映状況調（事業単位整理表）\0830変更\"/>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29" i="11"/>
  <c r="AY127" i="11"/>
  <c r="AY128" i="11" s="1"/>
  <c r="AY125" i="11"/>
  <c r="AY123" i="11"/>
  <c r="AY122" i="11"/>
  <c r="AY124" i="11" s="1"/>
  <c r="AY121" i="11"/>
  <c r="AY119" i="11"/>
  <c r="AY118" i="11"/>
  <c r="AY117" i="11"/>
  <c r="AY115" i="11"/>
  <c r="AY114" i="11"/>
  <c r="AY113" i="11"/>
  <c r="AY112" i="11"/>
  <c r="AY120" i="11" s="1"/>
  <c r="AY99" i="11"/>
  <c r="AY100" i="11" s="1"/>
  <c r="AY98" i="11"/>
  <c r="AY102" i="11"/>
  <c r="AY104" i="11" s="1"/>
  <c r="AY174" i="11" l="1"/>
  <c r="AY178" i="11"/>
  <c r="AY177" i="11"/>
  <c r="AY154" i="11"/>
  <c r="AY163" i="11"/>
  <c r="AY151" i="11"/>
  <c r="AY155" i="11"/>
  <c r="AY164" i="11"/>
  <c r="AY171" i="11"/>
  <c r="AY175" i="11"/>
  <c r="AY179" i="11"/>
  <c r="AY141" i="11"/>
  <c r="AY142" i="11"/>
  <c r="AY143" i="11"/>
  <c r="AY145" i="11"/>
  <c r="AY140" i="11"/>
  <c r="AY137" i="11"/>
  <c r="AY135" i="11"/>
  <c r="AY126" i="11"/>
  <c r="AY130" i="11"/>
  <c r="AY131" i="11"/>
  <c r="AY116" i="11"/>
  <c r="AY101" i="11"/>
  <c r="AY198" i="11"/>
  <c r="AY203" i="11"/>
  <c r="AY207" i="11"/>
  <c r="AY211" i="11"/>
  <c r="AY212" i="11"/>
  <c r="AY20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91" i="11"/>
  <c r="AY90" i="11"/>
  <c r="AY89" i="11"/>
  <c r="AY88" i="11"/>
  <c r="AY92" i="11" s="1"/>
  <c r="AY78" i="11"/>
  <c r="AY85" i="11" s="1"/>
  <c r="AY44" i="11"/>
  <c r="AY52" i="11" s="1"/>
  <c r="AY95" i="11" l="1"/>
  <c r="AY82" i="11"/>
  <c r="AY86" i="11"/>
  <c r="AY94" i="11"/>
  <c r="AY79" i="11"/>
  <c r="AY83" i="11"/>
  <c r="AY87"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<sst xmlns="http://schemas.openxmlformats.org/spreadsheetml/2006/main" count="2184" uniqueCount="817">
  <si>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</si>
  <si>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</si>
  <si>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</si>
  <si>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</si>
  <si>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</si>
  <si>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</si>
  <si>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</si>
  <si>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</si>
  <si>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</si>
  <si>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</si>
  <si>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</si>
  <si>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</si>
  <si>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</si>
  <si>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</si>
  <si>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</si>
  <si>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</si>
  <si>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</si>
  <si>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</si>
  <si>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</si>
  <si>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</si>
  <si>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</si>
  <si>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</si>
  <si>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</si>
  <si>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</si>
  <si>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</si>
  <si>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</si>
  <si>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</si>
  <si>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</si>
  <si>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</si>
  <si>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</si>
  <si>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</si>
  <si>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</si>
  <si>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</si>
  <si>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</si>
  <si>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</si>
  <si>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</si>
  <si>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</si>
  <si>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</si>
  <si>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</si>
  <si>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</si>
  <si>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</si>
  <si>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</si>
  <si>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</si>
  <si>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</si>
  <si>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</si>
  <si>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</si>
  <si>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</si>
  <si>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</si>
  <si>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</si>
  <si>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</si>
  <si>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</si>
  <si>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</si>
  <si>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</si>
  <si>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</si>
  <si>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</si>
  <si>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</si>
  <si>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</si>
  <si>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</si>
  <si>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</si>
  <si>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</si>
  <si>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</si>
  <si>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</si>
  <si>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</si>
  <si>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</si>
  <si>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</si>
  <si>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</si>
  <si>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</si>
  <si>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</si>
  <si>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</si>
  <si>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</si>
  <si>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</si>
  <si>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</si>
  <si>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</si>
  <si>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</si>
  <si>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</si>
  <si>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</si>
  <si>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</si>
  <si>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</si>
  <si>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</si>
  <si>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</si>
  <si>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</si>
  <si>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</si>
  <si>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</si>
  <si>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</si>
  <si>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</si>
  <si>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</si>
  <si>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</si>
  <si>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</si>
  <si>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</si>
  <si>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</si>
  <si>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</si>
  <si>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</si>
  <si>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</si>
  <si>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</si>
  <si>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</si>
  <si>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</si>
  <si>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</si>
  <si>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</si>
  <si>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</si>
  <si>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</si>
  <si>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</si>
  <si>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</si>
  <si>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</si>
  <si>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</si>
  <si>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</si>
  <si>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</si>
  <si>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</si>
  <si>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</si>
  <si>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</si>
  <si>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</si>
  <si>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</si>
  <si>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</si>
  <si>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</si>
  <si>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</si>
  <si>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</si>
  <si>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</si>
  <si>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</si>
  <si>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</si>
  <si>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</si>
  <si>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</si>
  <si>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</si>
  <si>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</si>
  <si>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</si>
  <si>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</si>
  <si>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</si>
  <si>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</si>
  <si>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</si>
  <si>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</si>
  <si>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</si>
  <si>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</si>
  <si>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</si>
  <si>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</si>
  <si>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</si>
  <si>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</si>
  <si>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</si>
  <si>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</si>
  <si>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</si>
  <si>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</si>
  <si>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</si>
  <si>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</si>
  <si>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</si>
  <si>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</si>
  <si>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</si>
  <si>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</si>
  <si>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</si>
  <si>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</si>
  <si>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</si>
  <si>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</si>
  <si>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</si>
  <si>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</si>
  <si>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</si>
  <si>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</si>
  <si>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</si>
  <si>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</si>
  <si>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</si>
  <si>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</si>
  <si>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</si>
  <si>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</si>
  <si>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</si>
  <si>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</si>
  <si>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</si>
  <si>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</si>
  <si>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</si>
  <si>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</si>
  <si>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</si>
  <si>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</si>
  <si>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</si>
  <si>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</si>
  <si>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</si>
  <si>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</si>
  <si>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</si>
  <si>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</si>
  <si>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</si>
  <si>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</si>
  <si>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</si>
  <si>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</si>
  <si>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</si>
  <si>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</si>
  <si>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</si>
  <si>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</si>
  <si>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</si>
  <si>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</si>
  <si>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</si>
  <si>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</si>
  <si>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</si>
  <si>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</si>
  <si>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</si>
  <si>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</si>
  <si>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</si>
  <si>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</si>
  <si>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</si>
  <si>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</si>
  <si>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</si>
  <si>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</si>
  <si>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</si>
  <si>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</si>
  <si>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</si>
  <si>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</si>
  <si>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</si>
  <si>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</si>
  <si>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</si>
  <si>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</si>
  <si>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</si>
  <si>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</si>
  <si>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</si>
  <si>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</si>
  <si>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</si>
  <si>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</si>
  <si>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</si>
  <si>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</si>
  <si>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</si>
  <si>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</si>
  <si>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</si>
  <si>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</si>
  <si>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</si>
  <si>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</si>
  <si>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</si>
  <si>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</si>
  <si>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</si>
  <si>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</si>
  <si>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</si>
  <si>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</si>
  <si>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</si>
  <si>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</si>
  <si>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</si>
  <si>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</si>
  <si>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</si>
  <si>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</si>
  <si>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</si>
  <si>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</si>
  <si>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</si>
  <si>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</si>
  <si>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</si>
  <si>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</si>
  <si>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</si>
  <si>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</si>
  <si>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</si>
  <si>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</si>
  <si>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</si>
  <si>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</si>
  <si>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</si>
  <si>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</si>
  <si>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</si>
  <si>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</si>
  <si>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</si>
  <si>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</si>
  <si>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</si>
  <si>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</si>
  <si>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</si>
  <si>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</si>
  <si>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</si>
  <si>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</si>
  <si>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</si>
  <si>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</si>
  <si>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</si>
  <si>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</si>
  <si>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</si>
  <si>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</si>
  <si>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</si>
  <si>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</si>
  <si>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</si>
  <si>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</si>
  <si>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</si>
  <si>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</si>
  <si>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</si>
  <si>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</si>
  <si>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</si>
  <si>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</si>
  <si>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</si>
  <si>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</si>
  <si>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</si>
  <si>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</si>
  <si>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</si>
  <si>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</si>
  <si>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</si>
  <si>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</si>
  <si>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</si>
  <si>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</si>
  <si>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</si>
  <si>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</si>
  <si>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</si>
  <si>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</si>
  <si>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</si>
  <si>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</si>
  <si>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</si>
  <si>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</si>
  <si>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</si>
  <si>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</si>
  <si>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</si>
  <si>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</si>
  <si>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</si>
  <si>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</si>
  <si>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</si>
  <si>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</si>
  <si>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</si>
  <si>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</si>
  <si>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</si>
  <si>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</si>
  <si>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</si>
  <si>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</si>
  <si>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</si>
  <si>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</si>
  <si>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</si>
  <si>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</si>
  <si>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</si>
  <si>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</si>
  <si>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</si>
  <si>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</si>
  <si>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</si>
  <si>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</si>
  <si>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</si>
  <si>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</si>
  <si>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</si>
  <si>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</si>
  <si>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</si>
  <si>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</si>
  <si>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</si>
  <si>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</si>
  <si>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</si>
  <si>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</si>
  <si>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</si>
  <si>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</si>
  <si>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</si>
  <si>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</si>
  <si>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</si>
  <si>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</si>
  <si>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</si>
  <si>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</si>
  <si>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</si>
  <si>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</si>
  <si>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</si>
  <si>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</si>
  <si>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</si>
  <si>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</si>
  <si>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</si>
  <si>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</si>
  <si>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</si>
  <si>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</si>
  <si>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</si>
  <si>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</si>
  <si>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</si>
  <si>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</si>
  <si>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</si>
  <si>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</si>
  <si>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</si>
  <si>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</si>
  <si>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</si>
  <si>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</si>
  <si>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</si>
  <si>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</si>
  <si>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</si>
  <si>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</si>
  <si>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</si>
  <si>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</si>
  <si>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</si>
  <si>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</si>
  <si>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</si>
  <si>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</si>
  <si>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</si>
  <si>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</si>
  <si>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</si>
  <si>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</si>
  <si>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</si>
  <si>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</si>
  <si>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</si>
  <si>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</si>
  <si>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</si>
  <si>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</si>
  <si>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</si>
  <si>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</si>
  <si>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</si>
  <si>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</si>
  <si>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</si>
  <si>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</si>
  <si>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</si>
  <si>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</si>
  <si>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</si>
  <si>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</si>
  <si>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</si>
  <si>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</si>
  <si>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</si>
  <si>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</si>
  <si>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</si>
  <si>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</si>
  <si>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</si>
  <si>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</si>
  <si>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</si>
  <si>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</si>
  <si>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</si>
  <si>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</si>
  <si>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</si>
  <si>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</si>
  <si>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</si>
  <si>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</si>
  <si>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</si>
  <si>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</si>
  <si>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</si>
  <si>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</si>
  <si>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</si>
  <si>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</si>
  <si>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</si>
  <si>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</si>
  <si>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</si>
  <si>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</si>
  <si>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</si>
  <si>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</si>
  <si>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</si>
  <si>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</si>
  <si>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</si>
  <si>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</si>
  <si>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</si>
  <si>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</si>
  <si>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</si>
  <si>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</si>
  <si>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</si>
  <si>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</si>
  <si>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</si>
  <si>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</si>
  <si>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</si>
  <si>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</si>
  <si>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</si>
  <si>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</si>
  <si>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</si>
  <si>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</si>
  <si>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</si>
  <si>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</si>
  <si>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</si>
  <si>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</si>
  <si>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</si>
  <si>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</si>
  <si>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</si>
  <si>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</si>
  <si>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</si>
  <si>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</si>
  <si>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</si>
  <si>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</si>
  <si>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</si>
  <si>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</si>
  <si>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</si>
  <si>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</si>
  <si>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</si>
  <si>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</si>
  <si>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</si>
  <si>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</si>
  <si>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</si>
  <si>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</si>
  <si>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</si>
  <si>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</si>
  <si>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</si>
  <si>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</si>
  <si>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</si>
  <si>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</si>
  <si>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</si>
  <si>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</si>
  <si>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</si>
  <si>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</si>
  <si>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</si>
  <si>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</si>
  <si>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</si>
  <si>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</si>
  <si>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</si>
  <si>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</si>
  <si>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</si>
  <si>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</si>
  <si>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</si>
  <si>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</si>
  <si>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</si>
  <si>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</si>
  <si>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</si>
  <si>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</si>
  <si>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</si>
  <si>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</si>
  <si>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</si>
  <si>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</si>
  <si>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</si>
  <si>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</si>
  <si>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</si>
  <si>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</si>
  <si>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</si>
  <si>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</si>
  <si>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</si>
  <si>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</si>
  <si>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</si>
  <si>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</si>
  <si>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</si>
  <si>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</si>
  <si>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</si>
  <si>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</si>
  <si>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</si>
  <si>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</si>
  <si>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</si>
  <si>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</si>
  <si>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</si>
  <si>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</si>
  <si>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</si>
  <si>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</si>
  <si>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</si>
  <si>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</si>
  <si>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</si>
  <si>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</si>
  <si>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</si>
  <si>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</si>
  <si>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</si>
  <si>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</si>
  <si>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</si>
  <si>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</si>
  <si>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</si>
  <si>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</si>
  <si>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</si>
  <si>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</si>
  <si>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</si>
  <si>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</si>
  <si>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</si>
  <si>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</si>
  <si>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</si>
  <si>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</si>
  <si>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</si>
  <si>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</si>
  <si>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</si>
  <si>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</si>
  <si>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</si>
  <si>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</si>
  <si>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</si>
  <si>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</si>
  <si>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</si>
  <si>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</si>
  <si>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</si>
  <si>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</si>
  <si>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</si>
  <si>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</si>
  <si>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</si>
  <si>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</si>
  <si>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</si>
  <si>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</si>
  <si>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</si>
  <si>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</si>
  <si>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</si>
  <si>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</si>
  <si>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</si>
  <si>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</si>
  <si>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</si>
  <si>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</si>
  <si>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</si>
  <si>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</si>
  <si>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</si>
  <si>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</si>
  <si>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</si>
  <si>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</si>
  <si>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</si>
  <si>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</si>
  <si>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</si>
  <si>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</si>
  <si>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</si>
  <si>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</si>
  <si>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</si>
  <si>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</si>
  <si>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</si>
  <si>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</si>
  <si>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</si>
  <si>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</si>
  <si>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</si>
  <si>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</si>
  <si>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</si>
  <si>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</si>
  <si>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</si>
  <si>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</si>
  <si>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</si>
  <si>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</si>
  <si>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</si>
  <si>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</si>
  <si>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</si>
  <si>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</si>
  <si>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</si>
  <si>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</si>
  <si>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</si>
  <si>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</si>
  <si>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</si>
  <si>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</si>
  <si>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</si>
  <si>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</si>
  <si>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</si>
  <si>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</si>
  <si>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</si>
  <si>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</si>
  <si>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</si>
  <si>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</si>
  <si>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</si>
  <si>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</si>
  <si>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</si>
  <si>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</si>
  <si>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</si>
  <si>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</si>
  <si>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</si>
  <si>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</si>
  <si>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</si>
  <si>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</si>
  <si>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</si>
  <si>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</si>
  <si>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</si>
  <si>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</si>
  <si>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</si>
  <si>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</si>
  <si>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</si>
  <si>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</si>
  <si>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</si>
  <si>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</si>
  <si>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</si>
  <si>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</si>
  <si>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</si>
  <si>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</si>
  <si>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</si>
  <si>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</si>
  <si>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</si>
  <si>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</si>
  <si>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</si>
  <si>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</si>
  <si>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</si>
  <si>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</si>
  <si>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</si>
  <si>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</si>
  <si>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</si>
  <si>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</si>
  <si>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</si>
  <si>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</si>
  <si>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</si>
  <si>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</si>
  <si>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</si>
  <si>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</si>
  <si>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</si>
  <si>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</si>
  <si>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</si>
  <si>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</si>
  <si>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</si>
  <si>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</si>
  <si>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</si>
  <si>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</si>
  <si>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</si>
  <si>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</si>
  <si>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</si>
  <si>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</si>
  <si>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</si>
  <si>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</si>
  <si>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</si>
  <si>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</si>
  <si>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</si>
  <si>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</si>
  <si>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</si>
  <si>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</si>
  <si>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</si>
  <si>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</si>
  <si>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</si>
  <si>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</si>
  <si>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</si>
  <si>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</si>
  <si>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</si>
  <si>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</si>
  <si>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</si>
  <si>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</si>
  <si>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</si>
  <si>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</si>
  <si>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</si>
  <si>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</si>
  <si>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</si>
  <si>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</si>
  <si>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</si>
  <si>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</si>
  <si>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</si>
  <si>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</si>
  <si>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</si>
  <si>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</si>
  <si>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</si>
  <si>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</si>
  <si>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</si>
  <si>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</si>
  <si>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</si>
  <si>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</si>
  <si>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</si>
  <si>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</si>
  <si>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</si>
  <si>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</si>
  <si>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</si>
  <si>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</si>
  <si>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</si>
  <si>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</si>
  <si>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</si>
  <si>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</si>
  <si>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</si>
  <si>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手話通訳技術向上等研修等</t>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</si>
  <si>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</si>
  <si>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phoneticPr fontId="5"/>
  </si>
  <si>
    <t>https://www.mhlw.go.jp/wp/seisaku/hyouka/dl/r03_jizenbunseki/IX-1-1.pdf</t>
    <phoneticPr fontId="5"/>
  </si>
  <si>
    <t>p4</t>
    <phoneticPr fontId="5"/>
  </si>
  <si>
    <t>-</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</si>
  <si>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</si>
  <si>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</si>
  <si>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奥出　吉規</t>
  </si>
  <si>
    <t>昭和56年度</t>
    <rPh sb="0" eb="2">
      <t>ショウワ</t>
    </rPh>
    <rPh sb="4" eb="5">
      <t>ネン</t>
    </rPh>
    <rPh sb="5" eb="6">
      <t>ド</t>
    </rPh>
    <phoneticPr fontId="22"/>
  </si>
  <si>
    <t>○</t>
  </si>
  <si>
    <t>-</t>
  </si>
  <si>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</si>
  <si>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</si>
  <si>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○（社福）全国手話研修センターが実施する手話通訳者等の指導者養成や現任者の技術向上のための研修、手話に関する調査・研究、若年層を対象とした養成研修等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5" eb="88">
      <t>ジャクネンソウ</t>
    </rPh>
    <rPh sb="89" eb="91">
      <t>タイショウ</t>
    </rPh>
    <rPh sb="94" eb="96">
      <t>ヨウセイ</t>
    </rPh>
    <rPh sb="96" eb="98">
      <t>ケンシュウ</t>
    </rPh>
    <rPh sb="98" eb="99">
      <t>トウ</t>
    </rPh>
    <rPh sb="102" eb="103">
      <t>シャ</t>
    </rPh>
    <rPh sb="103" eb="104">
      <t>フク</t>
    </rPh>
    <rPh sb="105" eb="114">
      <t>チョウリョクショウガイシャジョウホウブンカ</t>
    </rPh>
    <rPh sb="119" eb="121">
      <t>ジッシ</t>
    </rPh>
    <rPh sb="123" eb="125">
      <t>ヨウヤク</t>
    </rPh>
    <rPh sb="125" eb="128">
      <t>ヒッキシャ</t>
    </rPh>
    <rPh sb="129" eb="132">
      <t>シドウシャ</t>
    </rPh>
    <rPh sb="132" eb="134">
      <t>ヨウセイ</t>
    </rPh>
    <rPh sb="138" eb="140">
      <t>ケンシュウ</t>
    </rPh>
    <rPh sb="141" eb="143">
      <t>ジマク</t>
    </rPh>
    <rPh sb="144" eb="146">
      <t>シュワ</t>
    </rPh>
    <rPh sb="146" eb="147">
      <t>ツ</t>
    </rPh>
    <rPh sb="148" eb="150">
      <t>エイゾウ</t>
    </rPh>
    <rPh sb="156" eb="157">
      <t>トウ</t>
    </rPh>
    <rPh sb="158" eb="160">
      <t>セイサク</t>
    </rPh>
    <rPh sb="161" eb="163">
      <t>カシダシ</t>
    </rPh>
    <rPh sb="163" eb="164">
      <t>トウ</t>
    </rPh>
    <rPh sb="167" eb="168">
      <t>シャ</t>
    </rPh>
    <rPh sb="168" eb="169">
      <t>フク</t>
    </rPh>
    <rPh sb="170" eb="172">
      <t>ゼンコク</t>
    </rPh>
    <rPh sb="172" eb="173">
      <t>モウ</t>
    </rPh>
    <rPh sb="175" eb="176">
      <t>シャ</t>
    </rPh>
    <rPh sb="176" eb="178">
      <t>キョウカイ</t>
    </rPh>
    <rPh sb="179" eb="181">
      <t>ジッシ</t>
    </rPh>
    <rPh sb="183" eb="184">
      <t>モウ</t>
    </rPh>
    <rPh sb="186" eb="187">
      <t>シャ</t>
    </rPh>
    <rPh sb="187" eb="188">
      <t>ム</t>
    </rPh>
    <rPh sb="189" eb="191">
      <t>ツウヤク</t>
    </rPh>
    <rPh sb="192" eb="195">
      <t>カイジョイン</t>
    </rPh>
    <rPh sb="196" eb="198">
      <t>ヨウセイ</t>
    </rPh>
    <rPh sb="202" eb="204">
      <t>ケンシュウ</t>
    </rPh>
    <rPh sb="205" eb="206">
      <t>モウ</t>
    </rPh>
    <rPh sb="208" eb="210">
      <t>シャム</t>
    </rPh>
    <rPh sb="226" eb="228">
      <t>コウチク</t>
    </rPh>
    <rPh sb="232" eb="234">
      <t>シコウ</t>
    </rPh>
    <rPh sb="237" eb="238">
      <t>イチ</t>
    </rPh>
    <rPh sb="238" eb="239">
      <t>シャ</t>
    </rPh>
    <rPh sb="240" eb="242">
      <t>ニホン</t>
    </rPh>
    <rPh sb="242" eb="244">
      <t>ゲンゴ</t>
    </rPh>
    <rPh sb="244" eb="247">
      <t>チョウカクシ</t>
    </rPh>
    <rPh sb="247" eb="249">
      <t>キョウカイ</t>
    </rPh>
    <rPh sb="250" eb="252">
      <t>ジッシ</t>
    </rPh>
    <rPh sb="254" eb="256">
      <t>シツゴ</t>
    </rPh>
    <rPh sb="256" eb="258">
      <t>ショウシャ</t>
    </rPh>
    <rPh sb="258" eb="259">
      <t>ム</t>
    </rPh>
    <rPh sb="260" eb="262">
      <t>イシ</t>
    </rPh>
    <rPh sb="262" eb="264">
      <t>ソツウ</t>
    </rPh>
    <rPh sb="264" eb="267">
      <t>シエンシャ</t>
    </rPh>
    <rPh sb="268" eb="271">
      <t>シドウシャ</t>
    </rPh>
    <rPh sb="271" eb="273">
      <t>ヨウセイ</t>
    </rPh>
    <rPh sb="277" eb="279">
      <t>ケンシュウ</t>
    </rPh>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</si>
  <si>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</si>
  <si>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手話通訳技術向上等研修修了者</t>
    <phoneticPr fontId="5"/>
  </si>
  <si>
    <t>聴覚障害者の社会参加の促進に寄与することを目的として、手話通訳者や手話通訳士等の技術向上や指導者としての能力向上を図るための研修等を行う。</t>
    <rPh sb="0" eb="2">
      <t>チョウカク</t>
    </rPh>
    <rPh sb="2" eb="5">
      <t>ショウガイシャ</t>
    </rPh>
    <rPh sb="6" eb="8">
      <t>シャカイ</t>
    </rPh>
    <rPh sb="8" eb="10">
      <t>サンカ</t>
    </rPh>
    <rPh sb="11" eb="13">
      <t>ソクシン</t>
    </rPh>
    <rPh sb="14" eb="16">
      <t>キヨ</t>
    </rPh>
    <rPh sb="21" eb="23">
      <t>モクテキ</t>
    </rPh>
    <rPh sb="27" eb="29">
      <t>シュワ</t>
    </rPh>
    <rPh sb="29" eb="31">
      <t>ツウヤク</t>
    </rPh>
    <rPh sb="31" eb="32">
      <t>シャ</t>
    </rPh>
    <rPh sb="33" eb="35">
      <t>シュワ</t>
    </rPh>
    <rPh sb="35" eb="38">
      <t>ツウヤクシ</t>
    </rPh>
    <rPh sb="38" eb="39">
      <t>トウ</t>
    </rPh>
    <rPh sb="40" eb="42">
      <t>ギジュツ</t>
    </rPh>
    <rPh sb="42" eb="44">
      <t>コウジョウ</t>
    </rPh>
    <rPh sb="45" eb="48">
      <t>シドウシャ</t>
    </rPh>
    <rPh sb="52" eb="54">
      <t>ノウリョク</t>
    </rPh>
    <rPh sb="54" eb="56">
      <t>コウジョウ</t>
    </rPh>
    <rPh sb="57" eb="58">
      <t>ハカ</t>
    </rPh>
    <rPh sb="62" eb="65">
      <t>ケンシュウトウ</t>
    </rPh>
    <rPh sb="66" eb="67">
      <t>オコナ</t>
    </rPh>
    <phoneticPr fontId="5"/>
  </si>
  <si>
    <t>手話通訳者や手話通訳士等の技術向上や指導者としての能力向上</t>
    <phoneticPr fontId="5"/>
  </si>
  <si>
    <t>人</t>
    <rPh sb="0" eb="1">
      <t>ヒト</t>
    </rPh>
    <phoneticPr fontId="5"/>
  </si>
  <si>
    <t>X:手話通訳技術向上等研修事業実績額
／
Y:研修終了者数　　　　　　　　　　　　　　</t>
    <phoneticPr fontId="5"/>
  </si>
  <si>
    <t>円</t>
    <rPh sb="0" eb="1">
      <t>エン</t>
    </rPh>
    <phoneticPr fontId="5"/>
  </si>
  <si>
    <t>X/Y</t>
  </si>
  <si>
    <t>45,128千円／512人</t>
    <rPh sb="6" eb="8">
      <t>センエン</t>
    </rPh>
    <rPh sb="12" eb="13">
      <t>ニン</t>
    </rPh>
    <phoneticPr fontId="5"/>
  </si>
  <si>
    <t>40,775千円/1,040人</t>
    <rPh sb="6" eb="8">
      <t>センエン</t>
    </rPh>
    <rPh sb="14" eb="15">
      <t>ニン</t>
    </rPh>
    <phoneticPr fontId="5"/>
  </si>
  <si>
    <t>-</t>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</si>
  <si>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</si>
  <si>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</si>
  <si>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3">
      <t>シチョウソン</t>
    </rPh>
    <rPh sb="3" eb="4">
      <t>スウ</t>
    </rPh>
    <phoneticPr fontId="5"/>
  </si>
  <si>
    <t>障害保健福祉関係主管課長会議資料（令和２年３月９日、令和３年３月12日、令和４年３月16日）</t>
    <rPh sb="0" eb="2">
      <t>ショウガイ</t>
    </rPh>
    <rPh sb="2" eb="4">
      <t>ホケン</t>
    </rPh>
    <rPh sb="4" eb="6">
      <t>フクシ</t>
    </rPh>
    <rPh sb="6" eb="8">
      <t>カンケイ</t>
    </rPh>
    <rPh sb="8" eb="10">
      <t>シュカン</t>
    </rPh>
    <rPh sb="10" eb="12">
      <t>カチョウ</t>
    </rPh>
    <rPh sb="12" eb="14">
      <t>カイギ</t>
    </rPh>
    <rPh sb="14" eb="16">
      <t>シリョウ</t>
    </rPh>
    <rPh sb="17" eb="19">
      <t>レイワ</t>
    </rPh>
    <rPh sb="20" eb="21">
      <t>ネン</t>
    </rPh>
    <rPh sb="22" eb="23">
      <t>ガツ</t>
    </rPh>
    <rPh sb="24" eb="25">
      <t>ニチ</t>
    </rPh>
    <rPh sb="26" eb="28">
      <t>レイワ</t>
    </rPh>
    <rPh sb="29" eb="30">
      <t>ネン</t>
    </rPh>
    <rPh sb="31" eb="32">
      <t>ガツ</t>
    </rPh>
    <rPh sb="34" eb="35">
      <t>ニチ</t>
    </rPh>
    <rPh sb="36" eb="38">
      <t>レイワ</t>
    </rPh>
    <rPh sb="39" eb="40">
      <t>ネン</t>
    </rPh>
    <rPh sb="41" eb="42">
      <t>ガツ</t>
    </rPh>
    <rPh sb="44" eb="45">
      <t>ニチ</t>
    </rPh>
    <phoneticPr fontId="5"/>
  </si>
  <si>
    <t>要約筆記者指導員養成研修修了者</t>
    <phoneticPr fontId="5"/>
  </si>
  <si>
    <t>聴覚障害者の情報・コミュニケーション支援を担う専門的な人材確保のため、専門性を有する要約筆記者の指導者の養成研修を行う。</t>
    <rPh sb="0" eb="2">
      <t>チョウカク</t>
    </rPh>
    <rPh sb="2" eb="5">
      <t>ショウガイシャ</t>
    </rPh>
    <rPh sb="6" eb="8">
      <t>ジョウホウ</t>
    </rPh>
    <rPh sb="18" eb="20">
      <t>シエン</t>
    </rPh>
    <rPh sb="21" eb="22">
      <t>ニナ</t>
    </rPh>
    <rPh sb="23" eb="26">
      <t>センモンテキ</t>
    </rPh>
    <rPh sb="27" eb="29">
      <t>ジンザイ</t>
    </rPh>
    <rPh sb="29" eb="31">
      <t>カクホ</t>
    </rPh>
    <rPh sb="35" eb="38">
      <t>センモンセイ</t>
    </rPh>
    <rPh sb="39" eb="40">
      <t>ユウ</t>
    </rPh>
    <rPh sb="42" eb="44">
      <t>ヨウヤク</t>
    </rPh>
    <rPh sb="44" eb="47">
      <t>ヒッキシャ</t>
    </rPh>
    <rPh sb="48" eb="51">
      <t>シドウシャ</t>
    </rPh>
    <rPh sb="52" eb="54">
      <t>ヨウセイ</t>
    </rPh>
    <rPh sb="54" eb="56">
      <t>ケンシュウ</t>
    </rPh>
    <rPh sb="57" eb="58">
      <t>オコナ</t>
    </rPh>
    <phoneticPr fontId="5"/>
  </si>
  <si>
    <t>聴覚障害者の情報・コミュニケーション支援を担う専門的な人材確保</t>
    <phoneticPr fontId="5"/>
  </si>
  <si>
    <t>X:要約筆記者指導員養成研修事業実績額
／　
Y:研修終了者数</t>
    <phoneticPr fontId="5"/>
  </si>
  <si>
    <t>11,675千円／125人</t>
    <rPh sb="6" eb="8">
      <t>センエン</t>
    </rPh>
    <rPh sb="12" eb="13">
      <t>ニン</t>
    </rPh>
    <phoneticPr fontId="5"/>
  </si>
  <si>
    <t>11,675千円/60人</t>
    <rPh sb="6" eb="8">
      <t>センエン</t>
    </rPh>
    <rPh sb="11" eb="12">
      <t>ニン</t>
    </rPh>
    <phoneticPr fontId="5"/>
  </si>
  <si>
    <t>11,675千円/115人</t>
    <rPh sb="6" eb="8">
      <t>センエン</t>
    </rPh>
    <rPh sb="12" eb="13">
      <t>ニン</t>
    </rPh>
    <phoneticPr fontId="5"/>
  </si>
  <si>
    <t>盲ろう者向け通訳養成研修修了者</t>
    <phoneticPr fontId="5"/>
  </si>
  <si>
    <t>盲ろう者のコミュニケーション手段を確保し、自立と社会参加の促進を図るため、盲ろう者向け通訳者の指導者の養成研修を行う。</t>
    <rPh sb="0" eb="1">
      <t>モウ</t>
    </rPh>
    <rPh sb="3" eb="4">
      <t>シャ</t>
    </rPh>
    <rPh sb="14" eb="16">
      <t>シュダン</t>
    </rPh>
    <rPh sb="17" eb="19">
      <t>カクホ</t>
    </rPh>
    <rPh sb="21" eb="23">
      <t>ジリツ</t>
    </rPh>
    <rPh sb="24" eb="26">
      <t>シャカイ</t>
    </rPh>
    <rPh sb="26" eb="28">
      <t>サンカ</t>
    </rPh>
    <rPh sb="29" eb="31">
      <t>ソクシン</t>
    </rPh>
    <rPh sb="32" eb="33">
      <t>ハカ</t>
    </rPh>
    <rPh sb="37" eb="38">
      <t>モウ</t>
    </rPh>
    <rPh sb="40" eb="41">
      <t>シャ</t>
    </rPh>
    <rPh sb="41" eb="42">
      <t>ム</t>
    </rPh>
    <rPh sb="43" eb="46">
      <t>ツウヤクシャ</t>
    </rPh>
    <rPh sb="47" eb="50">
      <t>シドウシャ</t>
    </rPh>
    <rPh sb="51" eb="53">
      <t>ヨウセイ</t>
    </rPh>
    <rPh sb="53" eb="55">
      <t>ケンシュウ</t>
    </rPh>
    <rPh sb="56" eb="57">
      <t>オコナ</t>
    </rPh>
    <phoneticPr fontId="5"/>
  </si>
  <si>
    <t>盲ろう者のコミュニケーション手段を確保し、自立と社会参加の促進を図る</t>
    <phoneticPr fontId="5"/>
  </si>
  <si>
    <t>X：盲ろう者向け通訳者養成研修事業実績額
／　　　　　　　　　　　　　　
Y:研修終了者数</t>
    <phoneticPr fontId="5"/>
  </si>
  <si>
    <t>60,535千円／25人</t>
    <rPh sb="6" eb="8">
      <t>センエン</t>
    </rPh>
    <rPh sb="11" eb="12">
      <t>ニン</t>
    </rPh>
    <phoneticPr fontId="5"/>
  </si>
  <si>
    <t>60,535千円／28人</t>
  </si>
  <si>
    <t>失語症者向け意思疎通支援者指導者養成研修終了者</t>
    <phoneticPr fontId="5"/>
  </si>
  <si>
    <t>失語症者の情報・コミュニケーション支援を担う専門的な人材確保を図るため、失語症者向け意思疎通支援者の指導者の養成研修を行う。</t>
    <rPh sb="0" eb="3">
      <t>シツゴショウ</t>
    </rPh>
    <rPh sb="3" eb="4">
      <t>シャ</t>
    </rPh>
    <rPh sb="5" eb="7">
      <t>ジョウホウ</t>
    </rPh>
    <rPh sb="17" eb="19">
      <t>シエン</t>
    </rPh>
    <rPh sb="20" eb="21">
      <t>ニナ</t>
    </rPh>
    <rPh sb="22" eb="25">
      <t>センモンテキ</t>
    </rPh>
    <rPh sb="26" eb="30">
      <t>ジンザイカクホ</t>
    </rPh>
    <rPh sb="31" eb="32">
      <t>ハカ</t>
    </rPh>
    <rPh sb="36" eb="41">
      <t>シツゴショウシャム</t>
    </rPh>
    <rPh sb="42" eb="49">
      <t>イシソツウシエンシャ</t>
    </rPh>
    <rPh sb="50" eb="53">
      <t>シドウシャ</t>
    </rPh>
    <rPh sb="54" eb="56">
      <t>ヨウセイ</t>
    </rPh>
    <rPh sb="56" eb="58">
      <t>ケンシュウ</t>
    </rPh>
    <rPh sb="59" eb="60">
      <t>オコナ</t>
    </rPh>
    <phoneticPr fontId="5"/>
  </si>
  <si>
    <t>失語症者の情報・コミュニケーション支援を担う専門的な人材確保</t>
    <phoneticPr fontId="5"/>
  </si>
  <si>
    <t>X：失語症者向け意思疎通支援者の指導者養成研修事業実績額
／　
Y:研修終了者数　　　　　　　　　　　　　</t>
    <phoneticPr fontId="5"/>
  </si>
  <si>
    <t>7,914千円／94人</t>
    <rPh sb="5" eb="7">
      <t>センエン</t>
    </rPh>
    <rPh sb="10" eb="11">
      <t>ニン</t>
    </rPh>
    <phoneticPr fontId="5"/>
  </si>
  <si>
    <t>7,914千円/91人</t>
    <rPh sb="5" eb="7">
      <t>センエン</t>
    </rPh>
    <rPh sb="10" eb="11">
      <t>ニン</t>
    </rPh>
    <phoneticPr fontId="5"/>
  </si>
  <si>
    <t>7,914千円/273人</t>
    <rPh sb="5" eb="7">
      <t>センエン</t>
    </rPh>
    <rPh sb="11" eb="12">
      <t>ニン</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</si>
  <si>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</si>
  <si>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</si>
  <si>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</si>
  <si>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無</t>
  </si>
  <si>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</si>
  <si>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t>
  </si>
  <si>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</si>
  <si>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</si>
  <si>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</si>
  <si>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</si>
  <si>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</si>
  <si>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</si>
  <si>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活動実績は手話通訳技術向上等研修事業については当初見込みを上回っており、要約筆記者指導員養成研修事業、盲ろう者向け通訳者養成研修事業、失語症者向け意思疎通支援者指導者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52" eb="53">
      <t>モウ</t>
    </rPh>
    <rPh sb="55" eb="56">
      <t>シャ</t>
    </rPh>
    <rPh sb="56" eb="57">
      <t>ム</t>
    </rPh>
    <rPh sb="58" eb="60">
      <t>ツウヤク</t>
    </rPh>
    <rPh sb="60" eb="61">
      <t>シャ</t>
    </rPh>
    <rPh sb="61" eb="63">
      <t>ヨウセイ</t>
    </rPh>
    <rPh sb="63" eb="65">
      <t>ケンシュウ</t>
    </rPh>
    <rPh sb="65" eb="67">
      <t>ジギョウ</t>
    </rPh>
    <rPh sb="68" eb="73">
      <t>シツゴショウシャム</t>
    </rPh>
    <rPh sb="81" eb="86">
      <t>シドウシャヨウセイ</t>
    </rPh>
    <rPh sb="86" eb="88">
      <t>ケンシュウ</t>
    </rPh>
    <rPh sb="88" eb="90">
      <t>ジギョウ</t>
    </rPh>
    <rPh sb="96" eb="97">
      <t>オオム</t>
    </rPh>
    <rPh sb="98" eb="100">
      <t>トウショ</t>
    </rPh>
    <rPh sb="104" eb="105">
      <t>タッ</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</si>
  <si>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</si>
  <si>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高度情報通信等福祉事業費</t>
    <phoneticPr fontId="5"/>
  </si>
  <si>
    <t>社会参加支援施設事務費</t>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</si>
  <si>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</si>
  <si>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　聴覚・視覚・失語などの障害のため意思疎通を図ることに困難がある障害者の社会参加を促進するため、地域において、その意思表示やコミュニケーションを支援する人材を確保することが必要であり、意思疎通支援を行う者を派遣する事業を実施する市町村数の割合は、平成28年度94.4％、平成29年度93.7％、平成30年度93.3%、令和元年度93.2%、令和２年度93.6%と高い水準を維持していることから、地域における支援体制の確保のため、国として継続的に実施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2" eb="74">
      <t>シエン</t>
    </rPh>
    <rPh sb="76" eb="78">
      <t>ジンザイ</t>
    </rPh>
    <rPh sb="79" eb="81">
      <t>カクホ</t>
    </rPh>
    <rPh sb="86" eb="88">
      <t>ヒツヨウ</t>
    </rPh>
    <rPh sb="92" eb="94">
      <t>イシ</t>
    </rPh>
    <rPh sb="94" eb="96">
      <t>ソツウ</t>
    </rPh>
    <rPh sb="96" eb="98">
      <t>シエン</t>
    </rPh>
    <rPh sb="99" eb="100">
      <t>オコナ</t>
    </rPh>
    <rPh sb="101" eb="102">
      <t>シャ</t>
    </rPh>
    <rPh sb="103" eb="105">
      <t>ハケン</t>
    </rPh>
    <rPh sb="107" eb="109">
      <t>ジギョウ</t>
    </rPh>
    <rPh sb="110" eb="112">
      <t>ジッシ</t>
    </rPh>
    <rPh sb="114" eb="117">
      <t>シチョウソン</t>
    </rPh>
    <rPh sb="117" eb="118">
      <t>スウ</t>
    </rPh>
    <rPh sb="119" eb="121">
      <t>ワリアイ</t>
    </rPh>
    <rPh sb="123" eb="125">
      <t>ヘイセイ</t>
    </rPh>
    <rPh sb="127" eb="129">
      <t>ネンド</t>
    </rPh>
    <rPh sb="135" eb="137">
      <t>ヘイセイ</t>
    </rPh>
    <rPh sb="139" eb="141">
      <t>ネンド</t>
    </rPh>
    <rPh sb="147" eb="149">
      <t>ヘイセイ</t>
    </rPh>
    <rPh sb="151" eb="153">
      <t>ネンド</t>
    </rPh>
    <rPh sb="159" eb="161">
      <t>レイワ</t>
    </rPh>
    <rPh sb="161" eb="164">
      <t>ガンネンド</t>
    </rPh>
    <rPh sb="181" eb="182">
      <t>タカ</t>
    </rPh>
    <rPh sb="183" eb="185">
      <t>スイジュン</t>
    </rPh>
    <rPh sb="186" eb="188">
      <t>イジ</t>
    </rPh>
    <rPh sb="197" eb="199">
      <t>チイキ</t>
    </rPh>
    <rPh sb="203" eb="205">
      <t>シエン</t>
    </rPh>
    <rPh sb="205" eb="207">
      <t>タイセイ</t>
    </rPh>
    <rPh sb="208" eb="210">
      <t>カクホ</t>
    </rPh>
    <rPh sb="214" eb="215">
      <t>クニ</t>
    </rPh>
    <rPh sb="218" eb="220">
      <t>ケイゾク</t>
    </rPh>
    <rPh sb="220" eb="221">
      <t>テキ</t>
    </rPh>
    <rPh sb="222" eb="224">
      <t>ジッシ</t>
    </rPh>
    <rPh sb="227" eb="229">
      <t>ジギョウ</t>
    </rPh>
    <phoneticPr fontId="5"/>
  </si>
  <si>
    <t>457</t>
  </si>
  <si>
    <t>400</t>
  </si>
  <si>
    <t>759</t>
  </si>
  <si>
    <t>757</t>
  </si>
  <si>
    <t>773</t>
  </si>
  <si>
    <t>740</t>
  </si>
  <si>
    <t>737</t>
  </si>
  <si>
    <t>734</t>
  </si>
  <si>
    <t>A.（福）全国手話研修センター</t>
    <rPh sb="3" eb="4">
      <t>フク</t>
    </rPh>
    <rPh sb="5" eb="11">
      <t>ゼンコクシュワケンシュウ</t>
    </rPh>
    <phoneticPr fontId="5"/>
  </si>
  <si>
    <t>人件費</t>
    <rPh sb="0" eb="3">
      <t>ジンケンヒ</t>
    </rPh>
    <phoneticPr fontId="5"/>
  </si>
  <si>
    <t>旅費</t>
    <rPh sb="0" eb="2">
      <t>リョヒ</t>
    </rPh>
    <phoneticPr fontId="5"/>
  </si>
  <si>
    <t>諸謝金</t>
    <rPh sb="0" eb="1">
      <t>ショ</t>
    </rPh>
    <rPh sb="1" eb="3">
      <t>シャキン</t>
    </rPh>
    <phoneticPr fontId="5"/>
  </si>
  <si>
    <t>委託費</t>
    <rPh sb="0" eb="3">
      <t>イタクヒ</t>
    </rPh>
    <phoneticPr fontId="5"/>
  </si>
  <si>
    <t>職員人件費等</t>
    <rPh sb="0" eb="2">
      <t>ショクイン</t>
    </rPh>
    <rPh sb="2" eb="5">
      <t>ジンケンヒ</t>
    </rPh>
    <rPh sb="5" eb="6">
      <t>トウ</t>
    </rPh>
    <phoneticPr fontId="5"/>
  </si>
  <si>
    <t>講師旅費</t>
    <rPh sb="0" eb="2">
      <t>コウシ</t>
    </rPh>
    <rPh sb="2" eb="4">
      <t>リョヒ</t>
    </rPh>
    <phoneticPr fontId="5"/>
  </si>
  <si>
    <t>講師謝礼</t>
    <rPh sb="0" eb="2">
      <t>コウシ</t>
    </rPh>
    <rPh sb="2" eb="4">
      <t>シャレイ</t>
    </rPh>
    <phoneticPr fontId="5"/>
  </si>
  <si>
    <t>機械管理等</t>
    <rPh sb="0" eb="2">
      <t>キカイ</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</si>
  <si>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</si>
  <si>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B.（福）聴力障害者情報文化センター</t>
    <rPh sb="3" eb="4">
      <t>フク</t>
    </rPh>
    <rPh sb="5" eb="14">
      <t>チョウリョクショウガイシャジョウホウブンカ</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</si>
  <si>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</si>
  <si>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</si>
  <si>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整備管理等</t>
    <rPh sb="0" eb="2">
      <t>セイビ</t>
    </rPh>
    <rPh sb="2" eb="5">
      <t>カンリトウ</t>
    </rPh>
    <phoneticPr fontId="5"/>
  </si>
  <si>
    <t>委員旅費等</t>
    <rPh sb="0" eb="2">
      <t>イイン</t>
    </rPh>
    <rPh sb="2" eb="4">
      <t>リョヒ</t>
    </rPh>
    <rPh sb="4" eb="5">
      <t>トウ</t>
    </rPh>
    <phoneticPr fontId="5"/>
  </si>
  <si>
    <t>C.（一社）日本言語聴覚士協会</t>
    <rPh sb="3" eb="4">
      <t>イッ</t>
    </rPh>
    <rPh sb="4" eb="5">
      <t>シャ</t>
    </rPh>
    <rPh sb="6" eb="15">
      <t>ニホンゲンゴチョウカクシキョウカイ</t>
    </rPh>
    <phoneticPr fontId="5"/>
  </si>
  <si>
    <t>講師謝礼等</t>
    <rPh sb="0" eb="2">
      <t>コウシ</t>
    </rPh>
    <rPh sb="2" eb="4">
      <t>シャレイ</t>
    </rPh>
    <rPh sb="4" eb="5">
      <t>トウ</t>
    </rPh>
    <phoneticPr fontId="5"/>
  </si>
  <si>
    <t>会場借料、通信運搬費等</t>
    <rPh sb="0" eb="2">
      <t>カイジョウ</t>
    </rPh>
    <rPh sb="2" eb="4">
      <t>シャクリョウ</t>
    </rPh>
    <rPh sb="5" eb="7">
      <t>ツウシン</t>
    </rPh>
    <rPh sb="7" eb="10">
      <t>ウンパンヒ</t>
    </rPh>
    <rPh sb="10" eb="11">
      <t>トウ</t>
    </rPh>
    <phoneticPr fontId="5"/>
  </si>
  <si>
    <t>諸謝金</t>
    <rPh sb="0" eb="3">
      <t>ショシャキン</t>
    </rPh>
    <phoneticPr fontId="5"/>
  </si>
  <si>
    <t>講師旅費等</t>
    <rPh sb="0" eb="2">
      <t>コウシ</t>
    </rPh>
    <rPh sb="2" eb="4">
      <t>リョヒ</t>
    </rPh>
    <rPh sb="4" eb="5">
      <t>トウ</t>
    </rPh>
    <phoneticPr fontId="5"/>
  </si>
  <si>
    <t>D.（福）全国盲ろう者協会</t>
    <rPh sb="3" eb="4">
      <t>フク</t>
    </rPh>
    <rPh sb="5" eb="7">
      <t>ゼンコク</t>
    </rPh>
    <rPh sb="7" eb="8">
      <t>モウ</t>
    </rPh>
    <rPh sb="10" eb="11">
      <t>シャ</t>
    </rPh>
    <rPh sb="11" eb="13">
      <t>キョウカイ</t>
    </rPh>
    <phoneticPr fontId="5"/>
  </si>
  <si>
    <t>E. （非営）障害者放送通信機構</t>
    <phoneticPr fontId="5"/>
  </si>
  <si>
    <t>遠隔地研修システム製作、管理業務</t>
    <phoneticPr fontId="5"/>
  </si>
  <si>
    <t>人件費等</t>
    <rPh sb="0" eb="3">
      <t>ジンケンヒ</t>
    </rPh>
    <rPh sb="3" eb="4">
      <t>トウ</t>
    </rPh>
    <phoneticPr fontId="5"/>
  </si>
  <si>
    <t>研修用映像教材等の作成業務</t>
    <phoneticPr fontId="5"/>
  </si>
  <si>
    <t>F. （株）アステム</t>
    <phoneticPr fontId="5"/>
  </si>
  <si>
    <t>G.都道府県聴覚障害者協会</t>
    <phoneticPr fontId="5"/>
  </si>
  <si>
    <t>研修事務業務</t>
    <rPh sb="0" eb="2">
      <t>ケンシュウ</t>
    </rPh>
    <rPh sb="2" eb="4">
      <t>ジム</t>
    </rPh>
    <rPh sb="4" eb="6">
      <t>ギョウム</t>
    </rPh>
    <phoneticPr fontId="5"/>
  </si>
  <si>
    <t>H～S.支出額が100万円未満であるため、省略</t>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</si>
  <si>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</si>
  <si>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</si>
  <si>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・字幕入り映像ライブラリー等製作貸出事業
・要約筆記者指導員養成研修等事業</t>
  </si>
  <si>
    <t>失語症者向け意思疎通支援者指導者養成事業</t>
    <phoneticPr fontId="5"/>
  </si>
  <si>
    <t>盲ろう者向け通訳者養成研修等事業</t>
    <phoneticPr fontId="5"/>
  </si>
  <si>
    <t>都道府県聴覚障害者協会</t>
    <phoneticPr fontId="5"/>
  </si>
  <si>
    <t>研修事務委託費等</t>
    <phoneticPr fontId="5"/>
  </si>
  <si>
    <t>60,535千円／30人</t>
    <phoneticPr fontId="5"/>
  </si>
  <si>
    <t>11,677千円/115人</t>
    <phoneticPr fontId="5"/>
  </si>
  <si>
    <t>60,569千円／30人</t>
    <phoneticPr fontId="5"/>
  </si>
  <si>
    <t>7,930千円/273人</t>
    <phoneticPr fontId="5"/>
  </si>
  <si>
    <t>40,775千円/535人</t>
    <rPh sb="6" eb="8">
      <t>センエン</t>
    </rPh>
    <rPh sb="12" eb="13">
      <t>ニン</t>
    </rPh>
    <phoneticPr fontId="5"/>
  </si>
  <si>
    <t>36,386千円/535人</t>
    <phoneticPr fontId="5"/>
  </si>
  <si>
    <t>意思疎通支援従事者確保等事業</t>
    <rPh sb="0" eb="14">
      <t>イシソツウシエンジュウジシャカクホトウジギョウ</t>
    </rPh>
    <phoneticPr fontId="5"/>
  </si>
  <si>
    <t>　左記の４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【0835】視覚障害者の福祉の向上を目的とし、点字図書館等の作成・貸出等を実施。
【0838】障害者が必要とする情報をインターネット等を活用して提供する各種ネットワークの運営等を実施。
【0841】点字図書館及び聴覚障害者情報提供施設の運営を実施。
新22【0032】意思疎通支援従事者の確保及び障害者等のICT機器の利用支援を実施。</t>
    <phoneticPr fontId="5"/>
  </si>
  <si>
    <t>地域における意思疎通支援体制が継続的に整備されるよう、引き続き必要な予算額を確保し、適正な執行に努めること。</t>
    <phoneticPr fontId="5"/>
  </si>
  <si>
    <t>点検対象外</t>
    <rPh sb="0" eb="2">
      <t>テンケン</t>
    </rPh>
    <rPh sb="2" eb="5">
      <t>タイショウガイ</t>
    </rPh>
    <phoneticPr fontId="5"/>
  </si>
  <si>
    <t>社会福祉法人全国手話研修センター</t>
    <rPh sb="0" eb="2">
      <t>シャカイ</t>
    </rPh>
    <rPh sb="2" eb="4">
      <t>フクシ</t>
    </rPh>
    <rPh sb="4" eb="6">
      <t>ホウジン</t>
    </rPh>
    <rPh sb="6" eb="8">
      <t>ゼンコク</t>
    </rPh>
    <rPh sb="8" eb="10">
      <t>シュワ</t>
    </rPh>
    <rPh sb="10" eb="12">
      <t>ケンシュウ</t>
    </rPh>
    <phoneticPr fontId="5"/>
  </si>
  <si>
    <t>社会福祉法人聴力障害者情報文化センター</t>
    <rPh sb="0" eb="2">
      <t>シャカイ</t>
    </rPh>
    <rPh sb="2" eb="4">
      <t>フクシ</t>
    </rPh>
    <rPh sb="4" eb="6">
      <t>ホウジン</t>
    </rPh>
    <rPh sb="6" eb="8">
      <t>チョウリョク</t>
    </rPh>
    <rPh sb="8" eb="11">
      <t>ショウガイシャ</t>
    </rPh>
    <rPh sb="11" eb="13">
      <t>ジョウホウ</t>
    </rPh>
    <rPh sb="13" eb="15">
      <t>ブンカ</t>
    </rPh>
    <phoneticPr fontId="5"/>
  </si>
  <si>
    <t>一般社団法人日本言語聴覚士協会</t>
    <rPh sb="0" eb="2">
      <t>イッパン</t>
    </rPh>
    <rPh sb="2" eb="4">
      <t>シャダン</t>
    </rPh>
    <rPh sb="4" eb="6">
      <t>ホウジン</t>
    </rPh>
    <phoneticPr fontId="5"/>
  </si>
  <si>
    <t>社会福祉法人全国盲ろう者協会</t>
    <rPh sb="0" eb="2">
      <t>シャカイ</t>
    </rPh>
    <rPh sb="2" eb="4">
      <t>フクシ</t>
    </rPh>
    <rPh sb="4" eb="6">
      <t>ホウジン</t>
    </rPh>
    <phoneticPr fontId="5"/>
  </si>
  <si>
    <t>認定特定非営利活動法人障害者放送通信機構</t>
    <rPh sb="0" eb="2">
      <t>ニンテイ</t>
    </rPh>
    <rPh sb="2" eb="4">
      <t>トクテイ</t>
    </rPh>
    <rPh sb="4" eb="7">
      <t>ヒエイリ</t>
    </rPh>
    <rPh sb="7" eb="9">
      <t>カツドウ</t>
    </rPh>
    <rPh sb="9" eb="11">
      <t>ホウジン</t>
    </rPh>
    <phoneticPr fontId="5"/>
  </si>
  <si>
    <t>株式会社アステム</t>
    <rPh sb="0" eb="2">
      <t>カブシキ</t>
    </rPh>
    <rPh sb="2" eb="4">
      <t>カイシャ</t>
    </rPh>
    <phoneticPr fontId="5"/>
  </si>
  <si>
    <t>視覚障害者用図書事業等</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</si>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</sst>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123265</xdr:colOff>
      <xdr:row>38</xdr:row>
      <xdr:rowOff>33617</xdr:rowOff>
    </xdr:from>
    <xdr:to>
      <xdr:col>41</xdr:col>
      <xdr:colOff>184898</xdr:colOff>
      <xdr:row>39</xdr:row>
      <xdr:rowOff>28014</xdr:rowOff>
    </xdr:to>
    <xdr:sp macro="" textlink="">
      <xdr:nvSpPr>
        <xdr:cNvPr id="2" name="テキスト ボックス 1"/>
        <xdr:cNvSpPr txBox="1"/>
      </xdr:nvSpPr>
      <xdr:spPr>
        <a:xfrm>
          <a:off x="7788089" y="13312588"/>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89647</xdr:colOff>
      <xdr:row>40</xdr:row>
      <xdr:rowOff>0</xdr:rowOff>
    </xdr:from>
    <xdr:to>
      <xdr:col>41</xdr:col>
      <xdr:colOff>151280</xdr:colOff>
      <xdr:row>40</xdr:row>
      <xdr:rowOff>285750</xdr:rowOff>
    </xdr:to>
    <xdr:sp macro="" textlink="">
      <xdr:nvSpPr>
        <xdr:cNvPr id="3" name="テキスト ボックス 2"/>
        <xdr:cNvSpPr txBox="1"/>
      </xdr:nvSpPr>
      <xdr:spPr>
        <a:xfrm>
          <a:off x="7754471" y="13861676"/>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112057</xdr:colOff>
      <xdr:row>72</xdr:row>
      <xdr:rowOff>0</xdr:rowOff>
    </xdr:from>
    <xdr:to>
      <xdr:col>41</xdr:col>
      <xdr:colOff>173690</xdr:colOff>
      <xdr:row>72</xdr:row>
      <xdr:rowOff>285750</xdr:rowOff>
    </xdr:to>
    <xdr:sp macro="" textlink="">
      <xdr:nvSpPr>
        <xdr:cNvPr id="4" name="テキスト ボックス 3"/>
        <xdr:cNvSpPr txBox="1"/>
      </xdr:nvSpPr>
      <xdr:spPr>
        <a:xfrm>
          <a:off x="7776881" y="1797423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123264</xdr:colOff>
      <xdr:row>74</xdr:row>
      <xdr:rowOff>0</xdr:rowOff>
    </xdr:from>
    <xdr:to>
      <xdr:col>41</xdr:col>
      <xdr:colOff>184897</xdr:colOff>
      <xdr:row>74</xdr:row>
      <xdr:rowOff>285750</xdr:rowOff>
    </xdr:to>
    <xdr:sp macro="" textlink="">
      <xdr:nvSpPr>
        <xdr:cNvPr id="5" name="テキスト ボックス 4"/>
        <xdr:cNvSpPr txBox="1"/>
      </xdr:nvSpPr>
      <xdr:spPr>
        <a:xfrm>
          <a:off x="7788088" y="18556941"/>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112057</xdr:colOff>
      <xdr:row>106</xdr:row>
      <xdr:rowOff>0</xdr:rowOff>
    </xdr:from>
    <xdr:to>
      <xdr:col>41</xdr:col>
      <xdr:colOff>173690</xdr:colOff>
      <xdr:row>106</xdr:row>
      <xdr:rowOff>285750</xdr:rowOff>
    </xdr:to>
    <xdr:sp macro="" textlink="">
      <xdr:nvSpPr>
        <xdr:cNvPr id="6" name="テキスト ボックス 5"/>
        <xdr:cNvSpPr txBox="1"/>
      </xdr:nvSpPr>
      <xdr:spPr>
        <a:xfrm>
          <a:off x="7776881" y="1797423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123264</xdr:colOff>
      <xdr:row>108</xdr:row>
      <xdr:rowOff>0</xdr:rowOff>
    </xdr:from>
    <xdr:to>
      <xdr:col>41</xdr:col>
      <xdr:colOff>184897</xdr:colOff>
      <xdr:row>108</xdr:row>
      <xdr:rowOff>285750</xdr:rowOff>
    </xdr:to>
    <xdr:sp macro="" textlink="">
      <xdr:nvSpPr>
        <xdr:cNvPr id="7" name="テキスト ボックス 6"/>
        <xdr:cNvSpPr txBox="1"/>
      </xdr:nvSpPr>
      <xdr:spPr>
        <a:xfrm>
          <a:off x="7788088" y="18556941"/>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112057</xdr:colOff>
      <xdr:row>140</xdr:row>
      <xdr:rowOff>0</xdr:rowOff>
    </xdr:from>
    <xdr:to>
      <xdr:col>41</xdr:col>
      <xdr:colOff>173690</xdr:colOff>
      <xdr:row>140</xdr:row>
      <xdr:rowOff>285750</xdr:rowOff>
    </xdr:to>
    <xdr:sp macro="" textlink="">
      <xdr:nvSpPr>
        <xdr:cNvPr id="8" name="テキスト ボックス 7"/>
        <xdr:cNvSpPr txBox="1"/>
      </xdr:nvSpPr>
      <xdr:spPr>
        <a:xfrm>
          <a:off x="7776881" y="226695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123264</xdr:colOff>
      <xdr:row>142</xdr:row>
      <xdr:rowOff>0</xdr:rowOff>
    </xdr:from>
    <xdr:to>
      <xdr:col>41</xdr:col>
      <xdr:colOff>184897</xdr:colOff>
      <xdr:row>142</xdr:row>
      <xdr:rowOff>285750</xdr:rowOff>
    </xdr:to>
    <xdr:sp macro="" textlink="">
      <xdr:nvSpPr>
        <xdr:cNvPr id="9" name="テキスト ボックス 8"/>
        <xdr:cNvSpPr txBox="1"/>
      </xdr:nvSpPr>
      <xdr:spPr>
        <a:xfrm>
          <a:off x="7788088" y="23252206"/>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26</xdr:col>
      <xdr:colOff>103536</xdr:colOff>
      <xdr:row>268</xdr:row>
      <xdr:rowOff>336540</xdr:rowOff>
    </xdr:from>
    <xdr:to>
      <xdr:col>36</xdr:col>
      <xdr:colOff>38448</xdr:colOff>
      <xdr:row>270</xdr:row>
      <xdr:rowOff>133349</xdr:rowOff>
    </xdr:to>
    <xdr:sp macro="" textlink="">
      <xdr:nvSpPr>
        <xdr:cNvPr id="10" name="正方形/長方形 9"/>
        <xdr:cNvSpPr/>
      </xdr:nvSpPr>
      <xdr:spPr>
        <a:xfrm>
          <a:off x="5304186" y="53486040"/>
          <a:ext cx="1935162" cy="5016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１９９百万円</a:t>
          </a:r>
          <a:endParaRPr kumimoji="1" lang="en-US" altLang="ja-JP" sz="1100"/>
        </a:p>
      </xdr:txBody>
    </xdr:sp>
    <xdr:clientData/>
  </xdr:twoCellAnchor>
  <xdr:twoCellAnchor>
    <xdr:from>
      <xdr:col>16</xdr:col>
      <xdr:colOff>140047</xdr:colOff>
      <xdr:row>270</xdr:row>
      <xdr:rowOff>209541</xdr:rowOff>
    </xdr:from>
    <xdr:to>
      <xdr:col>45</xdr:col>
      <xdr:colOff>41622</xdr:colOff>
      <xdr:row>271</xdr:row>
      <xdr:rowOff>180976</xdr:rowOff>
    </xdr:to>
    <xdr:sp macro="" textlink="">
      <xdr:nvSpPr>
        <xdr:cNvPr id="11" name="大かっこ 10"/>
        <xdr:cNvSpPr/>
      </xdr:nvSpPr>
      <xdr:spPr>
        <a:xfrm>
          <a:off x="3340447" y="54063891"/>
          <a:ext cx="5702300" cy="323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31</xdr:col>
      <xdr:colOff>7492</xdr:colOff>
      <xdr:row>271</xdr:row>
      <xdr:rowOff>92065</xdr:rowOff>
    </xdr:from>
    <xdr:to>
      <xdr:col>31</xdr:col>
      <xdr:colOff>7492</xdr:colOff>
      <xdr:row>272</xdr:row>
      <xdr:rowOff>128578</xdr:rowOff>
    </xdr:to>
    <xdr:cxnSp macro="">
      <xdr:nvCxnSpPr>
        <xdr:cNvPr id="12" name="直線コネクタ 11"/>
        <xdr:cNvCxnSpPr/>
      </xdr:nvCxnSpPr>
      <xdr:spPr>
        <a:xfrm>
          <a:off x="6208267" y="54298840"/>
          <a:ext cx="0" cy="388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190054</xdr:colOff>
      <xdr:row>271</xdr:row>
      <xdr:rowOff>244464</xdr:rowOff>
    </xdr:from>
    <xdr:to>
      <xdr:col>44</xdr:col>
      <xdr:colOff>1936</xdr:colOff>
      <xdr:row>272</xdr:row>
      <xdr:rowOff>130164</xdr:rowOff>
    </xdr:to>
    <xdr:sp macro="" textlink="">
      <xdr:nvSpPr>
        <xdr:cNvPr id="13" name="テキスト ボックス 12"/>
        <xdr:cNvSpPr txBox="1"/>
      </xdr:nvSpPr>
      <xdr:spPr>
        <a:xfrm>
          <a:off x="6390829" y="54451239"/>
          <a:ext cx="241220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170203</xdr:colOff>
      <xdr:row>273</xdr:row>
      <xdr:rowOff>208483</xdr:rowOff>
    </xdr:from>
    <xdr:to>
      <xdr:col>17</xdr:col>
      <xdr:colOff>37803</xdr:colOff>
      <xdr:row>275</xdr:row>
      <xdr:rowOff>228600</xdr:rowOff>
    </xdr:to>
    <xdr:sp macro="" textlink="">
      <xdr:nvSpPr>
        <xdr:cNvPr id="14" name="正方形/長方形 13"/>
        <xdr:cNvSpPr/>
      </xdr:nvSpPr>
      <xdr:spPr>
        <a:xfrm>
          <a:off x="1370353" y="55120108"/>
          <a:ext cx="2067875" cy="724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ja-JP" altLang="en-US" sz="1100"/>
            <a:t>６９</a:t>
          </a:r>
          <a:r>
            <a:rPr kumimoji="1" lang="en-US" altLang="ja-JP" sz="1100"/>
            <a:t>.</a:t>
          </a:r>
          <a:r>
            <a:rPr kumimoji="1" lang="ja-JP" altLang="en-US" sz="1100"/>
            <a:t>４百万円</a:t>
          </a:r>
        </a:p>
      </xdr:txBody>
    </xdr:sp>
    <xdr:clientData/>
  </xdr:twoCellAnchor>
  <xdr:twoCellAnchor>
    <xdr:from>
      <xdr:col>18</xdr:col>
      <xdr:colOff>43178</xdr:colOff>
      <xdr:row>273</xdr:row>
      <xdr:rowOff>208484</xdr:rowOff>
    </xdr:from>
    <xdr:to>
      <xdr:col>28</xdr:col>
      <xdr:colOff>112391</xdr:colOff>
      <xdr:row>275</xdr:row>
      <xdr:rowOff>180975</xdr:rowOff>
    </xdr:to>
    <xdr:sp macro="" textlink="">
      <xdr:nvSpPr>
        <xdr:cNvPr id="15" name="正方形/長方形 14"/>
        <xdr:cNvSpPr/>
      </xdr:nvSpPr>
      <xdr:spPr>
        <a:xfrm>
          <a:off x="3643628" y="55120109"/>
          <a:ext cx="2069463" cy="6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a:p>
          <a:pPr algn="l"/>
          <a:endParaRPr kumimoji="1" lang="en-US" altLang="ja-JP" sz="1100"/>
        </a:p>
      </xdr:txBody>
    </xdr:sp>
    <xdr:clientData/>
  </xdr:twoCellAnchor>
  <xdr:twoCellAnchor>
    <xdr:from>
      <xdr:col>29</xdr:col>
      <xdr:colOff>159883</xdr:colOff>
      <xdr:row>273</xdr:row>
      <xdr:rowOff>206895</xdr:rowOff>
    </xdr:from>
    <xdr:to>
      <xdr:col>40</xdr:col>
      <xdr:colOff>27483</xdr:colOff>
      <xdr:row>275</xdr:row>
      <xdr:rowOff>152400</xdr:rowOff>
    </xdr:to>
    <xdr:sp macro="" textlink="">
      <xdr:nvSpPr>
        <xdr:cNvPr id="16" name="正方形/長方形 15"/>
        <xdr:cNvSpPr/>
      </xdr:nvSpPr>
      <xdr:spPr>
        <a:xfrm>
          <a:off x="5960608" y="55118520"/>
          <a:ext cx="2067875" cy="6503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（一社）日本言語聴覚士協会</a:t>
          </a:r>
          <a:endParaRPr kumimoji="1" lang="en-US" altLang="ja-JP" sz="1100"/>
        </a:p>
        <a:p>
          <a:pPr algn="l"/>
          <a:endParaRPr kumimoji="1" lang="en-US" altLang="ja-JP" sz="1100"/>
        </a:p>
      </xdr:txBody>
    </xdr:sp>
    <xdr:clientData/>
  </xdr:twoCellAnchor>
  <xdr:twoCellAnchor>
    <xdr:from>
      <xdr:col>15</xdr:col>
      <xdr:colOff>44811</xdr:colOff>
      <xdr:row>272</xdr:row>
      <xdr:rowOff>143396</xdr:rowOff>
    </xdr:from>
    <xdr:to>
      <xdr:col>46</xdr:col>
      <xdr:colOff>85249</xdr:colOff>
      <xdr:row>272</xdr:row>
      <xdr:rowOff>152921</xdr:rowOff>
    </xdr:to>
    <xdr:cxnSp macro="">
      <xdr:nvCxnSpPr>
        <xdr:cNvPr id="17" name="直線コネクタ 16"/>
        <xdr:cNvCxnSpPr/>
      </xdr:nvCxnSpPr>
      <xdr:spPr>
        <a:xfrm flipV="1">
          <a:off x="3045186" y="54702596"/>
          <a:ext cx="6241213"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25758</xdr:colOff>
      <xdr:row>272</xdr:row>
      <xdr:rowOff>152921</xdr:rowOff>
    </xdr:from>
    <xdr:to>
      <xdr:col>15</xdr:col>
      <xdr:colOff>25758</xdr:colOff>
      <xdr:row>273</xdr:row>
      <xdr:rowOff>189433</xdr:rowOff>
    </xdr:to>
    <xdr:cxnSp macro="">
      <xdr:nvCxnSpPr>
        <xdr:cNvPr id="18" name="直線コネクタ 17"/>
        <xdr:cNvCxnSpPr/>
      </xdr:nvCxnSpPr>
      <xdr:spPr>
        <a:xfrm>
          <a:off x="3026133" y="54712121"/>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40840</xdr:colOff>
      <xdr:row>272</xdr:row>
      <xdr:rowOff>165620</xdr:rowOff>
    </xdr:from>
    <xdr:to>
      <xdr:col>35</xdr:col>
      <xdr:colOff>40840</xdr:colOff>
      <xdr:row>273</xdr:row>
      <xdr:rowOff>202132</xdr:rowOff>
    </xdr:to>
    <xdr:cxnSp macro="">
      <xdr:nvCxnSpPr>
        <xdr:cNvPr id="19" name="直線コネクタ 18"/>
        <xdr:cNvCxnSpPr/>
      </xdr:nvCxnSpPr>
      <xdr:spPr>
        <a:xfrm>
          <a:off x="7041715" y="5472482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94820</xdr:colOff>
      <xdr:row>272</xdr:row>
      <xdr:rowOff>143396</xdr:rowOff>
    </xdr:from>
    <xdr:to>
      <xdr:col>46</xdr:col>
      <xdr:colOff>94820</xdr:colOff>
      <xdr:row>273</xdr:row>
      <xdr:rowOff>179908</xdr:rowOff>
    </xdr:to>
    <xdr:cxnSp macro="">
      <xdr:nvCxnSpPr>
        <xdr:cNvPr id="20" name="直線コネクタ 19"/>
        <xdr:cNvCxnSpPr/>
      </xdr:nvCxnSpPr>
      <xdr:spPr>
        <a:xfrm>
          <a:off x="9295970" y="54702596"/>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155535</xdr:colOff>
      <xdr:row>275</xdr:row>
      <xdr:rowOff>330052</xdr:rowOff>
    </xdr:from>
    <xdr:to>
      <xdr:col>17</xdr:col>
      <xdr:colOff>134471</xdr:colOff>
      <xdr:row>277</xdr:row>
      <xdr:rowOff>100852</xdr:rowOff>
    </xdr:to>
    <xdr:sp macro="" textlink="">
      <xdr:nvSpPr>
        <xdr:cNvPr id="21" name="大かっこ 20"/>
        <xdr:cNvSpPr/>
      </xdr:nvSpPr>
      <xdr:spPr>
        <a:xfrm>
          <a:off x="1365770" y="56348258"/>
          <a:ext cx="2197701" cy="4655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18</xdr:col>
      <xdr:colOff>59470</xdr:colOff>
      <xdr:row>275</xdr:row>
      <xdr:rowOff>276075</xdr:rowOff>
    </xdr:from>
    <xdr:to>
      <xdr:col>28</xdr:col>
      <xdr:colOff>132577</xdr:colOff>
      <xdr:row>278</xdr:row>
      <xdr:rowOff>190499</xdr:rowOff>
    </xdr:to>
    <xdr:sp macro="" textlink="">
      <xdr:nvSpPr>
        <xdr:cNvPr id="22" name="大かっこ 21"/>
        <xdr:cNvSpPr/>
      </xdr:nvSpPr>
      <xdr:spPr>
        <a:xfrm>
          <a:off x="3690176" y="56294281"/>
          <a:ext cx="2090166" cy="956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29</xdr:col>
      <xdr:colOff>130370</xdr:colOff>
      <xdr:row>275</xdr:row>
      <xdr:rowOff>316794</xdr:rowOff>
    </xdr:from>
    <xdr:to>
      <xdr:col>40</xdr:col>
      <xdr:colOff>55347</xdr:colOff>
      <xdr:row>277</xdr:row>
      <xdr:rowOff>257735</xdr:rowOff>
    </xdr:to>
    <xdr:sp macro="" textlink="">
      <xdr:nvSpPr>
        <xdr:cNvPr id="23" name="大かっこ 22"/>
        <xdr:cNvSpPr/>
      </xdr:nvSpPr>
      <xdr:spPr>
        <a:xfrm>
          <a:off x="5979841" y="56335000"/>
          <a:ext cx="2143741" cy="635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6</xdr:col>
      <xdr:colOff>196738</xdr:colOff>
      <xdr:row>277</xdr:row>
      <xdr:rowOff>67100</xdr:rowOff>
    </xdr:from>
    <xdr:to>
      <xdr:col>7</xdr:col>
      <xdr:colOff>0</xdr:colOff>
      <xdr:row>296</xdr:row>
      <xdr:rowOff>67235</xdr:rowOff>
    </xdr:to>
    <xdr:cxnSp macro="">
      <xdr:nvCxnSpPr>
        <xdr:cNvPr id="24" name="直線コネクタ 23"/>
        <xdr:cNvCxnSpPr/>
      </xdr:nvCxnSpPr>
      <xdr:spPr>
        <a:xfrm>
          <a:off x="1406973" y="56780071"/>
          <a:ext cx="4968" cy="74744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13299</xdr:colOff>
      <xdr:row>282</xdr:row>
      <xdr:rowOff>175470</xdr:rowOff>
    </xdr:from>
    <xdr:to>
      <xdr:col>16</xdr:col>
      <xdr:colOff>67505</xdr:colOff>
      <xdr:row>283</xdr:row>
      <xdr:rowOff>290625</xdr:rowOff>
    </xdr:to>
    <xdr:sp macro="" textlink="">
      <xdr:nvSpPr>
        <xdr:cNvPr id="25" name="正方形/長方形 24"/>
        <xdr:cNvSpPr/>
      </xdr:nvSpPr>
      <xdr:spPr>
        <a:xfrm>
          <a:off x="1828652" y="58625352"/>
          <a:ext cx="1466147" cy="4625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ja-JP" sz="1100">
              <a:solidFill>
                <a:schemeClr val="dk1"/>
              </a:solidFill>
              <a:effectLst/>
              <a:latin typeface="+mn-lt"/>
              <a:ea typeface="+mn-ea"/>
              <a:cs typeface="+mn-cs"/>
            </a:rPr>
            <a:t>Ｆ</a:t>
          </a:r>
          <a:r>
            <a:rPr kumimoji="1" lang="ja-JP" altLang="en-US" sz="1100"/>
            <a:t>　（株）アステム</a:t>
          </a:r>
          <a:endParaRPr kumimoji="1" lang="en-US" altLang="ja-JP" sz="1100"/>
        </a:p>
        <a:p>
          <a:pPr algn="ctr"/>
          <a:r>
            <a:rPr kumimoji="1" lang="ja-JP" altLang="en-US" sz="1100"/>
            <a:t>９．５百万円</a:t>
          </a:r>
        </a:p>
      </xdr:txBody>
    </xdr:sp>
    <xdr:clientData/>
  </xdr:twoCellAnchor>
  <xdr:twoCellAnchor>
    <xdr:from>
      <xdr:col>16</xdr:col>
      <xdr:colOff>186918</xdr:colOff>
      <xdr:row>282</xdr:row>
      <xdr:rowOff>117315</xdr:rowOff>
    </xdr:from>
    <xdr:to>
      <xdr:col>24</xdr:col>
      <xdr:colOff>30228</xdr:colOff>
      <xdr:row>284</xdr:row>
      <xdr:rowOff>67235</xdr:rowOff>
    </xdr:to>
    <xdr:sp macro="" textlink="">
      <xdr:nvSpPr>
        <xdr:cNvPr id="26" name="大かっこ 25"/>
        <xdr:cNvSpPr/>
      </xdr:nvSpPr>
      <xdr:spPr>
        <a:xfrm>
          <a:off x="3414212" y="58567197"/>
          <a:ext cx="1456957" cy="644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7</xdr:col>
      <xdr:colOff>15023</xdr:colOff>
      <xdr:row>280</xdr:row>
      <xdr:rowOff>118687</xdr:rowOff>
    </xdr:from>
    <xdr:to>
      <xdr:col>9</xdr:col>
      <xdr:colOff>2574</xdr:colOff>
      <xdr:row>280</xdr:row>
      <xdr:rowOff>121765</xdr:rowOff>
    </xdr:to>
    <xdr:cxnSp macro="">
      <xdr:nvCxnSpPr>
        <xdr:cNvPr id="27" name="直線コネクタ 26"/>
        <xdr:cNvCxnSpPr/>
      </xdr:nvCxnSpPr>
      <xdr:spPr>
        <a:xfrm>
          <a:off x="1415198" y="57497287"/>
          <a:ext cx="387601"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130172</xdr:colOff>
      <xdr:row>279</xdr:row>
      <xdr:rowOff>165829</xdr:rowOff>
    </xdr:from>
    <xdr:to>
      <xdr:col>15</xdr:col>
      <xdr:colOff>181111</xdr:colOff>
      <xdr:row>281</xdr:row>
      <xdr:rowOff>151158</xdr:rowOff>
    </xdr:to>
    <xdr:sp macro="" textlink="">
      <xdr:nvSpPr>
        <xdr:cNvPr id="28" name="正方形/長方形 27"/>
        <xdr:cNvSpPr/>
      </xdr:nvSpPr>
      <xdr:spPr>
        <a:xfrm>
          <a:off x="1743819" y="57573564"/>
          <a:ext cx="1462880" cy="6800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ja-JP" sz="1100">
              <a:solidFill>
                <a:schemeClr val="dk1"/>
              </a:solidFill>
              <a:effectLst/>
              <a:latin typeface="+mn-lt"/>
              <a:ea typeface="+mn-ea"/>
              <a:cs typeface="+mn-cs"/>
            </a:rPr>
            <a:t>Ｅ</a:t>
          </a:r>
          <a:r>
            <a:rPr kumimoji="1" lang="ja-JP" altLang="en-US" sz="1100"/>
            <a:t>　（非営）障害者放送通信機構</a:t>
          </a:r>
          <a:endParaRPr kumimoji="1" lang="en-US" altLang="ja-JP" sz="1100"/>
        </a:p>
        <a:p>
          <a:pPr algn="ctr"/>
          <a:r>
            <a:rPr kumimoji="1" lang="ja-JP" altLang="en-US" sz="1100"/>
            <a:t>１０．６百万円</a:t>
          </a:r>
        </a:p>
      </xdr:txBody>
    </xdr:sp>
    <xdr:clientData/>
  </xdr:twoCellAnchor>
  <xdr:twoCellAnchor>
    <xdr:from>
      <xdr:col>16</xdr:col>
      <xdr:colOff>188480</xdr:colOff>
      <xdr:row>279</xdr:row>
      <xdr:rowOff>258301</xdr:rowOff>
    </xdr:from>
    <xdr:to>
      <xdr:col>24</xdr:col>
      <xdr:colOff>39299</xdr:colOff>
      <xdr:row>281</xdr:row>
      <xdr:rowOff>168088</xdr:rowOff>
    </xdr:to>
    <xdr:sp macro="" textlink="">
      <xdr:nvSpPr>
        <xdr:cNvPr id="29" name="大かっこ 28"/>
        <xdr:cNvSpPr/>
      </xdr:nvSpPr>
      <xdr:spPr>
        <a:xfrm>
          <a:off x="3415774" y="57666036"/>
          <a:ext cx="1464466" cy="6045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・遠隔地研修システム製作、管理業務等</a:t>
          </a:r>
          <a:endParaRPr kumimoji="1" lang="en-US" altLang="ja-JP" sz="1100"/>
        </a:p>
      </xdr:txBody>
    </xdr:sp>
    <xdr:clientData/>
  </xdr:twoCellAnchor>
  <xdr:twoCellAnchor>
    <xdr:from>
      <xdr:col>25</xdr:col>
      <xdr:colOff>147184</xdr:colOff>
      <xdr:row>278</xdr:row>
      <xdr:rowOff>182554</xdr:rowOff>
    </xdr:from>
    <xdr:to>
      <xdr:col>25</xdr:col>
      <xdr:colOff>179294</xdr:colOff>
      <xdr:row>293</xdr:row>
      <xdr:rowOff>179294</xdr:rowOff>
    </xdr:to>
    <xdr:cxnSp macro="">
      <xdr:nvCxnSpPr>
        <xdr:cNvPr id="30" name="直線コネクタ 29"/>
        <xdr:cNvCxnSpPr/>
      </xdr:nvCxnSpPr>
      <xdr:spPr>
        <a:xfrm>
          <a:off x="5189831" y="57242907"/>
          <a:ext cx="32110" cy="61823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33946</xdr:colOff>
      <xdr:row>281</xdr:row>
      <xdr:rowOff>203079</xdr:rowOff>
    </xdr:from>
    <xdr:to>
      <xdr:col>39</xdr:col>
      <xdr:colOff>194240</xdr:colOff>
      <xdr:row>282</xdr:row>
      <xdr:rowOff>317081</xdr:rowOff>
    </xdr:to>
    <xdr:sp macro="" textlink="">
      <xdr:nvSpPr>
        <xdr:cNvPr id="31" name="正方形/長方形 30"/>
        <xdr:cNvSpPr/>
      </xdr:nvSpPr>
      <xdr:spPr>
        <a:xfrm>
          <a:off x="5883417" y="58305579"/>
          <a:ext cx="2177352" cy="4613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J</a:t>
          </a:r>
          <a:r>
            <a:rPr kumimoji="1" lang="ja-JP" altLang="en-US" sz="1100"/>
            <a:t>　</a:t>
          </a:r>
          <a:r>
            <a:rPr kumimoji="1" lang="en-US" altLang="ja-JP" sz="1100"/>
            <a:t>NEC</a:t>
          </a:r>
          <a:r>
            <a:rPr kumimoji="1" lang="ja-JP" altLang="en-US" sz="1100"/>
            <a:t>フィールディング株式会社</a:t>
          </a:r>
          <a:endParaRPr kumimoji="1" lang="en-US" altLang="ja-JP" sz="1100"/>
        </a:p>
        <a:p>
          <a:pPr algn="ctr"/>
          <a:r>
            <a:rPr kumimoji="1" lang="ja-JP" altLang="en-US" sz="1100"/>
            <a:t>０．５百万円</a:t>
          </a:r>
        </a:p>
      </xdr:txBody>
    </xdr:sp>
    <xdr:clientData/>
  </xdr:twoCellAnchor>
  <xdr:twoCellAnchor>
    <xdr:from>
      <xdr:col>40</xdr:col>
      <xdr:colOff>51908</xdr:colOff>
      <xdr:row>281</xdr:row>
      <xdr:rowOff>287041</xdr:rowOff>
    </xdr:from>
    <xdr:to>
      <xdr:col>47</xdr:col>
      <xdr:colOff>48655</xdr:colOff>
      <xdr:row>282</xdr:row>
      <xdr:rowOff>254161</xdr:rowOff>
    </xdr:to>
    <xdr:sp macro="" textlink="">
      <xdr:nvSpPr>
        <xdr:cNvPr id="32" name="大かっこ 31"/>
        <xdr:cNvSpPr/>
      </xdr:nvSpPr>
      <xdr:spPr>
        <a:xfrm>
          <a:off x="8120143" y="58389541"/>
          <a:ext cx="1408688" cy="314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25</xdr:col>
      <xdr:colOff>184056</xdr:colOff>
      <xdr:row>280</xdr:row>
      <xdr:rowOff>53755</xdr:rowOff>
    </xdr:from>
    <xdr:to>
      <xdr:col>28</xdr:col>
      <xdr:colOff>194770</xdr:colOff>
      <xdr:row>280</xdr:row>
      <xdr:rowOff>56665</xdr:rowOff>
    </xdr:to>
    <xdr:cxnSp macro="">
      <xdr:nvCxnSpPr>
        <xdr:cNvPr id="33" name="直線コネクタ 32"/>
        <xdr:cNvCxnSpPr/>
      </xdr:nvCxnSpPr>
      <xdr:spPr>
        <a:xfrm>
          <a:off x="5226703" y="57808873"/>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19708</xdr:colOff>
      <xdr:row>285</xdr:row>
      <xdr:rowOff>331695</xdr:rowOff>
    </xdr:from>
    <xdr:to>
      <xdr:col>39</xdr:col>
      <xdr:colOff>191408</xdr:colOff>
      <xdr:row>286</xdr:row>
      <xdr:rowOff>206749</xdr:rowOff>
    </xdr:to>
    <xdr:sp macro="" textlink="">
      <xdr:nvSpPr>
        <xdr:cNvPr id="34" name="正方形/長方形 33"/>
        <xdr:cNvSpPr/>
      </xdr:nvSpPr>
      <xdr:spPr>
        <a:xfrm>
          <a:off x="5869179" y="59823724"/>
          <a:ext cx="2188758" cy="547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O</a:t>
          </a:r>
          <a:r>
            <a:rPr kumimoji="1" lang="ja-JP" altLang="en-US" sz="1100"/>
            <a:t>　</a:t>
          </a:r>
          <a:r>
            <a:rPr kumimoji="1" lang="en-US" altLang="ja-JP" sz="1100"/>
            <a:t>Dr.</a:t>
          </a:r>
          <a:r>
            <a:rPr kumimoji="1" lang="ja-JP" altLang="en-US" sz="1100"/>
            <a:t>リンのドキドキラボ</a:t>
          </a:r>
          <a:endParaRPr kumimoji="1" lang="en-US" altLang="ja-JP" sz="1100"/>
        </a:p>
        <a:p>
          <a:pPr algn="ctr"/>
          <a:r>
            <a:rPr kumimoji="1" lang="ja-JP" altLang="en-US" sz="1100"/>
            <a:t>０．０６百万円</a:t>
          </a:r>
        </a:p>
      </xdr:txBody>
    </xdr:sp>
    <xdr:clientData/>
  </xdr:twoCellAnchor>
  <xdr:twoCellAnchor>
    <xdr:from>
      <xdr:col>7</xdr:col>
      <xdr:colOff>160280</xdr:colOff>
      <xdr:row>278</xdr:row>
      <xdr:rowOff>204178</xdr:rowOff>
    </xdr:from>
    <xdr:to>
      <xdr:col>15</xdr:col>
      <xdr:colOff>144405</xdr:colOff>
      <xdr:row>279</xdr:row>
      <xdr:rowOff>94769</xdr:rowOff>
    </xdr:to>
    <xdr:sp macro="" textlink="">
      <xdr:nvSpPr>
        <xdr:cNvPr id="35" name="テキスト ボックス 34"/>
        <xdr:cNvSpPr txBox="1"/>
      </xdr:nvSpPr>
      <xdr:spPr>
        <a:xfrm>
          <a:off x="1572221" y="57264531"/>
          <a:ext cx="1597772" cy="237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166355</xdr:colOff>
      <xdr:row>281</xdr:row>
      <xdr:rowOff>275419</xdr:rowOff>
    </xdr:from>
    <xdr:to>
      <xdr:col>15</xdr:col>
      <xdr:colOff>150481</xdr:colOff>
      <xdr:row>282</xdr:row>
      <xdr:rowOff>161119</xdr:rowOff>
    </xdr:to>
    <xdr:sp macro="" textlink="">
      <xdr:nvSpPr>
        <xdr:cNvPr id="36" name="テキスト ボックス 35"/>
        <xdr:cNvSpPr txBox="1"/>
      </xdr:nvSpPr>
      <xdr:spPr>
        <a:xfrm>
          <a:off x="1578296" y="58377919"/>
          <a:ext cx="1597773"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167424</xdr:colOff>
      <xdr:row>278</xdr:row>
      <xdr:rowOff>237163</xdr:rowOff>
    </xdr:from>
    <xdr:to>
      <xdr:col>33</xdr:col>
      <xdr:colOff>151549</xdr:colOff>
      <xdr:row>279</xdr:row>
      <xdr:rowOff>127754</xdr:rowOff>
    </xdr:to>
    <xdr:sp macro="" textlink="">
      <xdr:nvSpPr>
        <xdr:cNvPr id="37" name="テキスト ボックス 36"/>
        <xdr:cNvSpPr txBox="1"/>
      </xdr:nvSpPr>
      <xdr:spPr>
        <a:xfrm>
          <a:off x="5210071" y="57297516"/>
          <a:ext cx="1597772" cy="237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168282</xdr:colOff>
      <xdr:row>280</xdr:row>
      <xdr:rowOff>300425</xdr:rowOff>
    </xdr:from>
    <xdr:to>
      <xdr:col>33</xdr:col>
      <xdr:colOff>152408</xdr:colOff>
      <xdr:row>281</xdr:row>
      <xdr:rowOff>186125</xdr:rowOff>
    </xdr:to>
    <xdr:sp macro="" textlink="">
      <xdr:nvSpPr>
        <xdr:cNvPr id="38" name="テキスト ボックス 37"/>
        <xdr:cNvSpPr txBox="1"/>
      </xdr:nvSpPr>
      <xdr:spPr>
        <a:xfrm>
          <a:off x="5210929" y="58055543"/>
          <a:ext cx="1597773"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45552</xdr:colOff>
      <xdr:row>273</xdr:row>
      <xdr:rowOff>211094</xdr:rowOff>
    </xdr:from>
    <xdr:to>
      <xdr:col>49</xdr:col>
      <xdr:colOff>317929</xdr:colOff>
      <xdr:row>275</xdr:row>
      <xdr:rowOff>198223</xdr:rowOff>
    </xdr:to>
    <xdr:sp macro="" textlink="">
      <xdr:nvSpPr>
        <xdr:cNvPr id="39" name="正方形/長方形 38"/>
        <xdr:cNvSpPr/>
      </xdr:nvSpPr>
      <xdr:spPr>
        <a:xfrm>
          <a:off x="8246577" y="55122719"/>
          <a:ext cx="1872577" cy="6919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ctr"/>
          <a:endParaRPr kumimoji="1" lang="en-US" altLang="ja-JP" sz="1100"/>
        </a:p>
        <a:p>
          <a:pPr algn="ctr"/>
          <a:r>
            <a:rPr kumimoji="1" lang="ja-JP" altLang="en-US" sz="1100"/>
            <a:t>８０百万円</a:t>
          </a:r>
          <a:endParaRPr kumimoji="1" lang="en-US" altLang="ja-JP" sz="1100"/>
        </a:p>
      </xdr:txBody>
    </xdr:sp>
    <xdr:clientData/>
  </xdr:twoCellAnchor>
  <xdr:twoCellAnchor>
    <xdr:from>
      <xdr:col>41</xdr:col>
      <xdr:colOff>48139</xdr:colOff>
      <xdr:row>275</xdr:row>
      <xdr:rowOff>304644</xdr:rowOff>
    </xdr:from>
    <xdr:to>
      <xdr:col>49</xdr:col>
      <xdr:colOff>279829</xdr:colOff>
      <xdr:row>277</xdr:row>
      <xdr:rowOff>246529</xdr:rowOff>
    </xdr:to>
    <xdr:sp macro="" textlink="">
      <xdr:nvSpPr>
        <xdr:cNvPr id="40" name="大かっこ 39"/>
        <xdr:cNvSpPr/>
      </xdr:nvSpPr>
      <xdr:spPr>
        <a:xfrm>
          <a:off x="8318080" y="56322850"/>
          <a:ext cx="1845337" cy="636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a:t>
          </a:r>
          <a:r>
            <a:rPr kumimoji="1" lang="ja-JP" altLang="ja-JP" sz="1100">
              <a:solidFill>
                <a:schemeClr val="tx1"/>
              </a:solidFill>
              <a:effectLst/>
              <a:latin typeface="+mn-lt"/>
              <a:ea typeface="+mn-ea"/>
              <a:cs typeface="+mn-cs"/>
            </a:rPr>
            <a:t>研修等事業</a:t>
          </a:r>
          <a:endParaRPr lang="ja-JP" altLang="ja-JP">
            <a:effectLst/>
          </a:endParaRPr>
        </a:p>
        <a:p>
          <a:pPr algn="l"/>
          <a:endParaRPr kumimoji="1" lang="en-US" altLang="ja-JP" sz="1100"/>
        </a:p>
      </xdr:txBody>
    </xdr:sp>
    <xdr:clientData/>
  </xdr:twoCellAnchor>
  <xdr:twoCellAnchor>
    <xdr:from>
      <xdr:col>23</xdr:col>
      <xdr:colOff>52517</xdr:colOff>
      <xdr:row>274</xdr:row>
      <xdr:rowOff>223194</xdr:rowOff>
    </xdr:from>
    <xdr:to>
      <xdr:col>28</xdr:col>
      <xdr:colOff>78259</xdr:colOff>
      <xdr:row>275</xdr:row>
      <xdr:rowOff>190500</xdr:rowOff>
    </xdr:to>
    <xdr:sp macro="" textlink="">
      <xdr:nvSpPr>
        <xdr:cNvPr id="41" name="正方形/長方形 40"/>
        <xdr:cNvSpPr/>
      </xdr:nvSpPr>
      <xdr:spPr>
        <a:xfrm>
          <a:off x="4653092" y="55487244"/>
          <a:ext cx="1025867" cy="31973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33</xdr:col>
      <xdr:colOff>51761</xdr:colOff>
      <xdr:row>274</xdr:row>
      <xdr:rowOff>240105</xdr:rowOff>
    </xdr:from>
    <xdr:to>
      <xdr:col>38</xdr:col>
      <xdr:colOff>77503</xdr:colOff>
      <xdr:row>275</xdr:row>
      <xdr:rowOff>200026</xdr:rowOff>
    </xdr:to>
    <xdr:sp macro="" textlink="">
      <xdr:nvSpPr>
        <xdr:cNvPr id="42" name="正方形/長方形 41"/>
        <xdr:cNvSpPr/>
      </xdr:nvSpPr>
      <xdr:spPr>
        <a:xfrm>
          <a:off x="6652586" y="55504155"/>
          <a:ext cx="1025867" cy="31234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ja-JP" altLang="en-US" sz="1100"/>
        </a:p>
      </xdr:txBody>
    </xdr:sp>
    <xdr:clientData/>
  </xdr:twoCellAnchor>
  <xdr:twoCellAnchor>
    <xdr:from>
      <xdr:col>25</xdr:col>
      <xdr:colOff>194240</xdr:colOff>
      <xdr:row>282</xdr:row>
      <xdr:rowOff>101216</xdr:rowOff>
    </xdr:from>
    <xdr:to>
      <xdr:col>29</xdr:col>
      <xdr:colOff>3248</xdr:colOff>
      <xdr:row>282</xdr:row>
      <xdr:rowOff>104126</xdr:rowOff>
    </xdr:to>
    <xdr:cxnSp macro="">
      <xdr:nvCxnSpPr>
        <xdr:cNvPr id="43" name="直線コネクタ 42"/>
        <xdr:cNvCxnSpPr/>
      </xdr:nvCxnSpPr>
      <xdr:spPr>
        <a:xfrm>
          <a:off x="5236887" y="58551098"/>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11206</xdr:colOff>
      <xdr:row>286</xdr:row>
      <xdr:rowOff>505915</xdr:rowOff>
    </xdr:from>
    <xdr:to>
      <xdr:col>39</xdr:col>
      <xdr:colOff>177421</xdr:colOff>
      <xdr:row>287</xdr:row>
      <xdr:rowOff>324970</xdr:rowOff>
    </xdr:to>
    <xdr:sp macro="" textlink="">
      <xdr:nvSpPr>
        <xdr:cNvPr id="44" name="正方形/長方形 43"/>
        <xdr:cNvSpPr/>
      </xdr:nvSpPr>
      <xdr:spPr>
        <a:xfrm>
          <a:off x="5860677" y="60670297"/>
          <a:ext cx="2183273" cy="4914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P</a:t>
          </a:r>
          <a:r>
            <a:rPr kumimoji="1" lang="ja-JP" altLang="en-US" sz="1100"/>
            <a:t>　株式会社創美</a:t>
          </a:r>
          <a:endParaRPr kumimoji="1" lang="en-US" altLang="ja-JP" sz="1100"/>
        </a:p>
        <a:p>
          <a:pPr algn="ctr"/>
          <a:r>
            <a:rPr kumimoji="1" lang="ja-JP" altLang="en-US" sz="1100"/>
            <a:t>０．０６百万円</a:t>
          </a:r>
        </a:p>
      </xdr:txBody>
    </xdr:sp>
    <xdr:clientData/>
  </xdr:twoCellAnchor>
  <xdr:twoCellAnchor>
    <xdr:from>
      <xdr:col>29</xdr:col>
      <xdr:colOff>2576</xdr:colOff>
      <xdr:row>283</xdr:row>
      <xdr:rowOff>278221</xdr:rowOff>
    </xdr:from>
    <xdr:to>
      <xdr:col>39</xdr:col>
      <xdr:colOff>162870</xdr:colOff>
      <xdr:row>285</xdr:row>
      <xdr:rowOff>63270</xdr:rowOff>
    </xdr:to>
    <xdr:sp macro="" textlink="">
      <xdr:nvSpPr>
        <xdr:cNvPr id="45" name="正方形/長方形 44"/>
        <xdr:cNvSpPr/>
      </xdr:nvSpPr>
      <xdr:spPr>
        <a:xfrm>
          <a:off x="5852047" y="59075486"/>
          <a:ext cx="2177352" cy="4798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N</a:t>
          </a:r>
          <a:r>
            <a:rPr kumimoji="1" lang="ja-JP" altLang="en-US" sz="1100"/>
            <a:t>　リコージャパン（株）</a:t>
          </a:r>
          <a:endParaRPr kumimoji="1" lang="en-US" altLang="ja-JP" sz="1100"/>
        </a:p>
        <a:p>
          <a:pPr algn="ctr"/>
          <a:r>
            <a:rPr kumimoji="1" lang="ja-JP" altLang="en-US" sz="1100"/>
            <a:t>０．１百万円</a:t>
          </a:r>
        </a:p>
      </xdr:txBody>
    </xdr:sp>
    <xdr:clientData/>
  </xdr:twoCellAnchor>
  <xdr:twoCellAnchor>
    <xdr:from>
      <xdr:col>29</xdr:col>
      <xdr:colOff>26667</xdr:colOff>
      <xdr:row>288</xdr:row>
      <xdr:rowOff>22805</xdr:rowOff>
    </xdr:from>
    <xdr:to>
      <xdr:col>39</xdr:col>
      <xdr:colOff>188642</xdr:colOff>
      <xdr:row>289</xdr:row>
      <xdr:rowOff>127418</xdr:rowOff>
    </xdr:to>
    <xdr:sp macro="" textlink="">
      <xdr:nvSpPr>
        <xdr:cNvPr id="46" name="正方形/長方形 45"/>
        <xdr:cNvSpPr/>
      </xdr:nvSpPr>
      <xdr:spPr>
        <a:xfrm>
          <a:off x="5876138" y="61531893"/>
          <a:ext cx="2179033"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Q</a:t>
          </a:r>
          <a:r>
            <a:rPr kumimoji="1" lang="ja-JP" altLang="en-US" sz="1100"/>
            <a:t>　クラリス</a:t>
          </a:r>
          <a:r>
            <a:rPr kumimoji="1" lang="ja-JP" altLang="ja-JP" sz="1100">
              <a:solidFill>
                <a:schemeClr val="dk1"/>
              </a:solidFill>
              <a:effectLst/>
              <a:latin typeface="+mn-lt"/>
              <a:ea typeface="+mn-ea"/>
              <a:cs typeface="+mn-cs"/>
            </a:rPr>
            <a:t>ジャパン（株）</a:t>
          </a:r>
          <a:endParaRPr kumimoji="1" lang="en-US" altLang="ja-JP" sz="1100">
            <a:solidFill>
              <a:schemeClr val="dk1"/>
            </a:solidFill>
            <a:effectLst/>
            <a:latin typeface="+mn-lt"/>
            <a:ea typeface="+mn-ea"/>
            <a:cs typeface="+mn-cs"/>
          </a:endParaRPr>
        </a:p>
        <a:p>
          <a:pPr algn="ctr"/>
          <a:r>
            <a:rPr kumimoji="1" lang="ja-JP" altLang="en-US" sz="1100"/>
            <a:t>０．０５百万円</a:t>
          </a:r>
        </a:p>
      </xdr:txBody>
    </xdr:sp>
    <xdr:clientData/>
  </xdr:twoCellAnchor>
  <xdr:twoCellAnchor>
    <xdr:from>
      <xdr:col>28</xdr:col>
      <xdr:colOff>180747</xdr:colOff>
      <xdr:row>290</xdr:row>
      <xdr:rowOff>292353</xdr:rowOff>
    </xdr:from>
    <xdr:to>
      <xdr:col>39</xdr:col>
      <xdr:colOff>141016</xdr:colOff>
      <xdr:row>291</xdr:row>
      <xdr:rowOff>317965</xdr:rowOff>
    </xdr:to>
    <xdr:sp macro="" textlink="">
      <xdr:nvSpPr>
        <xdr:cNvPr id="47" name="正方形/長方形 46"/>
        <xdr:cNvSpPr/>
      </xdr:nvSpPr>
      <xdr:spPr>
        <a:xfrm>
          <a:off x="5828512" y="62395353"/>
          <a:ext cx="2179033" cy="47384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R</a:t>
          </a:r>
          <a:r>
            <a:rPr kumimoji="1" lang="ja-JP" altLang="en-US" sz="1100"/>
            <a:t>　株式会社福祉施設共済会</a:t>
          </a:r>
          <a:endParaRPr kumimoji="1" lang="en-US" altLang="ja-JP" sz="1100"/>
        </a:p>
        <a:p>
          <a:pPr algn="ctr"/>
          <a:r>
            <a:rPr kumimoji="1" lang="ja-JP" altLang="en-US" sz="1100"/>
            <a:t>０．０２百万円</a:t>
          </a:r>
        </a:p>
      </xdr:txBody>
    </xdr:sp>
    <xdr:clientData/>
  </xdr:twoCellAnchor>
  <xdr:twoCellAnchor>
    <xdr:from>
      <xdr:col>28</xdr:col>
      <xdr:colOff>200934</xdr:colOff>
      <xdr:row>279</xdr:row>
      <xdr:rowOff>136090</xdr:rowOff>
    </xdr:from>
    <xdr:to>
      <xdr:col>39</xdr:col>
      <xdr:colOff>161203</xdr:colOff>
      <xdr:row>280</xdr:row>
      <xdr:rowOff>313204</xdr:rowOff>
    </xdr:to>
    <xdr:sp macro="" textlink="">
      <xdr:nvSpPr>
        <xdr:cNvPr id="48" name="正方形/長方形 47"/>
        <xdr:cNvSpPr/>
      </xdr:nvSpPr>
      <xdr:spPr>
        <a:xfrm>
          <a:off x="5848699" y="57543825"/>
          <a:ext cx="2179033" cy="5244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I</a:t>
          </a:r>
          <a:r>
            <a:rPr kumimoji="1" lang="ja-JP" altLang="en-US" sz="1100"/>
            <a:t>　</a:t>
          </a:r>
          <a:r>
            <a:rPr kumimoji="1" lang="ja-JP" altLang="ja-JP" sz="1100">
              <a:solidFill>
                <a:schemeClr val="dk1"/>
              </a:solidFill>
              <a:effectLst/>
              <a:latin typeface="+mn-lt"/>
              <a:ea typeface="+mn-ea"/>
              <a:cs typeface="+mn-cs"/>
            </a:rPr>
            <a:t>室町</a:t>
          </a:r>
          <a:r>
            <a:rPr kumimoji="1" lang="ja-JP" altLang="en-US" sz="1100">
              <a:solidFill>
                <a:schemeClr val="dk1"/>
              </a:solidFill>
              <a:effectLst/>
              <a:latin typeface="+mn-lt"/>
              <a:ea typeface="+mn-ea"/>
              <a:cs typeface="+mn-cs"/>
            </a:rPr>
            <a:t>ビル</a:t>
          </a:r>
          <a:r>
            <a:rPr kumimoji="1" lang="ja-JP" altLang="ja-JP" sz="1100">
              <a:solidFill>
                <a:schemeClr val="dk1"/>
              </a:solidFill>
              <a:effectLst/>
              <a:latin typeface="+mn-lt"/>
              <a:ea typeface="+mn-ea"/>
              <a:cs typeface="+mn-cs"/>
            </a:rPr>
            <a:t>サービス（株）</a:t>
          </a:r>
          <a:endParaRPr lang="ja-JP" altLang="ja-JP">
            <a:effectLst/>
          </a:endParaRPr>
        </a:p>
        <a:p>
          <a:pPr algn="ctr"/>
          <a:r>
            <a:rPr kumimoji="1" lang="ja-JP" altLang="ja-JP" sz="1100">
              <a:solidFill>
                <a:schemeClr val="dk1"/>
              </a:solidFill>
              <a:effectLst/>
              <a:latin typeface="+mn-lt"/>
              <a:ea typeface="+mn-ea"/>
              <a:cs typeface="+mn-cs"/>
            </a:rPr>
            <a:t>０．５百万円</a:t>
          </a:r>
          <a:endParaRPr lang="ja-JP" altLang="ja-JP">
            <a:effectLst/>
          </a:endParaRPr>
        </a:p>
      </xdr:txBody>
    </xdr:sp>
    <xdr:clientData/>
  </xdr:twoCellAnchor>
  <xdr:twoCellAnchor>
    <xdr:from>
      <xdr:col>40</xdr:col>
      <xdr:colOff>43126</xdr:colOff>
      <xdr:row>279</xdr:row>
      <xdr:rowOff>221195</xdr:rowOff>
    </xdr:from>
    <xdr:to>
      <xdr:col>49</xdr:col>
      <xdr:colOff>439831</xdr:colOff>
      <xdr:row>280</xdr:row>
      <xdr:rowOff>299198</xdr:rowOff>
    </xdr:to>
    <xdr:sp macro="" textlink="">
      <xdr:nvSpPr>
        <xdr:cNvPr id="49" name="大かっこ 48"/>
        <xdr:cNvSpPr/>
      </xdr:nvSpPr>
      <xdr:spPr>
        <a:xfrm>
          <a:off x="8111361" y="57628930"/>
          <a:ext cx="2212058" cy="4253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・撮影スタジオ及び機材管理業務</a:t>
          </a:r>
          <a:endParaRPr lang="ja-JP" altLang="ja-JP">
            <a:effectLst/>
          </a:endParaRPr>
        </a:p>
      </xdr:txBody>
    </xdr:sp>
    <xdr:clientData/>
  </xdr:twoCellAnchor>
  <xdr:twoCellAnchor>
    <xdr:from>
      <xdr:col>40</xdr:col>
      <xdr:colOff>14550</xdr:colOff>
      <xdr:row>286</xdr:row>
      <xdr:rowOff>459911</xdr:rowOff>
    </xdr:from>
    <xdr:to>
      <xdr:col>49</xdr:col>
      <xdr:colOff>452187</xdr:colOff>
      <xdr:row>287</xdr:row>
      <xdr:rowOff>369794</xdr:rowOff>
    </xdr:to>
    <xdr:sp macro="" textlink="">
      <xdr:nvSpPr>
        <xdr:cNvPr id="50" name="大かっこ 49"/>
        <xdr:cNvSpPr/>
      </xdr:nvSpPr>
      <xdr:spPr>
        <a:xfrm>
          <a:off x="8082785" y="60624293"/>
          <a:ext cx="2252990" cy="582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・ＤＶＤジャケット版下作成及び印刷</a:t>
          </a:r>
        </a:p>
      </xdr:txBody>
    </xdr:sp>
    <xdr:clientData/>
  </xdr:twoCellAnchor>
  <xdr:twoCellAnchor>
    <xdr:from>
      <xdr:col>40</xdr:col>
      <xdr:colOff>36177</xdr:colOff>
      <xdr:row>283</xdr:row>
      <xdr:rowOff>321048</xdr:rowOff>
    </xdr:from>
    <xdr:to>
      <xdr:col>48</xdr:col>
      <xdr:colOff>19960</xdr:colOff>
      <xdr:row>284</xdr:row>
      <xdr:rowOff>298617</xdr:rowOff>
    </xdr:to>
    <xdr:sp macro="" textlink="">
      <xdr:nvSpPr>
        <xdr:cNvPr id="51" name="大かっこ 50"/>
        <xdr:cNvSpPr/>
      </xdr:nvSpPr>
      <xdr:spPr>
        <a:xfrm>
          <a:off x="8104412" y="59118313"/>
          <a:ext cx="1597430"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・シュレッダー保守費等</a:t>
          </a:r>
        </a:p>
      </xdr:txBody>
    </xdr:sp>
    <xdr:clientData/>
  </xdr:twoCellAnchor>
  <xdr:twoCellAnchor>
    <xdr:from>
      <xdr:col>40</xdr:col>
      <xdr:colOff>92205</xdr:colOff>
      <xdr:row>288</xdr:row>
      <xdr:rowOff>72565</xdr:rowOff>
    </xdr:from>
    <xdr:to>
      <xdr:col>49</xdr:col>
      <xdr:colOff>92205</xdr:colOff>
      <xdr:row>289</xdr:row>
      <xdr:rowOff>27722</xdr:rowOff>
    </xdr:to>
    <xdr:sp macro="" textlink="">
      <xdr:nvSpPr>
        <xdr:cNvPr id="52" name="大かっこ 51"/>
        <xdr:cNvSpPr/>
      </xdr:nvSpPr>
      <xdr:spPr>
        <a:xfrm>
          <a:off x="8160440" y="61581653"/>
          <a:ext cx="1815353"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・データベースソフト利用料</a:t>
          </a:r>
        </a:p>
      </xdr:txBody>
    </xdr:sp>
    <xdr:clientData/>
  </xdr:twoCellAnchor>
  <xdr:twoCellAnchor>
    <xdr:from>
      <xdr:col>25</xdr:col>
      <xdr:colOff>169769</xdr:colOff>
      <xdr:row>284</xdr:row>
      <xdr:rowOff>164710</xdr:rowOff>
    </xdr:from>
    <xdr:to>
      <xdr:col>28</xdr:col>
      <xdr:colOff>180483</xdr:colOff>
      <xdr:row>284</xdr:row>
      <xdr:rowOff>167620</xdr:rowOff>
    </xdr:to>
    <xdr:cxnSp macro="">
      <xdr:nvCxnSpPr>
        <xdr:cNvPr id="54" name="直線コネクタ 53"/>
        <xdr:cNvCxnSpPr/>
      </xdr:nvCxnSpPr>
      <xdr:spPr>
        <a:xfrm>
          <a:off x="5212416" y="59309357"/>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200950</xdr:colOff>
      <xdr:row>285</xdr:row>
      <xdr:rowOff>590262</xdr:rowOff>
    </xdr:from>
    <xdr:to>
      <xdr:col>29</xdr:col>
      <xdr:colOff>9958</xdr:colOff>
      <xdr:row>285</xdr:row>
      <xdr:rowOff>593172</xdr:rowOff>
    </xdr:to>
    <xdr:cxnSp macro="">
      <xdr:nvCxnSpPr>
        <xdr:cNvPr id="55" name="直線コネクタ 54"/>
        <xdr:cNvCxnSpPr/>
      </xdr:nvCxnSpPr>
      <xdr:spPr>
        <a:xfrm>
          <a:off x="5243597" y="60082291"/>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170693</xdr:colOff>
      <xdr:row>287</xdr:row>
      <xdr:rowOff>62072</xdr:rowOff>
    </xdr:from>
    <xdr:to>
      <xdr:col>28</xdr:col>
      <xdr:colOff>181407</xdr:colOff>
      <xdr:row>287</xdr:row>
      <xdr:rowOff>64982</xdr:rowOff>
    </xdr:to>
    <xdr:cxnSp macro="">
      <xdr:nvCxnSpPr>
        <xdr:cNvPr id="56" name="直線コネクタ 55"/>
        <xdr:cNvCxnSpPr/>
      </xdr:nvCxnSpPr>
      <xdr:spPr>
        <a:xfrm>
          <a:off x="5213340" y="60898807"/>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173510</xdr:colOff>
      <xdr:row>288</xdr:row>
      <xdr:rowOff>249815</xdr:rowOff>
    </xdr:from>
    <xdr:to>
      <xdr:col>28</xdr:col>
      <xdr:colOff>184224</xdr:colOff>
      <xdr:row>288</xdr:row>
      <xdr:rowOff>252725</xdr:rowOff>
    </xdr:to>
    <xdr:cxnSp macro="">
      <xdr:nvCxnSpPr>
        <xdr:cNvPr id="57" name="直線コネクタ 56"/>
        <xdr:cNvCxnSpPr/>
      </xdr:nvCxnSpPr>
      <xdr:spPr>
        <a:xfrm>
          <a:off x="5216157" y="61758903"/>
          <a:ext cx="615832" cy="2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146085</xdr:colOff>
      <xdr:row>282</xdr:row>
      <xdr:rowOff>314749</xdr:rowOff>
    </xdr:from>
    <xdr:to>
      <xdr:col>33</xdr:col>
      <xdr:colOff>130211</xdr:colOff>
      <xdr:row>283</xdr:row>
      <xdr:rowOff>197875</xdr:rowOff>
    </xdr:to>
    <xdr:sp macro="" textlink="">
      <xdr:nvSpPr>
        <xdr:cNvPr id="59" name="テキスト ボックス 58"/>
        <xdr:cNvSpPr txBox="1"/>
      </xdr:nvSpPr>
      <xdr:spPr>
        <a:xfrm>
          <a:off x="5188732" y="58764631"/>
          <a:ext cx="1597773" cy="230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178022</xdr:colOff>
      <xdr:row>285</xdr:row>
      <xdr:rowOff>116329</xdr:rowOff>
    </xdr:from>
    <xdr:to>
      <xdr:col>33</xdr:col>
      <xdr:colOff>162148</xdr:colOff>
      <xdr:row>285</xdr:row>
      <xdr:rowOff>358589</xdr:rowOff>
    </xdr:to>
    <xdr:sp macro="" textlink="">
      <xdr:nvSpPr>
        <xdr:cNvPr id="60" name="テキスト ボックス 59"/>
        <xdr:cNvSpPr txBox="1"/>
      </xdr:nvSpPr>
      <xdr:spPr>
        <a:xfrm>
          <a:off x="5220669" y="59608358"/>
          <a:ext cx="1597773" cy="242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156141</xdr:colOff>
      <xdr:row>286</xdr:row>
      <xdr:rowOff>233369</xdr:rowOff>
    </xdr:from>
    <xdr:to>
      <xdr:col>33</xdr:col>
      <xdr:colOff>140267</xdr:colOff>
      <xdr:row>286</xdr:row>
      <xdr:rowOff>482503</xdr:rowOff>
    </xdr:to>
    <xdr:sp macro="" textlink="">
      <xdr:nvSpPr>
        <xdr:cNvPr id="61" name="テキスト ボックス 60"/>
        <xdr:cNvSpPr txBox="1"/>
      </xdr:nvSpPr>
      <xdr:spPr>
        <a:xfrm>
          <a:off x="5198788" y="60397751"/>
          <a:ext cx="1597773" cy="2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159503</xdr:colOff>
      <xdr:row>287</xdr:row>
      <xdr:rowOff>318611</xdr:rowOff>
    </xdr:from>
    <xdr:to>
      <xdr:col>33</xdr:col>
      <xdr:colOff>143629</xdr:colOff>
      <xdr:row>287</xdr:row>
      <xdr:rowOff>567745</xdr:rowOff>
    </xdr:to>
    <xdr:sp macro="" textlink="">
      <xdr:nvSpPr>
        <xdr:cNvPr id="62" name="テキスト ボックス 61"/>
        <xdr:cNvSpPr txBox="1"/>
      </xdr:nvSpPr>
      <xdr:spPr>
        <a:xfrm>
          <a:off x="5202150" y="61155346"/>
          <a:ext cx="1597773" cy="2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20730</xdr:colOff>
      <xdr:row>283</xdr:row>
      <xdr:rowOff>36162</xdr:rowOff>
    </xdr:from>
    <xdr:to>
      <xdr:col>9</xdr:col>
      <xdr:colOff>6600</xdr:colOff>
      <xdr:row>283</xdr:row>
      <xdr:rowOff>39240</xdr:rowOff>
    </xdr:to>
    <xdr:cxnSp macro="">
      <xdr:nvCxnSpPr>
        <xdr:cNvPr id="64" name="直線コネクタ 63"/>
        <xdr:cNvCxnSpPr/>
      </xdr:nvCxnSpPr>
      <xdr:spPr>
        <a:xfrm>
          <a:off x="1432671" y="58833427"/>
          <a:ext cx="38928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288</xdr:row>
      <xdr:rowOff>179293</xdr:rowOff>
    </xdr:from>
    <xdr:to>
      <xdr:col>16</xdr:col>
      <xdr:colOff>47240</xdr:colOff>
      <xdr:row>290</xdr:row>
      <xdr:rowOff>293003</xdr:rowOff>
    </xdr:to>
    <xdr:sp macro="" textlink="">
      <xdr:nvSpPr>
        <xdr:cNvPr id="65" name="正方形/長方形 64"/>
        <xdr:cNvSpPr/>
      </xdr:nvSpPr>
      <xdr:spPr>
        <a:xfrm>
          <a:off x="1804147" y="61688381"/>
          <a:ext cx="1470387" cy="7076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ja-JP" sz="1100">
              <a:solidFill>
                <a:schemeClr val="dk1"/>
              </a:solidFill>
              <a:effectLst/>
              <a:latin typeface="+mn-lt"/>
              <a:ea typeface="+mn-ea"/>
              <a:cs typeface="+mn-cs"/>
            </a:rPr>
            <a:t>Ｋ</a:t>
          </a:r>
          <a:r>
            <a:rPr kumimoji="1" lang="ja-JP" altLang="en-US" sz="1100"/>
            <a:t>　聴覚障害者情報提供施設等（７）</a:t>
          </a:r>
          <a:endParaRPr kumimoji="1" lang="en-US" altLang="ja-JP" sz="1100"/>
        </a:p>
        <a:p>
          <a:pPr algn="ctr"/>
          <a:r>
            <a:rPr kumimoji="1" lang="ja-JP" altLang="en-US" sz="1100"/>
            <a:t>０．３百万円</a:t>
          </a:r>
        </a:p>
      </xdr:txBody>
    </xdr:sp>
    <xdr:clientData/>
  </xdr:twoCellAnchor>
  <xdr:twoCellAnchor>
    <xdr:from>
      <xdr:col>9</xdr:col>
      <xdr:colOff>25758</xdr:colOff>
      <xdr:row>291</xdr:row>
      <xdr:rowOff>303466</xdr:rowOff>
    </xdr:from>
    <xdr:to>
      <xdr:col>16</xdr:col>
      <xdr:colOff>84204</xdr:colOff>
      <xdr:row>293</xdr:row>
      <xdr:rowOff>153208</xdr:rowOff>
    </xdr:to>
    <xdr:sp macro="" textlink="">
      <xdr:nvSpPr>
        <xdr:cNvPr id="66" name="正方形/長方形 65"/>
        <xdr:cNvSpPr/>
      </xdr:nvSpPr>
      <xdr:spPr>
        <a:xfrm>
          <a:off x="1841111" y="62854701"/>
          <a:ext cx="1470387" cy="5445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L</a:t>
          </a:r>
          <a:r>
            <a:rPr kumimoji="1" lang="ja-JP" altLang="en-US" sz="1100"/>
            <a:t>　４班研究員代表等０．１百万円</a:t>
          </a:r>
        </a:p>
      </xdr:txBody>
    </xdr:sp>
    <xdr:clientData/>
  </xdr:twoCellAnchor>
  <xdr:twoCellAnchor>
    <xdr:from>
      <xdr:col>8</xdr:col>
      <xdr:colOff>190500</xdr:colOff>
      <xdr:row>286</xdr:row>
      <xdr:rowOff>569821</xdr:rowOff>
    </xdr:from>
    <xdr:to>
      <xdr:col>16</xdr:col>
      <xdr:colOff>47240</xdr:colOff>
      <xdr:row>287</xdr:row>
      <xdr:rowOff>369333</xdr:rowOff>
    </xdr:to>
    <xdr:sp macro="" textlink="">
      <xdr:nvSpPr>
        <xdr:cNvPr id="67" name="正方形/長方形 66"/>
        <xdr:cNvSpPr/>
      </xdr:nvSpPr>
      <xdr:spPr>
        <a:xfrm>
          <a:off x="1804147" y="60734203"/>
          <a:ext cx="1470387" cy="471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H</a:t>
          </a:r>
          <a:r>
            <a:rPr kumimoji="1" lang="ja-JP" altLang="en-US" sz="1100"/>
            <a:t>　鈴木潔氏</a:t>
          </a:r>
          <a:endParaRPr kumimoji="1" lang="en-US" altLang="ja-JP" sz="1100"/>
        </a:p>
        <a:p>
          <a:pPr algn="ctr"/>
          <a:r>
            <a:rPr kumimoji="1" lang="ja-JP" altLang="en-US" sz="1100"/>
            <a:t>０．５百万円</a:t>
          </a:r>
        </a:p>
      </xdr:txBody>
    </xdr:sp>
    <xdr:clientData/>
  </xdr:twoCellAnchor>
  <xdr:twoCellAnchor>
    <xdr:from>
      <xdr:col>7</xdr:col>
      <xdr:colOff>7010</xdr:colOff>
      <xdr:row>285</xdr:row>
      <xdr:rowOff>467028</xdr:rowOff>
    </xdr:from>
    <xdr:to>
      <xdr:col>8</xdr:col>
      <xdr:colOff>196267</xdr:colOff>
      <xdr:row>285</xdr:row>
      <xdr:rowOff>470106</xdr:rowOff>
    </xdr:to>
    <xdr:cxnSp macro="">
      <xdr:nvCxnSpPr>
        <xdr:cNvPr id="68" name="直線コネクタ 67"/>
        <xdr:cNvCxnSpPr/>
      </xdr:nvCxnSpPr>
      <xdr:spPr>
        <a:xfrm>
          <a:off x="1418951" y="59959057"/>
          <a:ext cx="390963"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179295</xdr:colOff>
      <xdr:row>289</xdr:row>
      <xdr:rowOff>146161</xdr:rowOff>
    </xdr:from>
    <xdr:to>
      <xdr:col>8</xdr:col>
      <xdr:colOff>166846</xdr:colOff>
      <xdr:row>289</xdr:row>
      <xdr:rowOff>149239</xdr:rowOff>
    </xdr:to>
    <xdr:cxnSp macro="">
      <xdr:nvCxnSpPr>
        <xdr:cNvPr id="69" name="直線コネクタ 68"/>
        <xdr:cNvCxnSpPr/>
      </xdr:nvCxnSpPr>
      <xdr:spPr>
        <a:xfrm>
          <a:off x="1389530" y="62025043"/>
          <a:ext cx="390963"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11206</xdr:colOff>
      <xdr:row>292</xdr:row>
      <xdr:rowOff>244516</xdr:rowOff>
    </xdr:from>
    <xdr:to>
      <xdr:col>8</xdr:col>
      <xdr:colOff>200463</xdr:colOff>
      <xdr:row>292</xdr:row>
      <xdr:rowOff>247594</xdr:rowOff>
    </xdr:to>
    <xdr:cxnSp macro="">
      <xdr:nvCxnSpPr>
        <xdr:cNvPr id="70" name="直線コネクタ 69"/>
        <xdr:cNvCxnSpPr/>
      </xdr:nvCxnSpPr>
      <xdr:spPr>
        <a:xfrm>
          <a:off x="1423147" y="63176751"/>
          <a:ext cx="390963"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288</xdr:row>
      <xdr:rowOff>142088</xdr:rowOff>
    </xdr:from>
    <xdr:to>
      <xdr:col>24</xdr:col>
      <xdr:colOff>43000</xdr:colOff>
      <xdr:row>290</xdr:row>
      <xdr:rowOff>313204</xdr:rowOff>
    </xdr:to>
    <xdr:sp macro="" textlink="">
      <xdr:nvSpPr>
        <xdr:cNvPr id="71" name="大かっこ 70"/>
        <xdr:cNvSpPr/>
      </xdr:nvSpPr>
      <xdr:spPr>
        <a:xfrm>
          <a:off x="3417794" y="61651176"/>
          <a:ext cx="1466147" cy="7650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・現任研修、講師養成連続講座講義収録委託等</a:t>
          </a:r>
          <a:endParaRPr kumimoji="1" lang="en-US" altLang="ja-JP" sz="1100"/>
        </a:p>
      </xdr:txBody>
    </xdr:sp>
    <xdr:clientData/>
  </xdr:twoCellAnchor>
  <xdr:twoCellAnchor>
    <xdr:from>
      <xdr:col>17</xdr:col>
      <xdr:colOff>40114</xdr:colOff>
      <xdr:row>291</xdr:row>
      <xdr:rowOff>346019</xdr:rowOff>
    </xdr:from>
    <xdr:to>
      <xdr:col>24</xdr:col>
      <xdr:colOff>92639</xdr:colOff>
      <xdr:row>293</xdr:row>
      <xdr:rowOff>32254</xdr:rowOff>
    </xdr:to>
    <xdr:sp macro="" textlink="">
      <xdr:nvSpPr>
        <xdr:cNvPr id="72" name="大かっこ 71"/>
        <xdr:cNvSpPr/>
      </xdr:nvSpPr>
      <xdr:spPr>
        <a:xfrm>
          <a:off x="3469114" y="62897254"/>
          <a:ext cx="1464466"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・各班委託</a:t>
          </a:r>
          <a:endParaRPr kumimoji="1" lang="en-US" altLang="ja-JP" sz="1100"/>
        </a:p>
      </xdr:txBody>
    </xdr:sp>
    <xdr:clientData/>
  </xdr:twoCellAnchor>
  <xdr:twoCellAnchor>
    <xdr:from>
      <xdr:col>16</xdr:col>
      <xdr:colOff>149598</xdr:colOff>
      <xdr:row>294</xdr:row>
      <xdr:rowOff>168087</xdr:rowOff>
    </xdr:from>
    <xdr:to>
      <xdr:col>25</xdr:col>
      <xdr:colOff>22411</xdr:colOff>
      <xdr:row>306</xdr:row>
      <xdr:rowOff>112058</xdr:rowOff>
    </xdr:to>
    <xdr:sp macro="" textlink="">
      <xdr:nvSpPr>
        <xdr:cNvPr id="73" name="大かっこ 72"/>
        <xdr:cNvSpPr/>
      </xdr:nvSpPr>
      <xdr:spPr>
        <a:xfrm>
          <a:off x="3376892" y="63727852"/>
          <a:ext cx="1688166" cy="885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・外国手話</a:t>
          </a:r>
          <a:r>
            <a:rPr kumimoji="1" lang="en-US" altLang="ja-JP" sz="1100"/>
            <a:t>DV</a:t>
          </a:r>
          <a:r>
            <a:rPr kumimoji="1" lang="ja-JP" altLang="en-US" sz="1100"/>
            <a:t>テープ製作</a:t>
          </a:r>
          <a:endParaRPr kumimoji="1" lang="en-US" altLang="ja-JP" sz="1100"/>
        </a:p>
        <a:p>
          <a:pPr algn="l"/>
          <a:r>
            <a:rPr kumimoji="1" lang="ja-JP" altLang="en-US" sz="1100"/>
            <a:t>・手話研究セミナー業務</a:t>
          </a:r>
          <a:endParaRPr kumimoji="1" lang="en-US" altLang="ja-JP" sz="1100"/>
        </a:p>
      </xdr:txBody>
    </xdr:sp>
    <xdr:clientData/>
  </xdr:twoCellAnchor>
  <xdr:twoCellAnchor>
    <xdr:from>
      <xdr:col>23</xdr:col>
      <xdr:colOff>95250</xdr:colOff>
      <xdr:row>272</xdr:row>
      <xdr:rowOff>171450</xdr:rowOff>
    </xdr:from>
    <xdr:to>
      <xdr:col>23</xdr:col>
      <xdr:colOff>95250</xdr:colOff>
      <xdr:row>273</xdr:row>
      <xdr:rowOff>207962</xdr:rowOff>
    </xdr:to>
    <xdr:cxnSp macro="">
      <xdr:nvCxnSpPr>
        <xdr:cNvPr id="74" name="直線コネクタ 73"/>
        <xdr:cNvCxnSpPr/>
      </xdr:nvCxnSpPr>
      <xdr:spPr>
        <a:xfrm>
          <a:off x="4695825" y="54730650"/>
          <a:ext cx="0" cy="388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26893</xdr:colOff>
      <xdr:row>285</xdr:row>
      <xdr:rowOff>345703</xdr:rowOff>
    </xdr:from>
    <xdr:to>
      <xdr:col>49</xdr:col>
      <xdr:colOff>407893</xdr:colOff>
      <xdr:row>286</xdr:row>
      <xdr:rowOff>257736</xdr:rowOff>
    </xdr:to>
    <xdr:sp macro="" textlink="">
      <xdr:nvSpPr>
        <xdr:cNvPr id="75" name="大かっこ 74"/>
        <xdr:cNvSpPr/>
      </xdr:nvSpPr>
      <xdr:spPr>
        <a:xfrm>
          <a:off x="8095128" y="59837732"/>
          <a:ext cx="2196353" cy="5843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・「手話で学ぼう何でも科学実験」の科学監修</a:t>
          </a:r>
        </a:p>
      </xdr:txBody>
    </xdr:sp>
    <xdr:clientData/>
  </xdr:twoCellAnchor>
  <xdr:twoCellAnchor>
    <xdr:from>
      <xdr:col>28</xdr:col>
      <xdr:colOff>172010</xdr:colOff>
      <xdr:row>292</xdr:row>
      <xdr:rowOff>285189</xdr:rowOff>
    </xdr:from>
    <xdr:to>
      <xdr:col>39</xdr:col>
      <xdr:colOff>132279</xdr:colOff>
      <xdr:row>294</xdr:row>
      <xdr:rowOff>130945</xdr:rowOff>
    </xdr:to>
    <xdr:sp macro="" textlink="">
      <xdr:nvSpPr>
        <xdr:cNvPr id="76" name="正方形/長方形 75"/>
        <xdr:cNvSpPr/>
      </xdr:nvSpPr>
      <xdr:spPr>
        <a:xfrm>
          <a:off x="5819775" y="63217424"/>
          <a:ext cx="2179033" cy="473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S</a:t>
          </a:r>
          <a:r>
            <a:rPr kumimoji="1" lang="ja-JP" altLang="en-US" sz="1100"/>
            <a:t>　株式会社　</a:t>
          </a:r>
          <a:r>
            <a:rPr kumimoji="1" lang="en-US" altLang="ja-JP" sz="1100"/>
            <a:t>TiVo</a:t>
          </a:r>
        </a:p>
        <a:p>
          <a:pPr algn="ctr"/>
          <a:r>
            <a:rPr kumimoji="1" lang="ja-JP" altLang="en-US" sz="1100"/>
            <a:t>０．００６百万円</a:t>
          </a:r>
        </a:p>
      </xdr:txBody>
    </xdr:sp>
    <xdr:clientData/>
  </xdr:twoCellAnchor>
  <xdr:twoCellAnchor>
    <xdr:from>
      <xdr:col>39</xdr:col>
      <xdr:colOff>174252</xdr:colOff>
      <xdr:row>290</xdr:row>
      <xdr:rowOff>262216</xdr:rowOff>
    </xdr:from>
    <xdr:to>
      <xdr:col>49</xdr:col>
      <xdr:colOff>401171</xdr:colOff>
      <xdr:row>291</xdr:row>
      <xdr:rowOff>280146</xdr:rowOff>
    </xdr:to>
    <xdr:sp macro="" textlink="">
      <xdr:nvSpPr>
        <xdr:cNvPr id="78" name="大かっこ 77"/>
        <xdr:cNvSpPr/>
      </xdr:nvSpPr>
      <xdr:spPr>
        <a:xfrm>
          <a:off x="8040781" y="62365216"/>
          <a:ext cx="2243978" cy="466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・火災保険料等</a:t>
          </a:r>
        </a:p>
      </xdr:txBody>
    </xdr:sp>
    <xdr:clientData/>
  </xdr:twoCellAnchor>
  <xdr:twoCellAnchor>
    <xdr:from>
      <xdr:col>40</xdr:col>
      <xdr:colOff>36978</xdr:colOff>
      <xdr:row>293</xdr:row>
      <xdr:rowOff>19050</xdr:rowOff>
    </xdr:from>
    <xdr:to>
      <xdr:col>49</xdr:col>
      <xdr:colOff>46504</xdr:colOff>
      <xdr:row>294</xdr:row>
      <xdr:rowOff>29675</xdr:rowOff>
    </xdr:to>
    <xdr:sp macro="" textlink="">
      <xdr:nvSpPr>
        <xdr:cNvPr id="79" name="大かっこ 78"/>
        <xdr:cNvSpPr/>
      </xdr:nvSpPr>
      <xdr:spPr>
        <a:xfrm>
          <a:off x="8105213" y="63265050"/>
          <a:ext cx="1824879" cy="3243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en-US" altLang="ja-JP" sz="1100"/>
            <a:t>DVD</a:t>
          </a:r>
          <a:r>
            <a:rPr kumimoji="1" lang="ja-JP" altLang="en-US" sz="1100"/>
            <a:t>コピー防止技術料</a:t>
          </a:r>
        </a:p>
      </xdr:txBody>
    </xdr:sp>
    <xdr:clientData/>
  </xdr:twoCellAnchor>
  <xdr:twoCellAnchor>
    <xdr:from>
      <xdr:col>25</xdr:col>
      <xdr:colOff>140074</xdr:colOff>
      <xdr:row>290</xdr:row>
      <xdr:rowOff>6163</xdr:rowOff>
    </xdr:from>
    <xdr:to>
      <xdr:col>33</xdr:col>
      <xdr:colOff>124200</xdr:colOff>
      <xdr:row>290</xdr:row>
      <xdr:rowOff>249694</xdr:rowOff>
    </xdr:to>
    <xdr:sp macro="" textlink="">
      <xdr:nvSpPr>
        <xdr:cNvPr id="80" name="テキスト ボックス 79"/>
        <xdr:cNvSpPr txBox="1"/>
      </xdr:nvSpPr>
      <xdr:spPr>
        <a:xfrm>
          <a:off x="5182721" y="62109163"/>
          <a:ext cx="1597773"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147918</xdr:colOff>
      <xdr:row>291</xdr:row>
      <xdr:rowOff>326652</xdr:rowOff>
    </xdr:from>
    <xdr:to>
      <xdr:col>33</xdr:col>
      <xdr:colOff>132044</xdr:colOff>
      <xdr:row>292</xdr:row>
      <xdr:rowOff>188623</xdr:rowOff>
    </xdr:to>
    <xdr:sp macro="" textlink="">
      <xdr:nvSpPr>
        <xdr:cNvPr id="81" name="テキスト ボックス 80"/>
        <xdr:cNvSpPr txBox="1"/>
      </xdr:nvSpPr>
      <xdr:spPr>
        <a:xfrm>
          <a:off x="5190565" y="62877887"/>
          <a:ext cx="1597773" cy="242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27454</xdr:colOff>
      <xdr:row>293</xdr:row>
      <xdr:rowOff>208067</xdr:rowOff>
    </xdr:from>
    <xdr:to>
      <xdr:col>28</xdr:col>
      <xdr:colOff>172010</xdr:colOff>
      <xdr:row>293</xdr:row>
      <xdr:rowOff>208990</xdr:rowOff>
    </xdr:to>
    <xdr:cxnSp macro="">
      <xdr:nvCxnSpPr>
        <xdr:cNvPr id="82" name="直線コネクタ 81"/>
        <xdr:cNvCxnSpPr>
          <a:endCxn id="76" idx="1"/>
        </xdr:cNvCxnSpPr>
      </xdr:nvCxnSpPr>
      <xdr:spPr>
        <a:xfrm flipV="1">
          <a:off x="5271807" y="63454067"/>
          <a:ext cx="547968" cy="9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179294</xdr:colOff>
      <xdr:row>291</xdr:row>
      <xdr:rowOff>55470</xdr:rowOff>
    </xdr:from>
    <xdr:to>
      <xdr:col>28</xdr:col>
      <xdr:colOff>141194</xdr:colOff>
      <xdr:row>291</xdr:row>
      <xdr:rowOff>55470</xdr:rowOff>
    </xdr:to>
    <xdr:cxnSp macro="">
      <xdr:nvCxnSpPr>
        <xdr:cNvPr id="83" name="直線コネクタ 82"/>
        <xdr:cNvCxnSpPr/>
      </xdr:nvCxnSpPr>
      <xdr:spPr>
        <a:xfrm>
          <a:off x="5221941" y="62606705"/>
          <a:ext cx="5670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21852</xdr:colOff>
      <xdr:row>284</xdr:row>
      <xdr:rowOff>150719</xdr:rowOff>
    </xdr:from>
    <xdr:to>
      <xdr:col>16</xdr:col>
      <xdr:colOff>5978</xdr:colOff>
      <xdr:row>285</xdr:row>
      <xdr:rowOff>89647</xdr:rowOff>
    </xdr:to>
    <xdr:sp macro="" textlink="">
      <xdr:nvSpPr>
        <xdr:cNvPr id="84" name="テキスト ボックス 83"/>
        <xdr:cNvSpPr txBox="1"/>
      </xdr:nvSpPr>
      <xdr:spPr>
        <a:xfrm>
          <a:off x="1635499" y="59295366"/>
          <a:ext cx="1597773" cy="286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65555</xdr:colOff>
      <xdr:row>287</xdr:row>
      <xdr:rowOff>585507</xdr:rowOff>
    </xdr:from>
    <xdr:to>
      <xdr:col>16</xdr:col>
      <xdr:colOff>48000</xdr:colOff>
      <xdr:row>288</xdr:row>
      <xdr:rowOff>151279</xdr:rowOff>
    </xdr:to>
    <xdr:sp macro="" textlink="">
      <xdr:nvSpPr>
        <xdr:cNvPr id="85" name="テキスト ボックス 84"/>
        <xdr:cNvSpPr txBox="1"/>
      </xdr:nvSpPr>
      <xdr:spPr>
        <a:xfrm>
          <a:off x="1679202" y="61422242"/>
          <a:ext cx="15960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40342</xdr:colOff>
      <xdr:row>291</xdr:row>
      <xdr:rowOff>562</xdr:rowOff>
    </xdr:from>
    <xdr:to>
      <xdr:col>16</xdr:col>
      <xdr:colOff>24468</xdr:colOff>
      <xdr:row>291</xdr:row>
      <xdr:rowOff>238127</xdr:rowOff>
    </xdr:to>
    <xdr:sp macro="" textlink="">
      <xdr:nvSpPr>
        <xdr:cNvPr id="86" name="テキスト ボックス 85"/>
        <xdr:cNvSpPr txBox="1"/>
      </xdr:nvSpPr>
      <xdr:spPr>
        <a:xfrm>
          <a:off x="1653989" y="62551797"/>
          <a:ext cx="1597773" cy="23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198344</xdr:colOff>
      <xdr:row>285</xdr:row>
      <xdr:rowOff>114861</xdr:rowOff>
    </xdr:from>
    <xdr:to>
      <xdr:col>16</xdr:col>
      <xdr:colOff>55084</xdr:colOff>
      <xdr:row>286</xdr:row>
      <xdr:rowOff>100854</xdr:rowOff>
    </xdr:to>
    <xdr:sp macro="" textlink="">
      <xdr:nvSpPr>
        <xdr:cNvPr id="87" name="正方形/長方形 86"/>
        <xdr:cNvSpPr/>
      </xdr:nvSpPr>
      <xdr:spPr>
        <a:xfrm>
          <a:off x="1811991" y="59606890"/>
          <a:ext cx="1470387" cy="658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ja-JP" sz="1100">
              <a:solidFill>
                <a:schemeClr val="dk1"/>
              </a:solidFill>
              <a:effectLst/>
              <a:latin typeface="+mn-lt"/>
              <a:ea typeface="+mn-ea"/>
              <a:cs typeface="+mn-cs"/>
            </a:rPr>
            <a:t>Ｇ</a:t>
          </a:r>
          <a:r>
            <a:rPr kumimoji="1" lang="ja-JP" altLang="en-US" sz="1100"/>
            <a:t>　都道府県聴覚障害者協会</a:t>
          </a:r>
          <a:endParaRPr kumimoji="1" lang="en-US" altLang="ja-JP" sz="1100"/>
        </a:p>
        <a:p>
          <a:pPr algn="ctr"/>
          <a:r>
            <a:rPr kumimoji="1" lang="ja-JP" altLang="en-US" sz="1100"/>
            <a:t>１百万円</a:t>
          </a:r>
        </a:p>
      </xdr:txBody>
    </xdr:sp>
    <xdr:clientData/>
  </xdr:twoCellAnchor>
  <xdr:twoCellAnchor>
    <xdr:from>
      <xdr:col>8</xdr:col>
      <xdr:colOff>28575</xdr:colOff>
      <xdr:row>286</xdr:row>
      <xdr:rowOff>267822</xdr:rowOff>
    </xdr:from>
    <xdr:to>
      <xdr:col>16</xdr:col>
      <xdr:colOff>12701</xdr:colOff>
      <xdr:row>286</xdr:row>
      <xdr:rowOff>511550</xdr:rowOff>
    </xdr:to>
    <xdr:sp macro="" textlink="">
      <xdr:nvSpPr>
        <xdr:cNvPr id="88" name="テキスト ボックス 87"/>
        <xdr:cNvSpPr txBox="1"/>
      </xdr:nvSpPr>
      <xdr:spPr>
        <a:xfrm>
          <a:off x="1642222" y="60432204"/>
          <a:ext cx="1597773" cy="243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6</xdr:col>
      <xdr:colOff>200025</xdr:colOff>
      <xdr:row>287</xdr:row>
      <xdr:rowOff>142315</xdr:rowOff>
    </xdr:from>
    <xdr:to>
      <xdr:col>8</xdr:col>
      <xdr:colOff>185895</xdr:colOff>
      <xdr:row>287</xdr:row>
      <xdr:rowOff>145393</xdr:rowOff>
    </xdr:to>
    <xdr:cxnSp macro="">
      <xdr:nvCxnSpPr>
        <xdr:cNvPr id="89" name="直線コネクタ 88"/>
        <xdr:cNvCxnSpPr/>
      </xdr:nvCxnSpPr>
      <xdr:spPr>
        <a:xfrm>
          <a:off x="1410260" y="60979050"/>
          <a:ext cx="389282"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10085</xdr:colOff>
      <xdr:row>285</xdr:row>
      <xdr:rowOff>245969</xdr:rowOff>
    </xdr:from>
    <xdr:to>
      <xdr:col>24</xdr:col>
      <xdr:colOff>62610</xdr:colOff>
      <xdr:row>286</xdr:row>
      <xdr:rowOff>59254</xdr:rowOff>
    </xdr:to>
    <xdr:sp macro="" textlink="">
      <xdr:nvSpPr>
        <xdr:cNvPr id="90" name="大かっこ 89"/>
        <xdr:cNvSpPr/>
      </xdr:nvSpPr>
      <xdr:spPr>
        <a:xfrm>
          <a:off x="3439085" y="59737998"/>
          <a:ext cx="1464466" cy="485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・研修事務委託費等</a:t>
          </a:r>
          <a:endParaRPr kumimoji="1" lang="en-US" altLang="ja-JP" sz="1100"/>
        </a:p>
      </xdr:txBody>
    </xdr:sp>
    <xdr:clientData/>
  </xdr:twoCellAnchor>
  <xdr:twoCellAnchor>
    <xdr:from>
      <xdr:col>8</xdr:col>
      <xdr:colOff>11206</xdr:colOff>
      <xdr:row>294</xdr:row>
      <xdr:rowOff>56029</xdr:rowOff>
    </xdr:from>
    <xdr:to>
      <xdr:col>15</xdr:col>
      <xdr:colOff>197038</xdr:colOff>
      <xdr:row>294</xdr:row>
      <xdr:rowOff>293594</xdr:rowOff>
    </xdr:to>
    <xdr:sp macro="" textlink="">
      <xdr:nvSpPr>
        <xdr:cNvPr id="91" name="テキスト ボックス 90"/>
        <xdr:cNvSpPr txBox="1"/>
      </xdr:nvSpPr>
      <xdr:spPr>
        <a:xfrm>
          <a:off x="1624853" y="63615794"/>
          <a:ext cx="1597773" cy="23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190500</xdr:colOff>
      <xdr:row>295</xdr:row>
      <xdr:rowOff>44824</xdr:rowOff>
    </xdr:from>
    <xdr:to>
      <xdr:col>16</xdr:col>
      <xdr:colOff>47240</xdr:colOff>
      <xdr:row>306</xdr:row>
      <xdr:rowOff>156882</xdr:rowOff>
    </xdr:to>
    <xdr:sp macro="" textlink="">
      <xdr:nvSpPr>
        <xdr:cNvPr id="92" name="正方形/長方形 91"/>
        <xdr:cNvSpPr/>
      </xdr:nvSpPr>
      <xdr:spPr>
        <a:xfrm>
          <a:off x="1804147" y="63918353"/>
          <a:ext cx="1470387" cy="7395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solidFill>
                <a:schemeClr val="dk1"/>
              </a:solidFill>
              <a:effectLst/>
              <a:latin typeface="+mn-lt"/>
              <a:ea typeface="+mn-ea"/>
              <a:cs typeface="+mn-cs"/>
            </a:rPr>
            <a:t>M</a:t>
          </a:r>
          <a:r>
            <a:rPr kumimoji="1" lang="ja-JP" altLang="en-US" sz="1100"/>
            <a:t>　株式会社グッドヒルシステムズ他</a:t>
          </a:r>
          <a:r>
            <a:rPr kumimoji="1" lang="en-US" altLang="ja-JP" sz="1100"/>
            <a:t>2</a:t>
          </a:r>
          <a:r>
            <a:rPr kumimoji="1" lang="ja-JP" altLang="en-US" sz="1100"/>
            <a:t>者</a:t>
          </a:r>
          <a:endParaRPr kumimoji="1" lang="en-US" altLang="ja-JP" sz="1100"/>
        </a:p>
        <a:p>
          <a:pPr algn="ctr"/>
          <a:r>
            <a:rPr kumimoji="1" lang="ja-JP" altLang="en-US" sz="1100"/>
            <a:t>０．１百万円</a:t>
          </a:r>
        </a:p>
      </xdr:txBody>
    </xdr:sp>
    <xdr:clientData/>
  </xdr:twoCellAnchor>
  <xdr:twoCellAnchor>
    <xdr:from>
      <xdr:col>7</xdr:col>
      <xdr:colOff>0</xdr:colOff>
      <xdr:row>296</xdr:row>
      <xdr:rowOff>89646</xdr:rowOff>
    </xdr:from>
    <xdr:to>
      <xdr:col>8</xdr:col>
      <xdr:colOff>189257</xdr:colOff>
      <xdr:row>296</xdr:row>
      <xdr:rowOff>92724</xdr:rowOff>
    </xdr:to>
    <xdr:cxnSp macro="">
      <xdr:nvCxnSpPr>
        <xdr:cNvPr id="93" name="直線コネクタ 92"/>
        <xdr:cNvCxnSpPr/>
      </xdr:nvCxnSpPr>
      <xdr:spPr>
        <a:xfrm>
          <a:off x="1411941" y="64276940"/>
          <a:ext cx="390963" cy="3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22412</xdr:colOff>
      <xdr:row>286</xdr:row>
      <xdr:rowOff>605117</xdr:rowOff>
    </xdr:from>
    <xdr:to>
      <xdr:col>24</xdr:col>
      <xdr:colOff>69092</xdr:colOff>
      <xdr:row>287</xdr:row>
      <xdr:rowOff>285703</xdr:rowOff>
    </xdr:to>
    <xdr:sp macro="" textlink="">
      <xdr:nvSpPr>
        <xdr:cNvPr id="96" name="大かっこ 95"/>
        <xdr:cNvSpPr/>
      </xdr:nvSpPr>
      <xdr:spPr>
        <a:xfrm>
          <a:off x="3451412" y="60769499"/>
          <a:ext cx="1458621" cy="352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・映像編集等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3" zoomScale="85" zoomScaleNormal="75" zoomScaleSheetLayoutView="85"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361</v>
      </c>
      <c r="AJ2" s="860" t="s">
        <v>685</v>
      </c>
      <c r="AK2" s="860"/>
      <c r="AL2" s="860"/>
      <c r="AM2" s="860"/>
      <c r="AN2" s="90" t="s">
        <v>361</v>
      </c>
      <c r="AO2" s="860">
        <v>21</v>
      </c>
      <c r="AP2" s="860"/>
      <c r="AQ2" s="860"/>
      <c r="AR2" s="91" t="s">
        <v>361</v>
      </c>
      <c r="AS2" s="861">
        <v>836</v>
      </c>
      <c r="AT2" s="861"/>
      <c r="AU2" s="861"/>
      <c r="AV2" s="90" t="str">
        <f>IF(AW2="","","-")</f>
        <v/>
      </c>
      <c r="AW2" s="862"/>
      <c r="AX2" s="862"/>
    </row>
    <row r="3" spans="1:50" ht="21" customHeight="1" thickBot="1" x14ac:dyDescent="0.2">
      <c r="A3" s="863" t="s">
        <v>675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686</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687</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693</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696</v>
      </c>
      <c r="H5" s="851"/>
      <c r="I5" s="851"/>
      <c r="J5" s="851"/>
      <c r="K5" s="851"/>
      <c r="L5" s="851"/>
      <c r="M5" s="852" t="s">
        <v>62</v>
      </c>
      <c r="N5" s="853"/>
      <c r="O5" s="853"/>
      <c r="P5" s="853"/>
      <c r="Q5" s="853"/>
      <c r="R5" s="854"/>
      <c r="S5" s="855" t="s">
        <v>66</v>
      </c>
      <c r="T5" s="851"/>
      <c r="U5" s="851"/>
      <c r="V5" s="851"/>
      <c r="W5" s="851"/>
      <c r="X5" s="856"/>
      <c r="Y5" s="857" t="s">
        <v>3</v>
      </c>
      <c r="Z5" s="858"/>
      <c r="AA5" s="858"/>
      <c r="AB5" s="858"/>
      <c r="AC5" s="858"/>
      <c r="AD5" s="859"/>
      <c r="AE5" s="880" t="s">
        <v>694</v>
      </c>
      <c r="AF5" s="880"/>
      <c r="AG5" s="880"/>
      <c r="AH5" s="880"/>
      <c r="AI5" s="880"/>
      <c r="AJ5" s="880"/>
      <c r="AK5" s="880"/>
      <c r="AL5" s="880"/>
      <c r="AM5" s="880"/>
      <c r="AN5" s="880"/>
      <c r="AO5" s="880"/>
      <c r="AP5" s="881"/>
      <c r="AQ5" s="882" t="s">
        <v>695</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11" customHeight="1" x14ac:dyDescent="0.15">
      <c r="A7" s="866" t="s">
        <v>20</v>
      </c>
      <c r="B7" s="867"/>
      <c r="C7" s="867"/>
      <c r="D7" s="867"/>
      <c r="E7" s="867"/>
      <c r="F7" s="868"/>
      <c r="G7" s="890" t="s">
        <v>698</v>
      </c>
      <c r="H7" s="891"/>
      <c r="I7" s="891"/>
      <c r="J7" s="891"/>
      <c r="K7" s="891"/>
      <c r="L7" s="891"/>
      <c r="M7" s="891"/>
      <c r="N7" s="891"/>
      <c r="O7" s="891"/>
      <c r="P7" s="891"/>
      <c r="Q7" s="891"/>
      <c r="R7" s="891"/>
      <c r="S7" s="891"/>
      <c r="T7" s="891"/>
      <c r="U7" s="891"/>
      <c r="V7" s="891"/>
      <c r="W7" s="891"/>
      <c r="X7" s="892"/>
      <c r="Y7" s="893" t="s">
        <v>346</v>
      </c>
      <c r="Z7" s="711"/>
      <c r="AA7" s="711"/>
      <c r="AB7" s="711"/>
      <c r="AC7" s="711"/>
      <c r="AD7" s="894"/>
      <c r="AE7" s="822" t="s">
        <v>699</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233</v>
      </c>
      <c r="B8" s="867"/>
      <c r="C8" s="867"/>
      <c r="D8" s="867"/>
      <c r="E8" s="867"/>
      <c r="F8" s="868"/>
      <c r="G8" s="869" t="str">
        <f>入力規則等!A27</f>
        <v>障害者施策</v>
      </c>
      <c r="H8" s="870"/>
      <c r="I8" s="870"/>
      <c r="J8" s="870"/>
      <c r="K8" s="870"/>
      <c r="L8" s="870"/>
      <c r="M8" s="870"/>
      <c r="N8" s="870"/>
      <c r="O8" s="870"/>
      <c r="P8" s="870"/>
      <c r="Q8" s="870"/>
      <c r="R8" s="870"/>
      <c r="S8" s="870"/>
      <c r="T8" s="870"/>
      <c r="U8" s="870"/>
      <c r="V8" s="870"/>
      <c r="W8" s="870"/>
      <c r="X8" s="871"/>
      <c r="Y8" s="872" t="s">
        <v>234</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700</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701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補助</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494</v>
      </c>
      <c r="Q12" s="191"/>
      <c r="R12" s="191"/>
      <c r="S12" s="191"/>
      <c r="T12" s="191"/>
      <c r="U12" s="191"/>
      <c r="V12" s="192"/>
      <c r="W12" s="190" t="s">
        <v>646</v>
      </c>
      <c r="X12" s="191"/>
      <c r="Y12" s="191"/>
      <c r="Z12" s="191"/>
      <c r="AA12" s="191"/>
      <c r="AB12" s="191"/>
      <c r="AC12" s="192"/>
      <c r="AD12" s="190" t="s">
        <v>648</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28"/>
    </row>
    <row r="13" spans="1:50" ht="21" customHeight="1" x14ac:dyDescent="0.15">
      <c r="A13" s="330"/>
      <c r="B13" s="331"/>
      <c r="C13" s="331"/>
      <c r="D13" s="331"/>
      <c r="E13" s="331"/>
      <c r="F13" s="332"/>
      <c r="G13" s="812" t="s">
        <v>6</v>
      </c>
      <c r="H13" s="813"/>
      <c r="I13" s="829" t="s">
        <v>7</v>
      </c>
      <c r="J13" s="830"/>
      <c r="K13" s="830"/>
      <c r="L13" s="830"/>
      <c r="M13" s="830"/>
      <c r="N13" s="830"/>
      <c r="O13" s="831"/>
      <c r="P13" s="724">
        <v>180</v>
      </c>
      <c r="Q13" s="725"/>
      <c r="R13" s="725"/>
      <c r="S13" s="725"/>
      <c r="T13" s="725"/>
      <c r="U13" s="725"/>
      <c r="V13" s="726"/>
      <c r="W13" s="724">
        <v>191</v>
      </c>
      <c r="X13" s="725"/>
      <c r="Y13" s="725"/>
      <c r="Z13" s="725"/>
      <c r="AA13" s="725"/>
      <c r="AB13" s="725"/>
      <c r="AC13" s="726"/>
      <c r="AD13" s="724">
        <v>199</v>
      </c>
      <c r="AE13" s="725"/>
      <c r="AF13" s="725"/>
      <c r="AG13" s="725"/>
      <c r="AH13" s="725"/>
      <c r="AI13" s="725"/>
      <c r="AJ13" s="726"/>
      <c r="AK13" s="724">
        <v>199</v>
      </c>
      <c r="AL13" s="725"/>
      <c r="AM13" s="725"/>
      <c r="AN13" s="725"/>
      <c r="AO13" s="725"/>
      <c r="AP13" s="725"/>
      <c r="AQ13" s="726"/>
      <c r="AR13" s="760">
        <v>216</v>
      </c>
      <c r="AS13" s="761"/>
      <c r="AT13" s="761"/>
      <c r="AU13" s="761"/>
      <c r="AV13" s="761"/>
      <c r="AW13" s="761"/>
      <c r="AX13" s="832"/>
    </row>
    <row r="14" spans="1:50" ht="21" customHeight="1" x14ac:dyDescent="0.15">
      <c r="A14" s="330"/>
      <c r="B14" s="331"/>
      <c r="C14" s="331"/>
      <c r="D14" s="331"/>
      <c r="E14" s="331"/>
      <c r="F14" s="332"/>
      <c r="G14" s="814"/>
      <c r="H14" s="815"/>
      <c r="I14" s="807" t="s">
        <v>8</v>
      </c>
      <c r="J14" s="808"/>
      <c r="K14" s="808"/>
      <c r="L14" s="808"/>
      <c r="M14" s="808"/>
      <c r="N14" s="808"/>
      <c r="O14" s="809"/>
      <c r="P14" s="724" t="s">
        <v>698</v>
      </c>
      <c r="Q14" s="725"/>
      <c r="R14" s="725"/>
      <c r="S14" s="725"/>
      <c r="T14" s="725"/>
      <c r="U14" s="725"/>
      <c r="V14" s="726"/>
      <c r="W14" s="724" t="s">
        <v>698</v>
      </c>
      <c r="X14" s="725"/>
      <c r="Y14" s="725"/>
      <c r="Z14" s="725"/>
      <c r="AA14" s="725"/>
      <c r="AB14" s="725"/>
      <c r="AC14" s="726"/>
      <c r="AD14" s="724" t="s">
        <v>698</v>
      </c>
      <c r="AE14" s="725"/>
      <c r="AF14" s="725"/>
      <c r="AG14" s="725"/>
      <c r="AH14" s="725"/>
      <c r="AI14" s="725"/>
      <c r="AJ14" s="726"/>
      <c r="AK14" s="724" t="s">
        <v>698</v>
      </c>
      <c r="AL14" s="725"/>
      <c r="AM14" s="725"/>
      <c r="AN14" s="725"/>
      <c r="AO14" s="725"/>
      <c r="AP14" s="725"/>
      <c r="AQ14" s="726"/>
      <c r="AR14" s="818"/>
      <c r="AS14" s="818"/>
      <c r="AT14" s="818"/>
      <c r="AU14" s="818"/>
      <c r="AV14" s="818"/>
      <c r="AW14" s="818"/>
      <c r="AX14" s="819"/>
    </row>
    <row r="15" spans="1:50" ht="21" customHeight="1" x14ac:dyDescent="0.15">
      <c r="A15" s="330"/>
      <c r="B15" s="331"/>
      <c r="C15" s="331"/>
      <c r="D15" s="331"/>
      <c r="E15" s="331"/>
      <c r="F15" s="332"/>
      <c r="G15" s="814"/>
      <c r="H15" s="815"/>
      <c r="I15" s="807" t="s">
        <v>48</v>
      </c>
      <c r="J15" s="820"/>
      <c r="K15" s="820"/>
      <c r="L15" s="820"/>
      <c r="M15" s="820"/>
      <c r="N15" s="820"/>
      <c r="O15" s="821"/>
      <c r="P15" s="724" t="s">
        <v>698</v>
      </c>
      <c r="Q15" s="725"/>
      <c r="R15" s="725"/>
      <c r="S15" s="725"/>
      <c r="T15" s="725"/>
      <c r="U15" s="725"/>
      <c r="V15" s="726"/>
      <c r="W15" s="724" t="s">
        <v>698</v>
      </c>
      <c r="X15" s="725"/>
      <c r="Y15" s="725"/>
      <c r="Z15" s="725"/>
      <c r="AA15" s="725"/>
      <c r="AB15" s="725"/>
      <c r="AC15" s="726"/>
      <c r="AD15" s="724" t="s">
        <v>698</v>
      </c>
      <c r="AE15" s="725"/>
      <c r="AF15" s="725"/>
      <c r="AG15" s="725"/>
      <c r="AH15" s="725"/>
      <c r="AI15" s="725"/>
      <c r="AJ15" s="726"/>
      <c r="AK15" s="724" t="s">
        <v>698</v>
      </c>
      <c r="AL15" s="725"/>
      <c r="AM15" s="725"/>
      <c r="AN15" s="725"/>
      <c r="AO15" s="725"/>
      <c r="AP15" s="725"/>
      <c r="AQ15" s="726"/>
      <c r="AR15" s="724"/>
      <c r="AS15" s="725"/>
      <c r="AT15" s="725"/>
      <c r="AU15" s="725"/>
      <c r="AV15" s="725"/>
      <c r="AW15" s="725"/>
      <c r="AX15" s="833"/>
    </row>
    <row r="16" spans="1:50" ht="21" customHeight="1" x14ac:dyDescent="0.15">
      <c r="A16" s="330"/>
      <c r="B16" s="331"/>
      <c r="C16" s="331"/>
      <c r="D16" s="331"/>
      <c r="E16" s="331"/>
      <c r="F16" s="332"/>
      <c r="G16" s="814"/>
      <c r="H16" s="815"/>
      <c r="I16" s="807" t="s">
        <v>49</v>
      </c>
      <c r="J16" s="820"/>
      <c r="K16" s="820"/>
      <c r="L16" s="820"/>
      <c r="M16" s="820"/>
      <c r="N16" s="820"/>
      <c r="O16" s="821"/>
      <c r="P16" s="724" t="s">
        <v>698</v>
      </c>
      <c r="Q16" s="725"/>
      <c r="R16" s="725"/>
      <c r="S16" s="725"/>
      <c r="T16" s="725"/>
      <c r="U16" s="725"/>
      <c r="V16" s="726"/>
      <c r="W16" s="724" t="s">
        <v>698</v>
      </c>
      <c r="X16" s="725"/>
      <c r="Y16" s="725"/>
      <c r="Z16" s="725"/>
      <c r="AA16" s="725"/>
      <c r="AB16" s="725"/>
      <c r="AC16" s="726"/>
      <c r="AD16" s="724" t="s">
        <v>698</v>
      </c>
      <c r="AE16" s="725"/>
      <c r="AF16" s="725"/>
      <c r="AG16" s="725"/>
      <c r="AH16" s="725"/>
      <c r="AI16" s="725"/>
      <c r="AJ16" s="726"/>
      <c r="AK16" s="724" t="s">
        <v>698</v>
      </c>
      <c r="AL16" s="725"/>
      <c r="AM16" s="725"/>
      <c r="AN16" s="725"/>
      <c r="AO16" s="725"/>
      <c r="AP16" s="725"/>
      <c r="AQ16" s="726"/>
      <c r="AR16" s="825"/>
      <c r="AS16" s="826"/>
      <c r="AT16" s="826"/>
      <c r="AU16" s="826"/>
      <c r="AV16" s="826"/>
      <c r="AW16" s="826"/>
      <c r="AX16" s="827"/>
    </row>
    <row r="17" spans="1:50" ht="24.75" customHeight="1" x14ac:dyDescent="0.15">
      <c r="A17" s="330"/>
      <c r="B17" s="331"/>
      <c r="C17" s="331"/>
      <c r="D17" s="331"/>
      <c r="E17" s="331"/>
      <c r="F17" s="332"/>
      <c r="G17" s="814"/>
      <c r="H17" s="815"/>
      <c r="I17" s="807" t="s">
        <v>47</v>
      </c>
      <c r="J17" s="808"/>
      <c r="K17" s="808"/>
      <c r="L17" s="808"/>
      <c r="M17" s="808"/>
      <c r="N17" s="808"/>
      <c r="O17" s="809"/>
      <c r="P17" s="724" t="s">
        <v>698</v>
      </c>
      <c r="Q17" s="725"/>
      <c r="R17" s="725"/>
      <c r="S17" s="725"/>
      <c r="T17" s="725"/>
      <c r="U17" s="725"/>
      <c r="V17" s="726"/>
      <c r="W17" s="724" t="s">
        <v>698</v>
      </c>
      <c r="X17" s="725"/>
      <c r="Y17" s="725"/>
      <c r="Z17" s="725"/>
      <c r="AA17" s="725"/>
      <c r="AB17" s="725"/>
      <c r="AC17" s="726"/>
      <c r="AD17" s="724" t="s">
        <v>698</v>
      </c>
      <c r="AE17" s="725"/>
      <c r="AF17" s="725"/>
      <c r="AG17" s="725"/>
      <c r="AH17" s="725"/>
      <c r="AI17" s="725"/>
      <c r="AJ17" s="726"/>
      <c r="AK17" s="724" t="s">
        <v>698</v>
      </c>
      <c r="AL17" s="725"/>
      <c r="AM17" s="725"/>
      <c r="AN17" s="725"/>
      <c r="AO17" s="725"/>
      <c r="AP17" s="725"/>
      <c r="AQ17" s="726"/>
      <c r="AR17" s="810"/>
      <c r="AS17" s="810"/>
      <c r="AT17" s="810"/>
      <c r="AU17" s="810"/>
      <c r="AV17" s="810"/>
      <c r="AW17" s="810"/>
      <c r="AX17" s="811"/>
    </row>
    <row r="18" spans="1:50" ht="24.75" customHeight="1" x14ac:dyDescent="0.15">
      <c r="A18" s="330"/>
      <c r="B18" s="331"/>
      <c r="C18" s="331"/>
      <c r="D18" s="331"/>
      <c r="E18" s="331"/>
      <c r="F18" s="332"/>
      <c r="G18" s="816"/>
      <c r="H18" s="817"/>
      <c r="I18" s="800" t="s">
        <v>18</v>
      </c>
      <c r="J18" s="801"/>
      <c r="K18" s="801"/>
      <c r="L18" s="801"/>
      <c r="M18" s="801"/>
      <c r="N18" s="801"/>
      <c r="O18" s="802"/>
      <c r="P18" s="803">
        <f>SUM(P13:V17)</f>
        <v>180</v>
      </c>
      <c r="Q18" s="804"/>
      <c r="R18" s="804"/>
      <c r="S18" s="804"/>
      <c r="T18" s="804"/>
      <c r="U18" s="804"/>
      <c r="V18" s="805"/>
      <c r="W18" s="803">
        <f>SUM(W13:AC17)</f>
        <v>191</v>
      </c>
      <c r="X18" s="804"/>
      <c r="Y18" s="804"/>
      <c r="Z18" s="804"/>
      <c r="AA18" s="804"/>
      <c r="AB18" s="804"/>
      <c r="AC18" s="805"/>
      <c r="AD18" s="803">
        <f>SUM(AD13:AJ17)</f>
        <v>199</v>
      </c>
      <c r="AE18" s="804"/>
      <c r="AF18" s="804"/>
      <c r="AG18" s="804"/>
      <c r="AH18" s="804"/>
      <c r="AI18" s="804"/>
      <c r="AJ18" s="805"/>
      <c r="AK18" s="803">
        <f>SUM(AK13:AQ17)</f>
        <v>199</v>
      </c>
      <c r="AL18" s="804"/>
      <c r="AM18" s="804"/>
      <c r="AN18" s="804"/>
      <c r="AO18" s="804"/>
      <c r="AP18" s="804"/>
      <c r="AQ18" s="805"/>
      <c r="AR18" s="803">
        <f>SUM(AR13:AX17)</f>
        <v>216</v>
      </c>
      <c r="AS18" s="804"/>
      <c r="AT18" s="804"/>
      <c r="AU18" s="804"/>
      <c r="AV18" s="804"/>
      <c r="AW18" s="804"/>
      <c r="AX18" s="806"/>
    </row>
    <row r="19" spans="1:50" ht="24.75" customHeight="1" x14ac:dyDescent="0.15">
      <c r="A19" s="330"/>
      <c r="B19" s="331"/>
      <c r="C19" s="331"/>
      <c r="D19" s="331"/>
      <c r="E19" s="331"/>
      <c r="F19" s="332"/>
      <c r="G19" s="775" t="s">
        <v>9</v>
      </c>
      <c r="H19" s="776"/>
      <c r="I19" s="776"/>
      <c r="J19" s="776"/>
      <c r="K19" s="776"/>
      <c r="L19" s="776"/>
      <c r="M19" s="776"/>
      <c r="N19" s="776"/>
      <c r="O19" s="776"/>
      <c r="P19" s="724">
        <v>180</v>
      </c>
      <c r="Q19" s="725"/>
      <c r="R19" s="725"/>
      <c r="S19" s="725"/>
      <c r="T19" s="725"/>
      <c r="U19" s="725"/>
      <c r="V19" s="726"/>
      <c r="W19" s="724">
        <v>191</v>
      </c>
      <c r="X19" s="725"/>
      <c r="Y19" s="725"/>
      <c r="Z19" s="725"/>
      <c r="AA19" s="725"/>
      <c r="AB19" s="725"/>
      <c r="AC19" s="726"/>
      <c r="AD19" s="724">
        <v>199</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30"/>
      <c r="B20" s="331"/>
      <c r="C20" s="331"/>
      <c r="D20" s="331"/>
      <c r="E20" s="331"/>
      <c r="F20" s="332"/>
      <c r="G20" s="775" t="s">
        <v>10</v>
      </c>
      <c r="H20" s="776"/>
      <c r="I20" s="776"/>
      <c r="J20" s="776"/>
      <c r="K20" s="776"/>
      <c r="L20" s="776"/>
      <c r="M20" s="776"/>
      <c r="N20" s="776"/>
      <c r="O20" s="776"/>
      <c r="P20" s="771">
        <f>IF(P18=0, "-", SUM(P19)/P18)</f>
        <v>1</v>
      </c>
      <c r="Q20" s="771"/>
      <c r="R20" s="771"/>
      <c r="S20" s="771"/>
      <c r="T20" s="771"/>
      <c r="U20" s="771"/>
      <c r="V20" s="771"/>
      <c r="W20" s="771">
        <f>IF(W18=0, "-", SUM(W19)/W18)</f>
        <v>1</v>
      </c>
      <c r="X20" s="771"/>
      <c r="Y20" s="771"/>
      <c r="Z20" s="771"/>
      <c r="AA20" s="771"/>
      <c r="AB20" s="771"/>
      <c r="AC20" s="771"/>
      <c r="AD20" s="771">
        <f>IF(AD18=0, "-", SUM(AD19)/AD18)</f>
        <v>1</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314</v>
      </c>
      <c r="H21" s="770"/>
      <c r="I21" s="770"/>
      <c r="J21" s="770"/>
      <c r="K21" s="770"/>
      <c r="L21" s="770"/>
      <c r="M21" s="770"/>
      <c r="N21" s="770"/>
      <c r="O21" s="770"/>
      <c r="P21" s="771">
        <f>IF(P19=0, "-", SUM(P19)/SUM(P13,P14))</f>
        <v>1</v>
      </c>
      <c r="Q21" s="771"/>
      <c r="R21" s="771"/>
      <c r="S21" s="771"/>
      <c r="T21" s="771"/>
      <c r="U21" s="771"/>
      <c r="V21" s="771"/>
      <c r="W21" s="771">
        <f>IF(W19=0, "-", SUM(W19)/SUM(W13,W14))</f>
        <v>1</v>
      </c>
      <c r="X21" s="771"/>
      <c r="Y21" s="771"/>
      <c r="Z21" s="771"/>
      <c r="AA21" s="771"/>
      <c r="AB21" s="771"/>
      <c r="AC21" s="771"/>
      <c r="AD21" s="771">
        <f>IF(AD19=0, "-", SUM(AD19)/SUM(AD13,AD14))</f>
        <v>1</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670</v>
      </c>
      <c r="B22" s="731"/>
      <c r="C22" s="731"/>
      <c r="D22" s="731"/>
      <c r="E22" s="731"/>
      <c r="F22" s="732"/>
      <c r="G22" s="736" t="s">
        <v>303</v>
      </c>
      <c r="H22" s="575"/>
      <c r="I22" s="575"/>
      <c r="J22" s="575"/>
      <c r="K22" s="575"/>
      <c r="L22" s="575"/>
      <c r="M22" s="575"/>
      <c r="N22" s="575"/>
      <c r="O22" s="576"/>
      <c r="P22" s="737" t="s">
        <v>668</v>
      </c>
      <c r="Q22" s="575"/>
      <c r="R22" s="575"/>
      <c r="S22" s="575"/>
      <c r="T22" s="575"/>
      <c r="U22" s="575"/>
      <c r="V22" s="576"/>
      <c r="W22" s="737" t="s">
        <v>669</v>
      </c>
      <c r="X22" s="575"/>
      <c r="Y22" s="575"/>
      <c r="Z22" s="575"/>
      <c r="AA22" s="575"/>
      <c r="AB22" s="575"/>
      <c r="AC22" s="576"/>
      <c r="AD22" s="737" t="s">
        <v>302</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5.5" customHeight="1" x14ac:dyDescent="0.15">
      <c r="A23" s="733"/>
      <c r="B23" s="734"/>
      <c r="C23" s="734"/>
      <c r="D23" s="734"/>
      <c r="E23" s="734"/>
      <c r="F23" s="735"/>
      <c r="G23" s="757" t="s">
        <v>702</v>
      </c>
      <c r="H23" s="758"/>
      <c r="I23" s="758"/>
      <c r="J23" s="758"/>
      <c r="K23" s="758"/>
      <c r="L23" s="758"/>
      <c r="M23" s="758"/>
      <c r="N23" s="758"/>
      <c r="O23" s="759"/>
      <c r="P23" s="760">
        <v>199</v>
      </c>
      <c r="Q23" s="761"/>
      <c r="R23" s="761"/>
      <c r="S23" s="761"/>
      <c r="T23" s="761"/>
      <c r="U23" s="761"/>
      <c r="V23" s="762"/>
      <c r="W23" s="760">
        <v>216</v>
      </c>
      <c r="X23" s="761"/>
      <c r="Y23" s="761"/>
      <c r="Z23" s="761"/>
      <c r="AA23" s="761"/>
      <c r="AB23" s="761"/>
      <c r="AC23" s="762"/>
      <c r="AD23" s="763"/>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hidden="1" customHeight="1" x14ac:dyDescent="0.15">
      <c r="A24" s="733"/>
      <c r="B24" s="734"/>
      <c r="C24" s="734"/>
      <c r="D24" s="734"/>
      <c r="E24" s="734"/>
      <c r="F24" s="735"/>
      <c r="G24" s="727"/>
      <c r="H24" s="728"/>
      <c r="I24" s="728"/>
      <c r="J24" s="728"/>
      <c r="K24" s="728"/>
      <c r="L24" s="728"/>
      <c r="M24" s="728"/>
      <c r="N24" s="728"/>
      <c r="O24" s="729"/>
      <c r="P24" s="724"/>
      <c r="Q24" s="725"/>
      <c r="R24" s="725"/>
      <c r="S24" s="725"/>
      <c r="T24" s="725"/>
      <c r="U24" s="725"/>
      <c r="V24" s="726"/>
      <c r="W24" s="724"/>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hidden="1" customHeight="1" x14ac:dyDescent="0.15">
      <c r="A25" s="733"/>
      <c r="B25" s="734"/>
      <c r="C25" s="734"/>
      <c r="D25" s="734"/>
      <c r="E25" s="734"/>
      <c r="F25" s="735"/>
      <c r="G25" s="727"/>
      <c r="H25" s="728"/>
      <c r="I25" s="728"/>
      <c r="J25" s="728"/>
      <c r="K25" s="728"/>
      <c r="L25" s="728"/>
      <c r="M25" s="728"/>
      <c r="N25" s="728"/>
      <c r="O25" s="729"/>
      <c r="P25" s="724"/>
      <c r="Q25" s="725"/>
      <c r="R25" s="725"/>
      <c r="S25" s="725"/>
      <c r="T25" s="725"/>
      <c r="U25" s="725"/>
      <c r="V25" s="726"/>
      <c r="W25" s="724"/>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3"/>
      <c r="B29" s="734"/>
      <c r="C29" s="734"/>
      <c r="D29" s="734"/>
      <c r="E29" s="734"/>
      <c r="F29" s="735"/>
      <c r="G29" s="321" t="s">
        <v>18</v>
      </c>
      <c r="H29" s="745"/>
      <c r="I29" s="745"/>
      <c r="J29" s="745"/>
      <c r="K29" s="745"/>
      <c r="L29" s="745"/>
      <c r="M29" s="745"/>
      <c r="N29" s="745"/>
      <c r="O29" s="746"/>
      <c r="P29" s="747">
        <f>AK13</f>
        <v>199</v>
      </c>
      <c r="Q29" s="748"/>
      <c r="R29" s="748"/>
      <c r="S29" s="748"/>
      <c r="T29" s="748"/>
      <c r="U29" s="748"/>
      <c r="V29" s="749"/>
      <c r="W29" s="750">
        <f>AR13</f>
        <v>216</v>
      </c>
      <c r="X29" s="751"/>
      <c r="Y29" s="751"/>
      <c r="Z29" s="751"/>
      <c r="AA29" s="751"/>
      <c r="AB29" s="751"/>
      <c r="AC29" s="752"/>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3" t="s">
        <v>657</v>
      </c>
      <c r="B30" s="754"/>
      <c r="C30" s="754"/>
      <c r="D30" s="754"/>
      <c r="E30" s="754"/>
      <c r="F30" s="755"/>
      <c r="G30" s="741" t="s">
        <v>704</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2" t="s">
        <v>658</v>
      </c>
      <c r="B31" s="168"/>
      <c r="C31" s="168"/>
      <c r="D31" s="168"/>
      <c r="E31" s="168"/>
      <c r="F31" s="169"/>
      <c r="G31" s="713" t="s">
        <v>650</v>
      </c>
      <c r="H31" s="714"/>
      <c r="I31" s="714"/>
      <c r="J31" s="714"/>
      <c r="K31" s="714"/>
      <c r="L31" s="714"/>
      <c r="M31" s="714"/>
      <c r="N31" s="714"/>
      <c r="O31" s="714"/>
      <c r="P31" s="715" t="s">
        <v>649</v>
      </c>
      <c r="Q31" s="714"/>
      <c r="R31" s="714"/>
      <c r="S31" s="714"/>
      <c r="T31" s="714"/>
      <c r="U31" s="714"/>
      <c r="V31" s="714"/>
      <c r="W31" s="714"/>
      <c r="X31" s="716"/>
      <c r="Y31" s="717"/>
      <c r="Z31" s="718"/>
      <c r="AA31" s="719"/>
      <c r="AB31" s="651" t="s">
        <v>11</v>
      </c>
      <c r="AC31" s="651"/>
      <c r="AD31" s="651"/>
      <c r="AE31" s="131" t="s">
        <v>494</v>
      </c>
      <c r="AF31" s="722"/>
      <c r="AG31" s="722"/>
      <c r="AH31" s="723"/>
      <c r="AI31" s="131" t="s">
        <v>646</v>
      </c>
      <c r="AJ31" s="722"/>
      <c r="AK31" s="722"/>
      <c r="AL31" s="723"/>
      <c r="AM31" s="131" t="s">
        <v>462</v>
      </c>
      <c r="AN31" s="722"/>
      <c r="AO31" s="722"/>
      <c r="AP31" s="723"/>
      <c r="AQ31" s="648" t="s">
        <v>493</v>
      </c>
      <c r="AR31" s="649"/>
      <c r="AS31" s="649"/>
      <c r="AT31" s="650"/>
      <c r="AU31" s="648" t="s">
        <v>671</v>
      </c>
      <c r="AV31" s="649"/>
      <c r="AW31" s="649"/>
      <c r="AX31" s="658"/>
    </row>
    <row r="32" spans="1:50" ht="23.25" customHeight="1" x14ac:dyDescent="0.15">
      <c r="A32" s="672"/>
      <c r="B32" s="168"/>
      <c r="C32" s="168"/>
      <c r="D32" s="168"/>
      <c r="E32" s="168"/>
      <c r="F32" s="169"/>
      <c r="G32" s="659" t="s">
        <v>705</v>
      </c>
      <c r="H32" s="660"/>
      <c r="I32" s="660"/>
      <c r="J32" s="660"/>
      <c r="K32" s="660"/>
      <c r="L32" s="660"/>
      <c r="M32" s="660"/>
      <c r="N32" s="660"/>
      <c r="O32" s="660"/>
      <c r="P32" s="408" t="s">
        <v>703</v>
      </c>
      <c r="Q32" s="663"/>
      <c r="R32" s="663"/>
      <c r="S32" s="663"/>
      <c r="T32" s="663"/>
      <c r="U32" s="663"/>
      <c r="V32" s="663"/>
      <c r="W32" s="663"/>
      <c r="X32" s="664"/>
      <c r="Y32" s="668" t="s">
        <v>52</v>
      </c>
      <c r="Z32" s="669"/>
      <c r="AA32" s="670"/>
      <c r="AB32" s="163" t="s">
        <v>706</v>
      </c>
      <c r="AC32" s="671"/>
      <c r="AD32" s="671"/>
      <c r="AE32" s="641">
        <v>512</v>
      </c>
      <c r="AF32" s="641"/>
      <c r="AG32" s="641"/>
      <c r="AH32" s="641"/>
      <c r="AI32" s="641">
        <v>1040</v>
      </c>
      <c r="AJ32" s="641"/>
      <c r="AK32" s="641"/>
      <c r="AL32" s="641"/>
      <c r="AM32" s="641">
        <v>535</v>
      </c>
      <c r="AN32" s="641"/>
      <c r="AO32" s="641"/>
      <c r="AP32" s="641"/>
      <c r="AQ32" s="641" t="s">
        <v>698</v>
      </c>
      <c r="AR32" s="641"/>
      <c r="AS32" s="641"/>
      <c r="AT32" s="641"/>
      <c r="AU32" s="642" t="s">
        <v>698</v>
      </c>
      <c r="AV32" s="643"/>
      <c r="AW32" s="643"/>
      <c r="AX32" s="644"/>
    </row>
    <row r="33" spans="1:51" ht="23.25" customHeight="1" x14ac:dyDescent="0.15">
      <c r="A33" s="203"/>
      <c r="B33" s="173"/>
      <c r="C33" s="173"/>
      <c r="D33" s="173"/>
      <c r="E33" s="173"/>
      <c r="F33" s="174"/>
      <c r="G33" s="661"/>
      <c r="H33" s="662"/>
      <c r="I33" s="662"/>
      <c r="J33" s="662"/>
      <c r="K33" s="662"/>
      <c r="L33" s="662"/>
      <c r="M33" s="662"/>
      <c r="N33" s="662"/>
      <c r="O33" s="662"/>
      <c r="P33" s="665"/>
      <c r="Q33" s="666"/>
      <c r="R33" s="666"/>
      <c r="S33" s="666"/>
      <c r="T33" s="666"/>
      <c r="U33" s="666"/>
      <c r="V33" s="666"/>
      <c r="W33" s="666"/>
      <c r="X33" s="667"/>
      <c r="Y33" s="645" t="s">
        <v>53</v>
      </c>
      <c r="Z33" s="646"/>
      <c r="AA33" s="647"/>
      <c r="AB33" s="163" t="s">
        <v>706</v>
      </c>
      <c r="AC33" s="671"/>
      <c r="AD33" s="671"/>
      <c r="AE33" s="641">
        <v>460</v>
      </c>
      <c r="AF33" s="641"/>
      <c r="AG33" s="641"/>
      <c r="AH33" s="641"/>
      <c r="AI33" s="641">
        <v>460</v>
      </c>
      <c r="AJ33" s="641"/>
      <c r="AK33" s="641"/>
      <c r="AL33" s="641"/>
      <c r="AM33" s="641">
        <v>460</v>
      </c>
      <c r="AN33" s="641"/>
      <c r="AO33" s="641"/>
      <c r="AP33" s="641"/>
      <c r="AQ33" s="641">
        <v>460</v>
      </c>
      <c r="AR33" s="641"/>
      <c r="AS33" s="641"/>
      <c r="AT33" s="641"/>
      <c r="AU33" s="642">
        <v>460</v>
      </c>
      <c r="AV33" s="643"/>
      <c r="AW33" s="643"/>
      <c r="AX33" s="644"/>
    </row>
    <row r="34" spans="1:51" ht="23.25" customHeight="1" x14ac:dyDescent="0.15">
      <c r="A34" s="704" t="s">
        <v>659</v>
      </c>
      <c r="B34" s="705"/>
      <c r="C34" s="705"/>
      <c r="D34" s="705"/>
      <c r="E34" s="705"/>
      <c r="F34" s="706"/>
      <c r="G34" s="191" t="s">
        <v>660</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494</v>
      </c>
      <c r="AF34" s="191"/>
      <c r="AG34" s="191"/>
      <c r="AH34" s="192"/>
      <c r="AI34" s="190" t="s">
        <v>646</v>
      </c>
      <c r="AJ34" s="191"/>
      <c r="AK34" s="191"/>
      <c r="AL34" s="192"/>
      <c r="AM34" s="190" t="s">
        <v>462</v>
      </c>
      <c r="AN34" s="191"/>
      <c r="AO34" s="191"/>
      <c r="AP34" s="192"/>
      <c r="AQ34" s="652" t="s">
        <v>672</v>
      </c>
      <c r="AR34" s="653"/>
      <c r="AS34" s="653"/>
      <c r="AT34" s="653"/>
      <c r="AU34" s="653"/>
      <c r="AV34" s="653"/>
      <c r="AW34" s="653"/>
      <c r="AX34" s="654"/>
    </row>
    <row r="35" spans="1:51" ht="23.25" customHeight="1" x14ac:dyDescent="0.15">
      <c r="A35" s="707"/>
      <c r="B35" s="708"/>
      <c r="C35" s="708"/>
      <c r="D35" s="708"/>
      <c r="E35" s="708"/>
      <c r="F35" s="709"/>
      <c r="G35" s="676" t="s">
        <v>707</v>
      </c>
      <c r="H35" s="677"/>
      <c r="I35" s="677"/>
      <c r="J35" s="677"/>
      <c r="K35" s="677"/>
      <c r="L35" s="677"/>
      <c r="M35" s="677"/>
      <c r="N35" s="677"/>
      <c r="O35" s="677"/>
      <c r="P35" s="677"/>
      <c r="Q35" s="677"/>
      <c r="R35" s="677"/>
      <c r="S35" s="677"/>
      <c r="T35" s="677"/>
      <c r="U35" s="677"/>
      <c r="V35" s="677"/>
      <c r="W35" s="677"/>
      <c r="X35" s="677"/>
      <c r="Y35" s="680" t="s">
        <v>659</v>
      </c>
      <c r="Z35" s="681"/>
      <c r="AA35" s="682"/>
      <c r="AB35" s="683" t="s">
        <v>708</v>
      </c>
      <c r="AC35" s="684"/>
      <c r="AD35" s="685"/>
      <c r="AE35" s="686">
        <v>88141</v>
      </c>
      <c r="AF35" s="686"/>
      <c r="AG35" s="686"/>
      <c r="AH35" s="686"/>
      <c r="AI35" s="686">
        <v>39207</v>
      </c>
      <c r="AJ35" s="686"/>
      <c r="AK35" s="686"/>
      <c r="AL35" s="686"/>
      <c r="AM35" s="686">
        <v>76214</v>
      </c>
      <c r="AN35" s="686"/>
      <c r="AO35" s="686"/>
      <c r="AP35" s="686"/>
      <c r="AQ35" s="108">
        <v>68011</v>
      </c>
      <c r="AR35" s="102"/>
      <c r="AS35" s="102"/>
      <c r="AT35" s="102"/>
      <c r="AU35" s="102"/>
      <c r="AV35" s="102"/>
      <c r="AW35" s="102"/>
      <c r="AX35" s="103"/>
    </row>
    <row r="36" spans="1:51" ht="46.5" customHeight="1" x14ac:dyDescent="0.15">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4" t="s">
        <v>662</v>
      </c>
      <c r="Z36" s="673"/>
      <c r="AA36" s="674"/>
      <c r="AB36" s="637" t="s">
        <v>709</v>
      </c>
      <c r="AC36" s="638"/>
      <c r="AD36" s="639"/>
      <c r="AE36" s="640" t="s">
        <v>710</v>
      </c>
      <c r="AF36" s="640"/>
      <c r="AG36" s="640"/>
      <c r="AH36" s="640"/>
      <c r="AI36" s="640" t="s">
        <v>711</v>
      </c>
      <c r="AJ36" s="640"/>
      <c r="AK36" s="640"/>
      <c r="AL36" s="640"/>
      <c r="AM36" s="640" t="s">
        <v>803</v>
      </c>
      <c r="AN36" s="640"/>
      <c r="AO36" s="640"/>
      <c r="AP36" s="640"/>
      <c r="AQ36" s="640" t="s">
        <v>804</v>
      </c>
      <c r="AR36" s="640"/>
      <c r="AS36" s="640"/>
      <c r="AT36" s="640"/>
      <c r="AU36" s="640"/>
      <c r="AV36" s="640"/>
      <c r="AW36" s="640"/>
      <c r="AX36" s="675"/>
    </row>
    <row r="37" spans="1:51" ht="18.75" customHeight="1" x14ac:dyDescent="0.15">
      <c r="A37" s="692" t="s">
        <v>310</v>
      </c>
      <c r="B37" s="693"/>
      <c r="C37" s="693"/>
      <c r="D37" s="693"/>
      <c r="E37" s="693"/>
      <c r="F37" s="694"/>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494</v>
      </c>
      <c r="AF37" s="635"/>
      <c r="AG37" s="635"/>
      <c r="AH37" s="636"/>
      <c r="AI37" s="702" t="s">
        <v>646</v>
      </c>
      <c r="AJ37" s="702"/>
      <c r="AK37" s="702"/>
      <c r="AL37" s="634"/>
      <c r="AM37" s="702" t="s">
        <v>462</v>
      </c>
      <c r="AN37" s="702"/>
      <c r="AO37" s="702"/>
      <c r="AP37" s="634"/>
      <c r="AQ37" s="231" t="s">
        <v>222</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3"/>
      <c r="AJ38" s="703"/>
      <c r="AK38" s="703"/>
      <c r="AL38" s="131"/>
      <c r="AM38" s="703"/>
      <c r="AN38" s="703"/>
      <c r="AO38" s="703"/>
      <c r="AP38" s="131"/>
      <c r="AQ38" s="532" t="s">
        <v>712</v>
      </c>
      <c r="AR38" s="533"/>
      <c r="AS38" s="142" t="s">
        <v>223</v>
      </c>
      <c r="AT38" s="143"/>
      <c r="AU38" s="141">
        <v>4</v>
      </c>
      <c r="AV38" s="141"/>
      <c r="AW38" s="123" t="s">
        <v>170</v>
      </c>
      <c r="AX38" s="144"/>
    </row>
    <row r="39" spans="1:51" ht="23.25" customHeight="1" x14ac:dyDescent="0.15">
      <c r="A39" s="698"/>
      <c r="B39" s="696"/>
      <c r="C39" s="696"/>
      <c r="D39" s="696"/>
      <c r="E39" s="696"/>
      <c r="F39" s="697"/>
      <c r="G39" s="193" t="s">
        <v>713</v>
      </c>
      <c r="H39" s="194"/>
      <c r="I39" s="194"/>
      <c r="J39" s="194"/>
      <c r="K39" s="194"/>
      <c r="L39" s="194"/>
      <c r="M39" s="194"/>
      <c r="N39" s="194"/>
      <c r="O39" s="195"/>
      <c r="P39" s="146" t="s">
        <v>714</v>
      </c>
      <c r="Q39" s="146"/>
      <c r="R39" s="146"/>
      <c r="S39" s="146"/>
      <c r="T39" s="146"/>
      <c r="U39" s="146"/>
      <c r="V39" s="146"/>
      <c r="W39" s="146"/>
      <c r="X39" s="147"/>
      <c r="Y39" s="234" t="s">
        <v>12</v>
      </c>
      <c r="Z39" s="235"/>
      <c r="AA39" s="236"/>
      <c r="AB39" s="163" t="s">
        <v>715</v>
      </c>
      <c r="AC39" s="163"/>
      <c r="AD39" s="163"/>
      <c r="AE39" s="108">
        <v>1624</v>
      </c>
      <c r="AF39" s="102"/>
      <c r="AG39" s="102"/>
      <c r="AH39" s="102"/>
      <c r="AI39" s="108">
        <v>1631</v>
      </c>
      <c r="AJ39" s="102"/>
      <c r="AK39" s="102"/>
      <c r="AL39" s="102"/>
      <c r="AM39" s="108"/>
      <c r="AN39" s="102"/>
      <c r="AO39" s="102"/>
      <c r="AP39" s="102"/>
      <c r="AQ39" s="109" t="s">
        <v>712</v>
      </c>
      <c r="AR39" s="110"/>
      <c r="AS39" s="110"/>
      <c r="AT39" s="111"/>
      <c r="AU39" s="109" t="s">
        <v>712</v>
      </c>
      <c r="AV39" s="110"/>
      <c r="AW39" s="110"/>
      <c r="AX39" s="111"/>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715</v>
      </c>
      <c r="AC40" s="107"/>
      <c r="AD40" s="107"/>
      <c r="AE40" s="108">
        <v>1741</v>
      </c>
      <c r="AF40" s="102"/>
      <c r="AG40" s="102"/>
      <c r="AH40" s="102"/>
      <c r="AI40" s="108">
        <v>1741</v>
      </c>
      <c r="AJ40" s="102"/>
      <c r="AK40" s="102"/>
      <c r="AL40" s="102"/>
      <c r="AM40" s="108">
        <v>1741</v>
      </c>
      <c r="AN40" s="102"/>
      <c r="AO40" s="102"/>
      <c r="AP40" s="102"/>
      <c r="AQ40" s="109" t="s">
        <v>712</v>
      </c>
      <c r="AR40" s="110"/>
      <c r="AS40" s="110"/>
      <c r="AT40" s="111"/>
      <c r="AU40" s="109">
        <v>1741</v>
      </c>
      <c r="AV40" s="110"/>
      <c r="AW40" s="110"/>
      <c r="AX40" s="111"/>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v>93</v>
      </c>
      <c r="AF41" s="102"/>
      <c r="AG41" s="102"/>
      <c r="AH41" s="102"/>
      <c r="AI41" s="108">
        <v>94</v>
      </c>
      <c r="AJ41" s="102"/>
      <c r="AK41" s="102"/>
      <c r="AL41" s="102"/>
      <c r="AM41" s="108"/>
      <c r="AN41" s="102"/>
      <c r="AO41" s="102"/>
      <c r="AP41" s="102"/>
      <c r="AQ41" s="109" t="s">
        <v>712</v>
      </c>
      <c r="AR41" s="110"/>
      <c r="AS41" s="110"/>
      <c r="AT41" s="111"/>
      <c r="AU41" s="109" t="s">
        <v>712</v>
      </c>
      <c r="AV41" s="110"/>
      <c r="AW41" s="110"/>
      <c r="AX41" s="111"/>
    </row>
    <row r="42" spans="1:51" ht="23.25" customHeight="1" x14ac:dyDescent="0.15">
      <c r="A42" s="202" t="s">
        <v>337</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651</v>
      </c>
      <c r="B44" s="167" t="s">
        <v>652</v>
      </c>
      <c r="C44" s="168"/>
      <c r="D44" s="168"/>
      <c r="E44" s="168"/>
      <c r="F44" s="169"/>
      <c r="G44" s="212" t="s">
        <v>653</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494</v>
      </c>
      <c r="AF49" s="134"/>
      <c r="AG49" s="134"/>
      <c r="AH49" s="134"/>
      <c r="AI49" s="134" t="s">
        <v>646</v>
      </c>
      <c r="AJ49" s="134"/>
      <c r="AK49" s="134"/>
      <c r="AL49" s="134"/>
      <c r="AM49" s="134" t="s">
        <v>462</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494</v>
      </c>
      <c r="AF54" s="134"/>
      <c r="AG54" s="134"/>
      <c r="AH54" s="134"/>
      <c r="AI54" s="134" t="s">
        <v>646</v>
      </c>
      <c r="AJ54" s="134"/>
      <c r="AK54" s="134"/>
      <c r="AL54" s="134"/>
      <c r="AM54" s="134" t="s">
        <v>462</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494</v>
      </c>
      <c r="AF59" s="134"/>
      <c r="AG59" s="134"/>
      <c r="AH59" s="134"/>
      <c r="AI59" s="134" t="s">
        <v>646</v>
      </c>
      <c r="AJ59" s="134"/>
      <c r="AK59" s="134"/>
      <c r="AL59" s="134"/>
      <c r="AM59" s="134" t="s">
        <v>462</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3" t="s">
        <v>657</v>
      </c>
      <c r="B64" s="754"/>
      <c r="C64" s="754"/>
      <c r="D64" s="754"/>
      <c r="E64" s="754"/>
      <c r="F64" s="755"/>
      <c r="G64" s="741" t="s">
        <v>718</v>
      </c>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1</v>
      </c>
    </row>
    <row r="65" spans="1:51" ht="31.5" customHeight="1" x14ac:dyDescent="0.15">
      <c r="A65" s="672" t="s">
        <v>658</v>
      </c>
      <c r="B65" s="168"/>
      <c r="C65" s="168"/>
      <c r="D65" s="168"/>
      <c r="E65" s="168"/>
      <c r="F65" s="169"/>
      <c r="G65" s="713" t="s">
        <v>650</v>
      </c>
      <c r="H65" s="714"/>
      <c r="I65" s="714"/>
      <c r="J65" s="714"/>
      <c r="K65" s="714"/>
      <c r="L65" s="714"/>
      <c r="M65" s="714"/>
      <c r="N65" s="714"/>
      <c r="O65" s="714"/>
      <c r="P65" s="715" t="s">
        <v>649</v>
      </c>
      <c r="Q65" s="714"/>
      <c r="R65" s="714"/>
      <c r="S65" s="714"/>
      <c r="T65" s="714"/>
      <c r="U65" s="714"/>
      <c r="V65" s="714"/>
      <c r="W65" s="714"/>
      <c r="X65" s="716"/>
      <c r="Y65" s="717"/>
      <c r="Z65" s="718"/>
      <c r="AA65" s="719"/>
      <c r="AB65" s="651" t="s">
        <v>11</v>
      </c>
      <c r="AC65" s="651"/>
      <c r="AD65" s="651"/>
      <c r="AE65" s="131" t="s">
        <v>494</v>
      </c>
      <c r="AF65" s="722"/>
      <c r="AG65" s="722"/>
      <c r="AH65" s="723"/>
      <c r="AI65" s="131" t="s">
        <v>646</v>
      </c>
      <c r="AJ65" s="722"/>
      <c r="AK65" s="722"/>
      <c r="AL65" s="723"/>
      <c r="AM65" s="131" t="s">
        <v>462</v>
      </c>
      <c r="AN65" s="722"/>
      <c r="AO65" s="722"/>
      <c r="AP65" s="723"/>
      <c r="AQ65" s="648" t="s">
        <v>493</v>
      </c>
      <c r="AR65" s="649"/>
      <c r="AS65" s="649"/>
      <c r="AT65" s="650"/>
      <c r="AU65" s="648" t="s">
        <v>671</v>
      </c>
      <c r="AV65" s="649"/>
      <c r="AW65" s="649"/>
      <c r="AX65" s="658"/>
      <c r="AY65">
        <f>COUNTA($G$66)</f>
        <v>1</v>
      </c>
    </row>
    <row r="66" spans="1:51" ht="23.25" customHeight="1" x14ac:dyDescent="0.15">
      <c r="A66" s="672"/>
      <c r="B66" s="168"/>
      <c r="C66" s="168"/>
      <c r="D66" s="168"/>
      <c r="E66" s="168"/>
      <c r="F66" s="169"/>
      <c r="G66" s="659" t="s">
        <v>719</v>
      </c>
      <c r="H66" s="660"/>
      <c r="I66" s="660"/>
      <c r="J66" s="660"/>
      <c r="K66" s="660"/>
      <c r="L66" s="660"/>
      <c r="M66" s="660"/>
      <c r="N66" s="660"/>
      <c r="O66" s="660"/>
      <c r="P66" s="408" t="s">
        <v>717</v>
      </c>
      <c r="Q66" s="663"/>
      <c r="R66" s="663"/>
      <c r="S66" s="663"/>
      <c r="T66" s="663"/>
      <c r="U66" s="663"/>
      <c r="V66" s="663"/>
      <c r="W66" s="663"/>
      <c r="X66" s="664"/>
      <c r="Y66" s="668" t="s">
        <v>52</v>
      </c>
      <c r="Z66" s="669"/>
      <c r="AA66" s="670"/>
      <c r="AB66" s="671" t="s">
        <v>706</v>
      </c>
      <c r="AC66" s="671"/>
      <c r="AD66" s="671"/>
      <c r="AE66" s="641">
        <v>125</v>
      </c>
      <c r="AF66" s="641"/>
      <c r="AG66" s="641"/>
      <c r="AH66" s="641"/>
      <c r="AI66" s="641">
        <v>60</v>
      </c>
      <c r="AJ66" s="641"/>
      <c r="AK66" s="641"/>
      <c r="AL66" s="641"/>
      <c r="AM66" s="641">
        <v>115</v>
      </c>
      <c r="AN66" s="641"/>
      <c r="AO66" s="641"/>
      <c r="AP66" s="641"/>
      <c r="AQ66" s="641" t="s">
        <v>698</v>
      </c>
      <c r="AR66" s="641"/>
      <c r="AS66" s="641"/>
      <c r="AT66" s="641"/>
      <c r="AU66" s="642" t="s">
        <v>698</v>
      </c>
      <c r="AV66" s="643"/>
      <c r="AW66" s="643"/>
      <c r="AX66" s="644"/>
      <c r="AY66">
        <f>$AY$65</f>
        <v>1</v>
      </c>
    </row>
    <row r="67" spans="1:51" ht="23.25" customHeight="1" x14ac:dyDescent="0.15">
      <c r="A67" s="203"/>
      <c r="B67" s="173"/>
      <c r="C67" s="173"/>
      <c r="D67" s="173"/>
      <c r="E67" s="173"/>
      <c r="F67" s="174"/>
      <c r="G67" s="661"/>
      <c r="H67" s="662"/>
      <c r="I67" s="662"/>
      <c r="J67" s="662"/>
      <c r="K67" s="662"/>
      <c r="L67" s="662"/>
      <c r="M67" s="662"/>
      <c r="N67" s="662"/>
      <c r="O67" s="662"/>
      <c r="P67" s="665"/>
      <c r="Q67" s="666"/>
      <c r="R67" s="666"/>
      <c r="S67" s="666"/>
      <c r="T67" s="666"/>
      <c r="U67" s="666"/>
      <c r="V67" s="666"/>
      <c r="W67" s="666"/>
      <c r="X67" s="667"/>
      <c r="Y67" s="645" t="s">
        <v>53</v>
      </c>
      <c r="Z67" s="646"/>
      <c r="AA67" s="647"/>
      <c r="AB67" s="671" t="s">
        <v>706</v>
      </c>
      <c r="AC67" s="671"/>
      <c r="AD67" s="671"/>
      <c r="AE67" s="641">
        <v>150</v>
      </c>
      <c r="AF67" s="641"/>
      <c r="AG67" s="641"/>
      <c r="AH67" s="641"/>
      <c r="AI67" s="641">
        <v>150</v>
      </c>
      <c r="AJ67" s="641"/>
      <c r="AK67" s="641"/>
      <c r="AL67" s="641"/>
      <c r="AM67" s="641">
        <v>150</v>
      </c>
      <c r="AN67" s="641"/>
      <c r="AO67" s="641"/>
      <c r="AP67" s="641"/>
      <c r="AQ67" s="641">
        <v>150</v>
      </c>
      <c r="AR67" s="641"/>
      <c r="AS67" s="641"/>
      <c r="AT67" s="641"/>
      <c r="AU67" s="642">
        <v>150</v>
      </c>
      <c r="AV67" s="643"/>
      <c r="AW67" s="643"/>
      <c r="AX67" s="644"/>
      <c r="AY67">
        <f>$AY$65</f>
        <v>1</v>
      </c>
    </row>
    <row r="68" spans="1:51" ht="23.25" customHeight="1" x14ac:dyDescent="0.15">
      <c r="A68" s="704" t="s">
        <v>659</v>
      </c>
      <c r="B68" s="705"/>
      <c r="C68" s="705"/>
      <c r="D68" s="705"/>
      <c r="E68" s="705"/>
      <c r="F68" s="706"/>
      <c r="G68" s="191" t="s">
        <v>660</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494</v>
      </c>
      <c r="AF68" s="134"/>
      <c r="AG68" s="134"/>
      <c r="AH68" s="134"/>
      <c r="AI68" s="134" t="s">
        <v>646</v>
      </c>
      <c r="AJ68" s="134"/>
      <c r="AK68" s="134"/>
      <c r="AL68" s="134"/>
      <c r="AM68" s="134" t="s">
        <v>462</v>
      </c>
      <c r="AN68" s="134"/>
      <c r="AO68" s="134"/>
      <c r="AP68" s="134"/>
      <c r="AQ68" s="652" t="s">
        <v>672</v>
      </c>
      <c r="AR68" s="653"/>
      <c r="AS68" s="653"/>
      <c r="AT68" s="653"/>
      <c r="AU68" s="653"/>
      <c r="AV68" s="653"/>
      <c r="AW68" s="653"/>
      <c r="AX68" s="654"/>
      <c r="AY68">
        <f>IF(SUBSTITUTE(SUBSTITUTE($G$69,"／",""),"　","")="",0,1)</f>
        <v>1</v>
      </c>
    </row>
    <row r="69" spans="1:51" ht="23.25" customHeight="1" x14ac:dyDescent="0.15">
      <c r="A69" s="707"/>
      <c r="B69" s="708"/>
      <c r="C69" s="708"/>
      <c r="D69" s="708"/>
      <c r="E69" s="708"/>
      <c r="F69" s="709"/>
      <c r="G69" s="676" t="s">
        <v>720</v>
      </c>
      <c r="H69" s="677"/>
      <c r="I69" s="677"/>
      <c r="J69" s="677"/>
      <c r="K69" s="677"/>
      <c r="L69" s="677"/>
      <c r="M69" s="677"/>
      <c r="N69" s="677"/>
      <c r="O69" s="677"/>
      <c r="P69" s="677"/>
      <c r="Q69" s="677"/>
      <c r="R69" s="677"/>
      <c r="S69" s="677"/>
      <c r="T69" s="677"/>
      <c r="U69" s="677"/>
      <c r="V69" s="677"/>
      <c r="W69" s="677"/>
      <c r="X69" s="677"/>
      <c r="Y69" s="680" t="s">
        <v>659</v>
      </c>
      <c r="Z69" s="681"/>
      <c r="AA69" s="682"/>
      <c r="AB69" s="683" t="s">
        <v>708</v>
      </c>
      <c r="AC69" s="684"/>
      <c r="AD69" s="685"/>
      <c r="AE69" s="686">
        <v>93400</v>
      </c>
      <c r="AF69" s="686"/>
      <c r="AG69" s="686"/>
      <c r="AH69" s="686"/>
      <c r="AI69" s="686">
        <v>194583</v>
      </c>
      <c r="AJ69" s="686"/>
      <c r="AK69" s="686"/>
      <c r="AL69" s="686"/>
      <c r="AM69" s="686">
        <v>101522</v>
      </c>
      <c r="AN69" s="686"/>
      <c r="AO69" s="686"/>
      <c r="AP69" s="686"/>
      <c r="AQ69" s="108">
        <v>101539</v>
      </c>
      <c r="AR69" s="102"/>
      <c r="AS69" s="102"/>
      <c r="AT69" s="102"/>
      <c r="AU69" s="102"/>
      <c r="AV69" s="102"/>
      <c r="AW69" s="102"/>
      <c r="AX69" s="103"/>
      <c r="AY69">
        <f>$AY$68</f>
        <v>1</v>
      </c>
    </row>
    <row r="70" spans="1:51" ht="46.5" customHeight="1" x14ac:dyDescent="0.15">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4" t="s">
        <v>662</v>
      </c>
      <c r="Z70" s="673"/>
      <c r="AA70" s="674"/>
      <c r="AB70" s="637" t="s">
        <v>709</v>
      </c>
      <c r="AC70" s="638"/>
      <c r="AD70" s="639"/>
      <c r="AE70" s="640" t="s">
        <v>721</v>
      </c>
      <c r="AF70" s="640"/>
      <c r="AG70" s="640"/>
      <c r="AH70" s="640"/>
      <c r="AI70" s="640" t="s">
        <v>722</v>
      </c>
      <c r="AJ70" s="640"/>
      <c r="AK70" s="640"/>
      <c r="AL70" s="640"/>
      <c r="AM70" s="640" t="s">
        <v>723</v>
      </c>
      <c r="AN70" s="640"/>
      <c r="AO70" s="640"/>
      <c r="AP70" s="640"/>
      <c r="AQ70" s="640" t="s">
        <v>800</v>
      </c>
      <c r="AR70" s="640"/>
      <c r="AS70" s="640"/>
      <c r="AT70" s="640"/>
      <c r="AU70" s="640"/>
      <c r="AV70" s="640"/>
      <c r="AW70" s="640"/>
      <c r="AX70" s="675"/>
      <c r="AY70">
        <f>$AY$68</f>
        <v>1</v>
      </c>
    </row>
    <row r="71" spans="1:51" ht="18.75" customHeight="1" x14ac:dyDescent="0.15">
      <c r="A71" s="442" t="s">
        <v>310</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494</v>
      </c>
      <c r="AF71" s="134"/>
      <c r="AG71" s="134"/>
      <c r="AH71" s="134"/>
      <c r="AI71" s="134" t="s">
        <v>646</v>
      </c>
      <c r="AJ71" s="134"/>
      <c r="AK71" s="134"/>
      <c r="AL71" s="134"/>
      <c r="AM71" s="134" t="s">
        <v>462</v>
      </c>
      <c r="AN71" s="134"/>
      <c r="AO71" s="134"/>
      <c r="AP71" s="134"/>
      <c r="AQ71" s="231" t="s">
        <v>222</v>
      </c>
      <c r="AR71" s="232"/>
      <c r="AS71" s="232"/>
      <c r="AT71" s="233"/>
      <c r="AU71" s="212" t="s">
        <v>129</v>
      </c>
      <c r="AV71" s="212"/>
      <c r="AW71" s="212"/>
      <c r="AX71" s="215"/>
      <c r="AY71">
        <f>COUNTA($G$73)</f>
        <v>1</v>
      </c>
    </row>
    <row r="72" spans="1:51" ht="18.75"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t="s">
        <v>712</v>
      </c>
      <c r="AR72" s="533"/>
      <c r="AS72" s="142" t="s">
        <v>223</v>
      </c>
      <c r="AT72" s="143"/>
      <c r="AU72" s="141">
        <v>4</v>
      </c>
      <c r="AV72" s="141"/>
      <c r="AW72" s="123" t="s">
        <v>170</v>
      </c>
      <c r="AX72" s="144"/>
      <c r="AY72">
        <f t="shared" ref="AY72:AY77" si="1">$AY$71</f>
        <v>1</v>
      </c>
    </row>
    <row r="73" spans="1:51" ht="23.25" customHeight="1" x14ac:dyDescent="0.15">
      <c r="A73" s="623"/>
      <c r="B73" s="621"/>
      <c r="C73" s="621"/>
      <c r="D73" s="621"/>
      <c r="E73" s="621"/>
      <c r="F73" s="622"/>
      <c r="G73" s="193" t="s">
        <v>713</v>
      </c>
      <c r="H73" s="194"/>
      <c r="I73" s="194"/>
      <c r="J73" s="194"/>
      <c r="K73" s="194"/>
      <c r="L73" s="194"/>
      <c r="M73" s="194"/>
      <c r="N73" s="194"/>
      <c r="O73" s="195"/>
      <c r="P73" s="146" t="s">
        <v>714</v>
      </c>
      <c r="Q73" s="146"/>
      <c r="R73" s="146"/>
      <c r="S73" s="146"/>
      <c r="T73" s="146"/>
      <c r="U73" s="146"/>
      <c r="V73" s="146"/>
      <c r="W73" s="146"/>
      <c r="X73" s="147"/>
      <c r="Y73" s="234" t="s">
        <v>12</v>
      </c>
      <c r="Z73" s="235"/>
      <c r="AA73" s="236"/>
      <c r="AB73" s="163" t="s">
        <v>715</v>
      </c>
      <c r="AC73" s="163"/>
      <c r="AD73" s="163"/>
      <c r="AE73" s="108">
        <v>1624</v>
      </c>
      <c r="AF73" s="102"/>
      <c r="AG73" s="102"/>
      <c r="AH73" s="102"/>
      <c r="AI73" s="108">
        <v>1631</v>
      </c>
      <c r="AJ73" s="102"/>
      <c r="AK73" s="102"/>
      <c r="AL73" s="102"/>
      <c r="AM73" s="108"/>
      <c r="AN73" s="102"/>
      <c r="AO73" s="102"/>
      <c r="AP73" s="102"/>
      <c r="AQ73" s="109" t="s">
        <v>698</v>
      </c>
      <c r="AR73" s="110"/>
      <c r="AS73" s="110"/>
      <c r="AT73" s="111"/>
      <c r="AU73" s="109" t="s">
        <v>712</v>
      </c>
      <c r="AV73" s="110"/>
      <c r="AW73" s="110"/>
      <c r="AX73" s="111"/>
      <c r="AY73">
        <f t="shared" si="1"/>
        <v>1</v>
      </c>
    </row>
    <row r="74" spans="1:51" ht="23.25"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715</v>
      </c>
      <c r="AC74" s="107"/>
      <c r="AD74" s="107"/>
      <c r="AE74" s="108">
        <v>1741</v>
      </c>
      <c r="AF74" s="102"/>
      <c r="AG74" s="102"/>
      <c r="AH74" s="102"/>
      <c r="AI74" s="108">
        <v>1741</v>
      </c>
      <c r="AJ74" s="102"/>
      <c r="AK74" s="102"/>
      <c r="AL74" s="102"/>
      <c r="AM74" s="108">
        <v>1741</v>
      </c>
      <c r="AN74" s="102"/>
      <c r="AO74" s="102"/>
      <c r="AP74" s="102"/>
      <c r="AQ74" s="109" t="s">
        <v>698</v>
      </c>
      <c r="AR74" s="110"/>
      <c r="AS74" s="110"/>
      <c r="AT74" s="111"/>
      <c r="AU74" s="109">
        <v>1741</v>
      </c>
      <c r="AV74" s="110"/>
      <c r="AW74" s="110"/>
      <c r="AX74" s="111"/>
      <c r="AY74">
        <f t="shared" si="1"/>
        <v>1</v>
      </c>
    </row>
    <row r="75" spans="1:51" ht="23.25"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v>93</v>
      </c>
      <c r="AF75" s="102"/>
      <c r="AG75" s="102"/>
      <c r="AH75" s="102"/>
      <c r="AI75" s="108">
        <v>94</v>
      </c>
      <c r="AJ75" s="102"/>
      <c r="AK75" s="102"/>
      <c r="AL75" s="102"/>
      <c r="AM75" s="108"/>
      <c r="AN75" s="102"/>
      <c r="AO75" s="102"/>
      <c r="AP75" s="102"/>
      <c r="AQ75" s="109" t="s">
        <v>698</v>
      </c>
      <c r="AR75" s="110"/>
      <c r="AS75" s="110"/>
      <c r="AT75" s="111"/>
      <c r="AU75" s="109" t="s">
        <v>712</v>
      </c>
      <c r="AV75" s="110"/>
      <c r="AW75" s="110"/>
      <c r="AX75" s="111"/>
      <c r="AY75">
        <f t="shared" si="1"/>
        <v>1</v>
      </c>
    </row>
    <row r="76" spans="1:51" ht="23.25" customHeight="1" x14ac:dyDescent="0.15">
      <c r="A76" s="202" t="s">
        <v>337</v>
      </c>
      <c r="B76" s="165"/>
      <c r="C76" s="165"/>
      <c r="D76" s="165"/>
      <c r="E76" s="165"/>
      <c r="F76" s="166"/>
      <c r="G76" s="204" t="s">
        <v>716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651</v>
      </c>
      <c r="B78" s="167" t="s">
        <v>652</v>
      </c>
      <c r="C78" s="168"/>
      <c r="D78" s="168"/>
      <c r="E78" s="168"/>
      <c r="F78" s="169"/>
      <c r="G78" s="212" t="s">
        <v>653</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494</v>
      </c>
      <c r="AF83" s="134"/>
      <c r="AG83" s="134"/>
      <c r="AH83" s="134"/>
      <c r="AI83" s="134" t="s">
        <v>646</v>
      </c>
      <c r="AJ83" s="134"/>
      <c r="AK83" s="134"/>
      <c r="AL83" s="134"/>
      <c r="AM83" s="134" t="s">
        <v>462</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494</v>
      </c>
      <c r="AF88" s="134"/>
      <c r="AG88" s="134"/>
      <c r="AH88" s="134"/>
      <c r="AI88" s="134" t="s">
        <v>646</v>
      </c>
      <c r="AJ88" s="134"/>
      <c r="AK88" s="134"/>
      <c r="AL88" s="134"/>
      <c r="AM88" s="134" t="s">
        <v>462</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494</v>
      </c>
      <c r="AF93" s="134"/>
      <c r="AG93" s="134"/>
      <c r="AH93" s="134"/>
      <c r="AI93" s="134" t="s">
        <v>646</v>
      </c>
      <c r="AJ93" s="134"/>
      <c r="AK93" s="134"/>
      <c r="AL93" s="134"/>
      <c r="AM93" s="134" t="s">
        <v>462</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8" t="s">
        <v>657</v>
      </c>
      <c r="B98" s="739"/>
      <c r="C98" s="739"/>
      <c r="D98" s="739"/>
      <c r="E98" s="739"/>
      <c r="F98" s="740"/>
      <c r="G98" s="741" t="s">
        <v>725</v>
      </c>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1</v>
      </c>
    </row>
    <row r="99" spans="1:60" ht="31.5" customHeight="1" x14ac:dyDescent="0.15">
      <c r="A99" s="672" t="s">
        <v>658</v>
      </c>
      <c r="B99" s="168"/>
      <c r="C99" s="168"/>
      <c r="D99" s="168"/>
      <c r="E99" s="168"/>
      <c r="F99" s="169"/>
      <c r="G99" s="713" t="s">
        <v>650</v>
      </c>
      <c r="H99" s="714"/>
      <c r="I99" s="714"/>
      <c r="J99" s="714"/>
      <c r="K99" s="714"/>
      <c r="L99" s="714"/>
      <c r="M99" s="714"/>
      <c r="N99" s="714"/>
      <c r="O99" s="714"/>
      <c r="P99" s="715" t="s">
        <v>649</v>
      </c>
      <c r="Q99" s="714"/>
      <c r="R99" s="714"/>
      <c r="S99" s="714"/>
      <c r="T99" s="714"/>
      <c r="U99" s="714"/>
      <c r="V99" s="714"/>
      <c r="W99" s="714"/>
      <c r="X99" s="716"/>
      <c r="Y99" s="717"/>
      <c r="Z99" s="718"/>
      <c r="AA99" s="719"/>
      <c r="AB99" s="651" t="s">
        <v>11</v>
      </c>
      <c r="AC99" s="651"/>
      <c r="AD99" s="651"/>
      <c r="AE99" s="134" t="s">
        <v>494</v>
      </c>
      <c r="AF99" s="134"/>
      <c r="AG99" s="134"/>
      <c r="AH99" s="134"/>
      <c r="AI99" s="134" t="s">
        <v>646</v>
      </c>
      <c r="AJ99" s="134"/>
      <c r="AK99" s="134"/>
      <c r="AL99" s="134"/>
      <c r="AM99" s="134" t="s">
        <v>462</v>
      </c>
      <c r="AN99" s="134"/>
      <c r="AO99" s="134"/>
      <c r="AP99" s="134"/>
      <c r="AQ99" s="648" t="s">
        <v>493</v>
      </c>
      <c r="AR99" s="649"/>
      <c r="AS99" s="649"/>
      <c r="AT99" s="650"/>
      <c r="AU99" s="648" t="s">
        <v>671</v>
      </c>
      <c r="AV99" s="649"/>
      <c r="AW99" s="649"/>
      <c r="AX99" s="658"/>
      <c r="AY99">
        <f>COUNTA($G$100)</f>
        <v>1</v>
      </c>
    </row>
    <row r="100" spans="1:60" ht="23.25" customHeight="1" x14ac:dyDescent="0.15">
      <c r="A100" s="672"/>
      <c r="B100" s="168"/>
      <c r="C100" s="168"/>
      <c r="D100" s="168"/>
      <c r="E100" s="168"/>
      <c r="F100" s="169"/>
      <c r="G100" s="659" t="s">
        <v>726</v>
      </c>
      <c r="H100" s="660"/>
      <c r="I100" s="660"/>
      <c r="J100" s="660"/>
      <c r="K100" s="660"/>
      <c r="L100" s="660"/>
      <c r="M100" s="660"/>
      <c r="N100" s="660"/>
      <c r="O100" s="660"/>
      <c r="P100" s="408" t="s">
        <v>724</v>
      </c>
      <c r="Q100" s="663"/>
      <c r="R100" s="663"/>
      <c r="S100" s="663"/>
      <c r="T100" s="663"/>
      <c r="U100" s="663"/>
      <c r="V100" s="663"/>
      <c r="W100" s="663"/>
      <c r="X100" s="664"/>
      <c r="Y100" s="668" t="s">
        <v>52</v>
      </c>
      <c r="Z100" s="669"/>
      <c r="AA100" s="670"/>
      <c r="AB100" s="671" t="s">
        <v>706</v>
      </c>
      <c r="AC100" s="671"/>
      <c r="AD100" s="671"/>
      <c r="AE100" s="641">
        <v>25</v>
      </c>
      <c r="AF100" s="641"/>
      <c r="AG100" s="641"/>
      <c r="AH100" s="641"/>
      <c r="AI100" s="641">
        <v>28</v>
      </c>
      <c r="AJ100" s="641"/>
      <c r="AK100" s="641"/>
      <c r="AL100" s="641"/>
      <c r="AM100" s="641">
        <v>30</v>
      </c>
      <c r="AN100" s="641"/>
      <c r="AO100" s="641"/>
      <c r="AP100" s="641"/>
      <c r="AQ100" s="641" t="s">
        <v>698</v>
      </c>
      <c r="AR100" s="641"/>
      <c r="AS100" s="641"/>
      <c r="AT100" s="641"/>
      <c r="AU100" s="642" t="s">
        <v>698</v>
      </c>
      <c r="AV100" s="643"/>
      <c r="AW100" s="643"/>
      <c r="AX100" s="644"/>
      <c r="AY100">
        <f>$AY$99</f>
        <v>1</v>
      </c>
    </row>
    <row r="101" spans="1:60" ht="23.25" customHeight="1" x14ac:dyDescent="0.15">
      <c r="A101" s="203"/>
      <c r="B101" s="173"/>
      <c r="C101" s="173"/>
      <c r="D101" s="173"/>
      <c r="E101" s="173"/>
      <c r="F101" s="174"/>
      <c r="G101" s="661"/>
      <c r="H101" s="662"/>
      <c r="I101" s="662"/>
      <c r="J101" s="662"/>
      <c r="K101" s="662"/>
      <c r="L101" s="662"/>
      <c r="M101" s="662"/>
      <c r="N101" s="662"/>
      <c r="O101" s="662"/>
      <c r="P101" s="665"/>
      <c r="Q101" s="666"/>
      <c r="R101" s="666"/>
      <c r="S101" s="666"/>
      <c r="T101" s="666"/>
      <c r="U101" s="666"/>
      <c r="V101" s="666"/>
      <c r="W101" s="666"/>
      <c r="X101" s="667"/>
      <c r="Y101" s="645" t="s">
        <v>53</v>
      </c>
      <c r="Z101" s="646"/>
      <c r="AA101" s="647"/>
      <c r="AB101" s="671" t="s">
        <v>706</v>
      </c>
      <c r="AC101" s="671"/>
      <c r="AD101" s="671"/>
      <c r="AE101" s="641">
        <v>30</v>
      </c>
      <c r="AF101" s="641"/>
      <c r="AG101" s="641"/>
      <c r="AH101" s="641"/>
      <c r="AI101" s="641">
        <v>30</v>
      </c>
      <c r="AJ101" s="641"/>
      <c r="AK101" s="641"/>
      <c r="AL101" s="641"/>
      <c r="AM101" s="641">
        <v>30</v>
      </c>
      <c r="AN101" s="641"/>
      <c r="AO101" s="641"/>
      <c r="AP101" s="641"/>
      <c r="AQ101" s="641">
        <v>30</v>
      </c>
      <c r="AR101" s="641"/>
      <c r="AS101" s="641"/>
      <c r="AT101" s="641"/>
      <c r="AU101" s="642">
        <v>30</v>
      </c>
      <c r="AV101" s="643"/>
      <c r="AW101" s="643"/>
      <c r="AX101" s="644"/>
      <c r="AY101">
        <f>$AY$99</f>
        <v>1</v>
      </c>
    </row>
    <row r="102" spans="1:60" ht="23.25" customHeight="1" x14ac:dyDescent="0.15">
      <c r="A102" s="202" t="s">
        <v>659</v>
      </c>
      <c r="B102" s="120"/>
      <c r="C102" s="120"/>
      <c r="D102" s="120"/>
      <c r="E102" s="120"/>
      <c r="F102" s="687"/>
      <c r="G102" s="191" t="s">
        <v>660</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494</v>
      </c>
      <c r="AF102" s="134"/>
      <c r="AG102" s="134"/>
      <c r="AH102" s="134"/>
      <c r="AI102" s="134" t="s">
        <v>646</v>
      </c>
      <c r="AJ102" s="134"/>
      <c r="AK102" s="134"/>
      <c r="AL102" s="134"/>
      <c r="AM102" s="134" t="s">
        <v>462</v>
      </c>
      <c r="AN102" s="134"/>
      <c r="AO102" s="134"/>
      <c r="AP102" s="134"/>
      <c r="AQ102" s="652" t="s">
        <v>672</v>
      </c>
      <c r="AR102" s="653"/>
      <c r="AS102" s="653"/>
      <c r="AT102" s="653"/>
      <c r="AU102" s="653"/>
      <c r="AV102" s="653"/>
      <c r="AW102" s="653"/>
      <c r="AX102" s="654"/>
      <c r="AY102">
        <f>IF(SUBSTITUTE(SUBSTITUTE($G$103,"／",""),"　","")="",0,1)</f>
        <v>1</v>
      </c>
    </row>
    <row r="103" spans="1:60" ht="23.25" customHeight="1" x14ac:dyDescent="0.15">
      <c r="A103" s="688"/>
      <c r="B103" s="212"/>
      <c r="C103" s="212"/>
      <c r="D103" s="212"/>
      <c r="E103" s="212"/>
      <c r="F103" s="689"/>
      <c r="G103" s="676" t="s">
        <v>727</v>
      </c>
      <c r="H103" s="677"/>
      <c r="I103" s="677"/>
      <c r="J103" s="677"/>
      <c r="K103" s="677"/>
      <c r="L103" s="677"/>
      <c r="M103" s="677"/>
      <c r="N103" s="677"/>
      <c r="O103" s="677"/>
      <c r="P103" s="677"/>
      <c r="Q103" s="677"/>
      <c r="R103" s="677"/>
      <c r="S103" s="677"/>
      <c r="T103" s="677"/>
      <c r="U103" s="677"/>
      <c r="V103" s="677"/>
      <c r="W103" s="677"/>
      <c r="X103" s="677"/>
      <c r="Y103" s="680" t="s">
        <v>659</v>
      </c>
      <c r="Z103" s="681"/>
      <c r="AA103" s="682"/>
      <c r="AB103" s="683" t="s">
        <v>708</v>
      </c>
      <c r="AC103" s="684"/>
      <c r="AD103" s="685"/>
      <c r="AE103" s="686">
        <v>2421400</v>
      </c>
      <c r="AF103" s="686"/>
      <c r="AG103" s="686"/>
      <c r="AH103" s="686"/>
      <c r="AI103" s="686">
        <v>2161964</v>
      </c>
      <c r="AJ103" s="686"/>
      <c r="AK103" s="686"/>
      <c r="AL103" s="686"/>
      <c r="AM103" s="686">
        <v>2017833</v>
      </c>
      <c r="AN103" s="686"/>
      <c r="AO103" s="686"/>
      <c r="AP103" s="686"/>
      <c r="AQ103" s="108">
        <v>2018967</v>
      </c>
      <c r="AR103" s="102"/>
      <c r="AS103" s="102"/>
      <c r="AT103" s="102"/>
      <c r="AU103" s="102"/>
      <c r="AV103" s="102"/>
      <c r="AW103" s="102"/>
      <c r="AX103" s="103"/>
      <c r="AY103">
        <f>$AY$102</f>
        <v>1</v>
      </c>
    </row>
    <row r="104" spans="1:60" ht="46.5" customHeight="1" x14ac:dyDescent="0.15">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4" t="s">
        <v>662</v>
      </c>
      <c r="Z104" s="673"/>
      <c r="AA104" s="674"/>
      <c r="AB104" s="637" t="s">
        <v>709</v>
      </c>
      <c r="AC104" s="638"/>
      <c r="AD104" s="639"/>
      <c r="AE104" s="640" t="s">
        <v>728</v>
      </c>
      <c r="AF104" s="640"/>
      <c r="AG104" s="640"/>
      <c r="AH104" s="640"/>
      <c r="AI104" s="640" t="s">
        <v>729</v>
      </c>
      <c r="AJ104" s="640"/>
      <c r="AK104" s="640"/>
      <c r="AL104" s="640"/>
      <c r="AM104" s="640" t="s">
        <v>799</v>
      </c>
      <c r="AN104" s="640"/>
      <c r="AO104" s="640"/>
      <c r="AP104" s="640"/>
      <c r="AQ104" s="640" t="s">
        <v>801</v>
      </c>
      <c r="AR104" s="640"/>
      <c r="AS104" s="640"/>
      <c r="AT104" s="640"/>
      <c r="AU104" s="640"/>
      <c r="AV104" s="640"/>
      <c r="AW104" s="640"/>
      <c r="AX104" s="675"/>
      <c r="AY104">
        <f>$AY$102</f>
        <v>1</v>
      </c>
    </row>
    <row r="105" spans="1:60" ht="18.75" customHeight="1" x14ac:dyDescent="0.15">
      <c r="A105" s="442" t="s">
        <v>310</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494</v>
      </c>
      <c r="AF105" s="134"/>
      <c r="AG105" s="134"/>
      <c r="AH105" s="134"/>
      <c r="AI105" s="134" t="s">
        <v>646</v>
      </c>
      <c r="AJ105" s="134"/>
      <c r="AK105" s="134"/>
      <c r="AL105" s="134"/>
      <c r="AM105" s="134" t="s">
        <v>462</v>
      </c>
      <c r="AN105" s="134"/>
      <c r="AO105" s="134"/>
      <c r="AP105" s="134"/>
      <c r="AQ105" s="231" t="s">
        <v>222</v>
      </c>
      <c r="AR105" s="232"/>
      <c r="AS105" s="232"/>
      <c r="AT105" s="233"/>
      <c r="AU105" s="212" t="s">
        <v>129</v>
      </c>
      <c r="AV105" s="212"/>
      <c r="AW105" s="212"/>
      <c r="AX105" s="215"/>
      <c r="AY105">
        <f>COUNTA($G$107)</f>
        <v>1</v>
      </c>
    </row>
    <row r="106" spans="1:60" ht="18.75"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t="s">
        <v>712</v>
      </c>
      <c r="AR106" s="533"/>
      <c r="AS106" s="142" t="s">
        <v>223</v>
      </c>
      <c r="AT106" s="143"/>
      <c r="AU106" s="141">
        <v>4</v>
      </c>
      <c r="AV106" s="141"/>
      <c r="AW106" s="123" t="s">
        <v>170</v>
      </c>
      <c r="AX106" s="144"/>
      <c r="AY106">
        <f t="shared" ref="AY106:AY111" si="3">$AY$105</f>
        <v>1</v>
      </c>
    </row>
    <row r="107" spans="1:60" ht="23.25" customHeight="1" x14ac:dyDescent="0.15">
      <c r="A107" s="623"/>
      <c r="B107" s="621"/>
      <c r="C107" s="621"/>
      <c r="D107" s="621"/>
      <c r="E107" s="621"/>
      <c r="F107" s="622"/>
      <c r="G107" s="193" t="s">
        <v>713</v>
      </c>
      <c r="H107" s="194"/>
      <c r="I107" s="194"/>
      <c r="J107" s="194"/>
      <c r="K107" s="194"/>
      <c r="L107" s="194"/>
      <c r="M107" s="194"/>
      <c r="N107" s="194"/>
      <c r="O107" s="195"/>
      <c r="P107" s="146" t="s">
        <v>714</v>
      </c>
      <c r="Q107" s="146"/>
      <c r="R107" s="146"/>
      <c r="S107" s="146"/>
      <c r="T107" s="146"/>
      <c r="U107" s="146"/>
      <c r="V107" s="146"/>
      <c r="W107" s="146"/>
      <c r="X107" s="147"/>
      <c r="Y107" s="234" t="s">
        <v>12</v>
      </c>
      <c r="Z107" s="235"/>
      <c r="AA107" s="236"/>
      <c r="AB107" s="163" t="s">
        <v>715</v>
      </c>
      <c r="AC107" s="163"/>
      <c r="AD107" s="163"/>
      <c r="AE107" s="108">
        <v>1624</v>
      </c>
      <c r="AF107" s="102"/>
      <c r="AG107" s="102"/>
      <c r="AH107" s="102"/>
      <c r="AI107" s="108">
        <v>1631</v>
      </c>
      <c r="AJ107" s="102"/>
      <c r="AK107" s="102"/>
      <c r="AL107" s="102"/>
      <c r="AM107" s="108"/>
      <c r="AN107" s="102"/>
      <c r="AO107" s="102"/>
      <c r="AP107" s="102"/>
      <c r="AQ107" s="109" t="s">
        <v>698</v>
      </c>
      <c r="AR107" s="110"/>
      <c r="AS107" s="110"/>
      <c r="AT107" s="111"/>
      <c r="AU107" s="109" t="s">
        <v>712</v>
      </c>
      <c r="AV107" s="110"/>
      <c r="AW107" s="110"/>
      <c r="AX107" s="111"/>
      <c r="AY107">
        <f t="shared" si="3"/>
        <v>1</v>
      </c>
    </row>
    <row r="108" spans="1:60" ht="23.25"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715</v>
      </c>
      <c r="AC108" s="107"/>
      <c r="AD108" s="107"/>
      <c r="AE108" s="108">
        <v>1741</v>
      </c>
      <c r="AF108" s="102"/>
      <c r="AG108" s="102"/>
      <c r="AH108" s="102"/>
      <c r="AI108" s="108">
        <v>1741</v>
      </c>
      <c r="AJ108" s="102"/>
      <c r="AK108" s="102"/>
      <c r="AL108" s="102"/>
      <c r="AM108" s="108">
        <v>1741</v>
      </c>
      <c r="AN108" s="102"/>
      <c r="AO108" s="102"/>
      <c r="AP108" s="102"/>
      <c r="AQ108" s="109" t="s">
        <v>698</v>
      </c>
      <c r="AR108" s="110"/>
      <c r="AS108" s="110"/>
      <c r="AT108" s="111"/>
      <c r="AU108" s="109">
        <v>1741</v>
      </c>
      <c r="AV108" s="110"/>
      <c r="AW108" s="110"/>
      <c r="AX108" s="111"/>
      <c r="AY108">
        <f t="shared" si="3"/>
        <v>1</v>
      </c>
    </row>
    <row r="109" spans="1:60" ht="23.25"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v>93</v>
      </c>
      <c r="AF109" s="102"/>
      <c r="AG109" s="102"/>
      <c r="AH109" s="102"/>
      <c r="AI109" s="108">
        <v>94</v>
      </c>
      <c r="AJ109" s="102"/>
      <c r="AK109" s="102"/>
      <c r="AL109" s="102"/>
      <c r="AM109" s="108"/>
      <c r="AN109" s="102"/>
      <c r="AO109" s="102"/>
      <c r="AP109" s="102"/>
      <c r="AQ109" s="109" t="s">
        <v>698</v>
      </c>
      <c r="AR109" s="110"/>
      <c r="AS109" s="110"/>
      <c r="AT109" s="111"/>
      <c r="AU109" s="109" t="s">
        <v>712</v>
      </c>
      <c r="AV109" s="110"/>
      <c r="AW109" s="110"/>
      <c r="AX109" s="111"/>
      <c r="AY109">
        <f t="shared" si="3"/>
        <v>1</v>
      </c>
    </row>
    <row r="110" spans="1:60" ht="23.25" customHeight="1" x14ac:dyDescent="0.15">
      <c r="A110" s="202" t="s">
        <v>337</v>
      </c>
      <c r="B110" s="165"/>
      <c r="C110" s="165"/>
      <c r="D110" s="165"/>
      <c r="E110" s="165"/>
      <c r="F110" s="166"/>
      <c r="G110" s="204" t="s">
        <v>716</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651</v>
      </c>
      <c r="B112" s="167" t="s">
        <v>652</v>
      </c>
      <c r="C112" s="168"/>
      <c r="D112" s="168"/>
      <c r="E112" s="168"/>
      <c r="F112" s="169"/>
      <c r="G112" s="212" t="s">
        <v>653</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494</v>
      </c>
      <c r="AF117" s="134"/>
      <c r="AG117" s="134"/>
      <c r="AH117" s="134"/>
      <c r="AI117" s="134" t="s">
        <v>646</v>
      </c>
      <c r="AJ117" s="134"/>
      <c r="AK117" s="134"/>
      <c r="AL117" s="134"/>
      <c r="AM117" s="134" t="s">
        <v>462</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494</v>
      </c>
      <c r="AF122" s="134"/>
      <c r="AG122" s="134"/>
      <c r="AH122" s="134"/>
      <c r="AI122" s="134" t="s">
        <v>646</v>
      </c>
      <c r="AJ122" s="134"/>
      <c r="AK122" s="134"/>
      <c r="AL122" s="134"/>
      <c r="AM122" s="134" t="s">
        <v>462</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494</v>
      </c>
      <c r="AF127" s="134"/>
      <c r="AG127" s="134"/>
      <c r="AH127" s="134"/>
      <c r="AI127" s="134" t="s">
        <v>646</v>
      </c>
      <c r="AJ127" s="134"/>
      <c r="AK127" s="134"/>
      <c r="AL127" s="134"/>
      <c r="AM127" s="134" t="s">
        <v>462</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8" t="s">
        <v>657</v>
      </c>
      <c r="B132" s="739"/>
      <c r="C132" s="739"/>
      <c r="D132" s="739"/>
      <c r="E132" s="739"/>
      <c r="F132" s="740"/>
      <c r="G132" s="741" t="s">
        <v>731</v>
      </c>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1</v>
      </c>
    </row>
    <row r="133" spans="1:60" ht="31.5" customHeight="1" x14ac:dyDescent="0.15">
      <c r="A133" s="672" t="s">
        <v>658</v>
      </c>
      <c r="B133" s="168"/>
      <c r="C133" s="168"/>
      <c r="D133" s="168"/>
      <c r="E133" s="168"/>
      <c r="F133" s="169"/>
      <c r="G133" s="713" t="s">
        <v>650</v>
      </c>
      <c r="H133" s="714"/>
      <c r="I133" s="714"/>
      <c r="J133" s="714"/>
      <c r="K133" s="714"/>
      <c r="L133" s="714"/>
      <c r="M133" s="714"/>
      <c r="N133" s="714"/>
      <c r="O133" s="714"/>
      <c r="P133" s="715" t="s">
        <v>649</v>
      </c>
      <c r="Q133" s="714"/>
      <c r="R133" s="714"/>
      <c r="S133" s="714"/>
      <c r="T133" s="714"/>
      <c r="U133" s="714"/>
      <c r="V133" s="714"/>
      <c r="W133" s="714"/>
      <c r="X133" s="716"/>
      <c r="Y133" s="717"/>
      <c r="Z133" s="718"/>
      <c r="AA133" s="719"/>
      <c r="AB133" s="651" t="s">
        <v>11</v>
      </c>
      <c r="AC133" s="651"/>
      <c r="AD133" s="651"/>
      <c r="AE133" s="134" t="s">
        <v>494</v>
      </c>
      <c r="AF133" s="134"/>
      <c r="AG133" s="134"/>
      <c r="AH133" s="134"/>
      <c r="AI133" s="134" t="s">
        <v>646</v>
      </c>
      <c r="AJ133" s="134"/>
      <c r="AK133" s="134"/>
      <c r="AL133" s="134"/>
      <c r="AM133" s="134" t="s">
        <v>462</v>
      </c>
      <c r="AN133" s="134"/>
      <c r="AO133" s="134"/>
      <c r="AP133" s="134"/>
      <c r="AQ133" s="648" t="s">
        <v>493</v>
      </c>
      <c r="AR133" s="649"/>
      <c r="AS133" s="649"/>
      <c r="AT133" s="650"/>
      <c r="AU133" s="648" t="s">
        <v>671</v>
      </c>
      <c r="AV133" s="649"/>
      <c r="AW133" s="649"/>
      <c r="AX133" s="658"/>
      <c r="AY133">
        <f>COUNTA($G$134)</f>
        <v>1</v>
      </c>
    </row>
    <row r="134" spans="1:60" ht="23.25" customHeight="1" x14ac:dyDescent="0.15">
      <c r="A134" s="672"/>
      <c r="B134" s="168"/>
      <c r="C134" s="168"/>
      <c r="D134" s="168"/>
      <c r="E134" s="168"/>
      <c r="F134" s="169"/>
      <c r="G134" s="659" t="s">
        <v>732</v>
      </c>
      <c r="H134" s="660"/>
      <c r="I134" s="660"/>
      <c r="J134" s="660"/>
      <c r="K134" s="660"/>
      <c r="L134" s="660"/>
      <c r="M134" s="660"/>
      <c r="N134" s="660"/>
      <c r="O134" s="660"/>
      <c r="P134" s="408" t="s">
        <v>730</v>
      </c>
      <c r="Q134" s="663"/>
      <c r="R134" s="663"/>
      <c r="S134" s="663"/>
      <c r="T134" s="663"/>
      <c r="U134" s="663"/>
      <c r="V134" s="663"/>
      <c r="W134" s="663"/>
      <c r="X134" s="664"/>
      <c r="Y134" s="668" t="s">
        <v>52</v>
      </c>
      <c r="Z134" s="669"/>
      <c r="AA134" s="670"/>
      <c r="AB134" s="671" t="s">
        <v>706</v>
      </c>
      <c r="AC134" s="671"/>
      <c r="AD134" s="671"/>
      <c r="AE134" s="641">
        <v>94</v>
      </c>
      <c r="AF134" s="641"/>
      <c r="AG134" s="641"/>
      <c r="AH134" s="641"/>
      <c r="AI134" s="641">
        <v>91</v>
      </c>
      <c r="AJ134" s="641"/>
      <c r="AK134" s="641"/>
      <c r="AL134" s="641"/>
      <c r="AM134" s="641">
        <v>273</v>
      </c>
      <c r="AN134" s="641"/>
      <c r="AO134" s="641"/>
      <c r="AP134" s="641"/>
      <c r="AQ134" s="641" t="s">
        <v>698</v>
      </c>
      <c r="AR134" s="641"/>
      <c r="AS134" s="641"/>
      <c r="AT134" s="641"/>
      <c r="AU134" s="642" t="s">
        <v>698</v>
      </c>
      <c r="AV134" s="643"/>
      <c r="AW134" s="643"/>
      <c r="AX134" s="644"/>
      <c r="AY134">
        <f>$AY$133</f>
        <v>1</v>
      </c>
    </row>
    <row r="135" spans="1:60" ht="23.25" customHeight="1" x14ac:dyDescent="0.15">
      <c r="A135" s="203"/>
      <c r="B135" s="173"/>
      <c r="C135" s="173"/>
      <c r="D135" s="173"/>
      <c r="E135" s="173"/>
      <c r="F135" s="174"/>
      <c r="G135" s="661"/>
      <c r="H135" s="662"/>
      <c r="I135" s="662"/>
      <c r="J135" s="662"/>
      <c r="K135" s="662"/>
      <c r="L135" s="662"/>
      <c r="M135" s="662"/>
      <c r="N135" s="662"/>
      <c r="O135" s="662"/>
      <c r="P135" s="665"/>
      <c r="Q135" s="666"/>
      <c r="R135" s="666"/>
      <c r="S135" s="666"/>
      <c r="T135" s="666"/>
      <c r="U135" s="666"/>
      <c r="V135" s="666"/>
      <c r="W135" s="666"/>
      <c r="X135" s="667"/>
      <c r="Y135" s="645" t="s">
        <v>53</v>
      </c>
      <c r="Z135" s="646"/>
      <c r="AA135" s="647"/>
      <c r="AB135" s="671" t="s">
        <v>706</v>
      </c>
      <c r="AC135" s="671"/>
      <c r="AD135" s="671"/>
      <c r="AE135" s="641">
        <v>100</v>
      </c>
      <c r="AF135" s="641"/>
      <c r="AG135" s="641"/>
      <c r="AH135" s="641"/>
      <c r="AI135" s="641">
        <v>100</v>
      </c>
      <c r="AJ135" s="641"/>
      <c r="AK135" s="641"/>
      <c r="AL135" s="641"/>
      <c r="AM135" s="641">
        <v>100</v>
      </c>
      <c r="AN135" s="641"/>
      <c r="AO135" s="641"/>
      <c r="AP135" s="641"/>
      <c r="AQ135" s="641">
        <v>100</v>
      </c>
      <c r="AR135" s="641"/>
      <c r="AS135" s="641"/>
      <c r="AT135" s="641"/>
      <c r="AU135" s="642">
        <v>100</v>
      </c>
      <c r="AV135" s="643"/>
      <c r="AW135" s="643"/>
      <c r="AX135" s="644"/>
      <c r="AY135">
        <f>$AY$133</f>
        <v>1</v>
      </c>
    </row>
    <row r="136" spans="1:60" ht="23.25" customHeight="1" x14ac:dyDescent="0.15">
      <c r="A136" s="202" t="s">
        <v>659</v>
      </c>
      <c r="B136" s="120"/>
      <c r="C136" s="120"/>
      <c r="D136" s="120"/>
      <c r="E136" s="120"/>
      <c r="F136" s="687"/>
      <c r="G136" s="191" t="s">
        <v>660</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494</v>
      </c>
      <c r="AF136" s="134"/>
      <c r="AG136" s="134"/>
      <c r="AH136" s="134"/>
      <c r="AI136" s="134" t="s">
        <v>646</v>
      </c>
      <c r="AJ136" s="134"/>
      <c r="AK136" s="134"/>
      <c r="AL136" s="134"/>
      <c r="AM136" s="134" t="s">
        <v>462</v>
      </c>
      <c r="AN136" s="134"/>
      <c r="AO136" s="134"/>
      <c r="AP136" s="134"/>
      <c r="AQ136" s="652" t="s">
        <v>672</v>
      </c>
      <c r="AR136" s="653"/>
      <c r="AS136" s="653"/>
      <c r="AT136" s="653"/>
      <c r="AU136" s="653"/>
      <c r="AV136" s="653"/>
      <c r="AW136" s="653"/>
      <c r="AX136" s="654"/>
      <c r="AY136">
        <f>IF(SUBSTITUTE(SUBSTITUTE($G$137,"／",""),"　","")="",0,1)</f>
        <v>1</v>
      </c>
    </row>
    <row r="137" spans="1:60" ht="23.25" customHeight="1" x14ac:dyDescent="0.15">
      <c r="A137" s="688"/>
      <c r="B137" s="212"/>
      <c r="C137" s="212"/>
      <c r="D137" s="212"/>
      <c r="E137" s="212"/>
      <c r="F137" s="689"/>
      <c r="G137" s="676" t="s">
        <v>733</v>
      </c>
      <c r="H137" s="677"/>
      <c r="I137" s="677"/>
      <c r="J137" s="677"/>
      <c r="K137" s="677"/>
      <c r="L137" s="677"/>
      <c r="M137" s="677"/>
      <c r="N137" s="677"/>
      <c r="O137" s="677"/>
      <c r="P137" s="677"/>
      <c r="Q137" s="677"/>
      <c r="R137" s="677"/>
      <c r="S137" s="677"/>
      <c r="T137" s="677"/>
      <c r="U137" s="677"/>
      <c r="V137" s="677"/>
      <c r="W137" s="677"/>
      <c r="X137" s="677"/>
      <c r="Y137" s="680" t="s">
        <v>659</v>
      </c>
      <c r="Z137" s="681"/>
      <c r="AA137" s="682"/>
      <c r="AB137" s="683" t="s">
        <v>708</v>
      </c>
      <c r="AC137" s="684"/>
      <c r="AD137" s="685"/>
      <c r="AE137" s="686">
        <v>84191</v>
      </c>
      <c r="AF137" s="686"/>
      <c r="AG137" s="686"/>
      <c r="AH137" s="686"/>
      <c r="AI137" s="686">
        <v>86967</v>
      </c>
      <c r="AJ137" s="686"/>
      <c r="AK137" s="686"/>
      <c r="AL137" s="686"/>
      <c r="AM137" s="686">
        <v>28989</v>
      </c>
      <c r="AN137" s="686"/>
      <c r="AO137" s="686"/>
      <c r="AP137" s="686"/>
      <c r="AQ137" s="108">
        <v>29048</v>
      </c>
      <c r="AR137" s="102"/>
      <c r="AS137" s="102"/>
      <c r="AT137" s="102"/>
      <c r="AU137" s="102"/>
      <c r="AV137" s="102"/>
      <c r="AW137" s="102"/>
      <c r="AX137" s="103"/>
      <c r="AY137">
        <f>$AY$136</f>
        <v>1</v>
      </c>
    </row>
    <row r="138" spans="1:60" ht="46.5" customHeight="1" x14ac:dyDescent="0.15">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4" t="s">
        <v>662</v>
      </c>
      <c r="Z138" s="673"/>
      <c r="AA138" s="674"/>
      <c r="AB138" s="637" t="s">
        <v>709</v>
      </c>
      <c r="AC138" s="638"/>
      <c r="AD138" s="639"/>
      <c r="AE138" s="640" t="s">
        <v>734</v>
      </c>
      <c r="AF138" s="640"/>
      <c r="AG138" s="640"/>
      <c r="AH138" s="640"/>
      <c r="AI138" s="640" t="s">
        <v>735</v>
      </c>
      <c r="AJ138" s="640"/>
      <c r="AK138" s="640"/>
      <c r="AL138" s="640"/>
      <c r="AM138" s="640" t="s">
        <v>736</v>
      </c>
      <c r="AN138" s="640"/>
      <c r="AO138" s="640"/>
      <c r="AP138" s="640"/>
      <c r="AQ138" s="640" t="s">
        <v>802</v>
      </c>
      <c r="AR138" s="640"/>
      <c r="AS138" s="640"/>
      <c r="AT138" s="640"/>
      <c r="AU138" s="640"/>
      <c r="AV138" s="640"/>
      <c r="AW138" s="640"/>
      <c r="AX138" s="675"/>
      <c r="AY138">
        <f>$AY$136</f>
        <v>1</v>
      </c>
    </row>
    <row r="139" spans="1:60" ht="18.75" customHeight="1" x14ac:dyDescent="0.15">
      <c r="A139" s="442" t="s">
        <v>310</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494</v>
      </c>
      <c r="AF139" s="134"/>
      <c r="AG139" s="134"/>
      <c r="AH139" s="134"/>
      <c r="AI139" s="134" t="s">
        <v>646</v>
      </c>
      <c r="AJ139" s="134"/>
      <c r="AK139" s="134"/>
      <c r="AL139" s="134"/>
      <c r="AM139" s="134" t="s">
        <v>462</v>
      </c>
      <c r="AN139" s="134"/>
      <c r="AO139" s="134"/>
      <c r="AP139" s="134"/>
      <c r="AQ139" s="231" t="s">
        <v>222</v>
      </c>
      <c r="AR139" s="232"/>
      <c r="AS139" s="232"/>
      <c r="AT139" s="233"/>
      <c r="AU139" s="212" t="s">
        <v>129</v>
      </c>
      <c r="AV139" s="212"/>
      <c r="AW139" s="212"/>
      <c r="AX139" s="215"/>
      <c r="AY139">
        <f>COUNTA($G$141)</f>
        <v>1</v>
      </c>
    </row>
    <row r="140" spans="1:60" ht="18.75"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t="s">
        <v>712</v>
      </c>
      <c r="AR140" s="533"/>
      <c r="AS140" s="142" t="s">
        <v>223</v>
      </c>
      <c r="AT140" s="143"/>
      <c r="AU140" s="141">
        <v>4</v>
      </c>
      <c r="AV140" s="141"/>
      <c r="AW140" s="123" t="s">
        <v>170</v>
      </c>
      <c r="AX140" s="144"/>
      <c r="AY140">
        <f t="shared" ref="AY140:AY145" si="5">$AY$139</f>
        <v>1</v>
      </c>
    </row>
    <row r="141" spans="1:60" ht="23.25" customHeight="1" x14ac:dyDescent="0.15">
      <c r="A141" s="623"/>
      <c r="B141" s="621"/>
      <c r="C141" s="621"/>
      <c r="D141" s="621"/>
      <c r="E141" s="621"/>
      <c r="F141" s="622"/>
      <c r="G141" s="193" t="s">
        <v>713</v>
      </c>
      <c r="H141" s="194"/>
      <c r="I141" s="194"/>
      <c r="J141" s="194"/>
      <c r="K141" s="194"/>
      <c r="L141" s="194"/>
      <c r="M141" s="194"/>
      <c r="N141" s="194"/>
      <c r="O141" s="195"/>
      <c r="P141" s="146" t="s">
        <v>714</v>
      </c>
      <c r="Q141" s="146"/>
      <c r="R141" s="146"/>
      <c r="S141" s="146"/>
      <c r="T141" s="146"/>
      <c r="U141" s="146"/>
      <c r="V141" s="146"/>
      <c r="W141" s="146"/>
      <c r="X141" s="147"/>
      <c r="Y141" s="234" t="s">
        <v>12</v>
      </c>
      <c r="Z141" s="235"/>
      <c r="AA141" s="236"/>
      <c r="AB141" s="163" t="s">
        <v>715</v>
      </c>
      <c r="AC141" s="163"/>
      <c r="AD141" s="163"/>
      <c r="AE141" s="108">
        <v>1624</v>
      </c>
      <c r="AF141" s="102"/>
      <c r="AG141" s="102"/>
      <c r="AH141" s="102"/>
      <c r="AI141" s="108">
        <v>1631</v>
      </c>
      <c r="AJ141" s="102"/>
      <c r="AK141" s="102"/>
      <c r="AL141" s="102"/>
      <c r="AM141" s="108"/>
      <c r="AN141" s="102"/>
      <c r="AO141" s="102"/>
      <c r="AP141" s="102"/>
      <c r="AQ141" s="109" t="s">
        <v>698</v>
      </c>
      <c r="AR141" s="110"/>
      <c r="AS141" s="110"/>
      <c r="AT141" s="111"/>
      <c r="AU141" s="109" t="s">
        <v>712</v>
      </c>
      <c r="AV141" s="110"/>
      <c r="AW141" s="110"/>
      <c r="AX141" s="111"/>
      <c r="AY141">
        <f t="shared" si="5"/>
        <v>1</v>
      </c>
    </row>
    <row r="142" spans="1:60" ht="23.25"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715</v>
      </c>
      <c r="AC142" s="107"/>
      <c r="AD142" s="107"/>
      <c r="AE142" s="108">
        <v>1741</v>
      </c>
      <c r="AF142" s="102"/>
      <c r="AG142" s="102"/>
      <c r="AH142" s="102"/>
      <c r="AI142" s="108">
        <v>1741</v>
      </c>
      <c r="AJ142" s="102"/>
      <c r="AK142" s="102"/>
      <c r="AL142" s="102"/>
      <c r="AM142" s="108">
        <v>1741</v>
      </c>
      <c r="AN142" s="102"/>
      <c r="AO142" s="102"/>
      <c r="AP142" s="102"/>
      <c r="AQ142" s="109" t="s">
        <v>698</v>
      </c>
      <c r="AR142" s="110"/>
      <c r="AS142" s="110"/>
      <c r="AT142" s="111"/>
      <c r="AU142" s="109">
        <v>1741</v>
      </c>
      <c r="AV142" s="110"/>
      <c r="AW142" s="110"/>
      <c r="AX142" s="111"/>
      <c r="AY142">
        <f t="shared" si="5"/>
        <v>1</v>
      </c>
    </row>
    <row r="143" spans="1:60" ht="23.25"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v>93</v>
      </c>
      <c r="AF143" s="102"/>
      <c r="AG143" s="102"/>
      <c r="AH143" s="102"/>
      <c r="AI143" s="108">
        <v>94</v>
      </c>
      <c r="AJ143" s="102"/>
      <c r="AK143" s="102"/>
      <c r="AL143" s="102"/>
      <c r="AM143" s="108"/>
      <c r="AN143" s="102"/>
      <c r="AO143" s="102"/>
      <c r="AP143" s="102"/>
      <c r="AQ143" s="109" t="s">
        <v>698</v>
      </c>
      <c r="AR143" s="110"/>
      <c r="AS143" s="110"/>
      <c r="AT143" s="111"/>
      <c r="AU143" s="109" t="s">
        <v>712</v>
      </c>
      <c r="AV143" s="110"/>
      <c r="AW143" s="110"/>
      <c r="AX143" s="111"/>
      <c r="AY143">
        <f t="shared" si="5"/>
        <v>1</v>
      </c>
    </row>
    <row r="144" spans="1:60" ht="23.25" customHeight="1" x14ac:dyDescent="0.15">
      <c r="A144" s="202" t="s">
        <v>337</v>
      </c>
      <c r="B144" s="165"/>
      <c r="C144" s="165"/>
      <c r="D144" s="165"/>
      <c r="E144" s="165"/>
      <c r="F144" s="166"/>
      <c r="G144" s="204" t="s">
        <v>716</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651</v>
      </c>
      <c r="B146" s="167" t="s">
        <v>652</v>
      </c>
      <c r="C146" s="168"/>
      <c r="D146" s="168"/>
      <c r="E146" s="168"/>
      <c r="F146" s="169"/>
      <c r="G146" s="212" t="s">
        <v>653</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494</v>
      </c>
      <c r="AF151" s="134"/>
      <c r="AG151" s="134"/>
      <c r="AH151" s="134"/>
      <c r="AI151" s="134" t="s">
        <v>646</v>
      </c>
      <c r="AJ151" s="134"/>
      <c r="AK151" s="134"/>
      <c r="AL151" s="134"/>
      <c r="AM151" s="134" t="s">
        <v>462</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494</v>
      </c>
      <c r="AF156" s="134"/>
      <c r="AG156" s="134"/>
      <c r="AH156" s="134"/>
      <c r="AI156" s="134" t="s">
        <v>646</v>
      </c>
      <c r="AJ156" s="134"/>
      <c r="AK156" s="134"/>
      <c r="AL156" s="134"/>
      <c r="AM156" s="134" t="s">
        <v>462</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494</v>
      </c>
      <c r="AF161" s="134"/>
      <c r="AG161" s="134"/>
      <c r="AH161" s="134"/>
      <c r="AI161" s="134" t="s">
        <v>646</v>
      </c>
      <c r="AJ161" s="134"/>
      <c r="AK161" s="134"/>
      <c r="AL161" s="134"/>
      <c r="AM161" s="134" t="s">
        <v>462</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657</v>
      </c>
      <c r="B166" s="739"/>
      <c r="C166" s="739"/>
      <c r="D166" s="739"/>
      <c r="E166" s="739"/>
      <c r="F166" s="740"/>
      <c r="G166" s="744"/>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2" t="s">
        <v>658</v>
      </c>
      <c r="B167" s="168"/>
      <c r="C167" s="168"/>
      <c r="D167" s="168"/>
      <c r="E167" s="168"/>
      <c r="F167" s="169"/>
      <c r="G167" s="713" t="s">
        <v>650</v>
      </c>
      <c r="H167" s="714"/>
      <c r="I167" s="714"/>
      <c r="J167" s="714"/>
      <c r="K167" s="714"/>
      <c r="L167" s="714"/>
      <c r="M167" s="714"/>
      <c r="N167" s="714"/>
      <c r="O167" s="714"/>
      <c r="P167" s="715" t="s">
        <v>649</v>
      </c>
      <c r="Q167" s="714"/>
      <c r="R167" s="714"/>
      <c r="S167" s="714"/>
      <c r="T167" s="714"/>
      <c r="U167" s="714"/>
      <c r="V167" s="714"/>
      <c r="W167" s="714"/>
      <c r="X167" s="716"/>
      <c r="Y167" s="717"/>
      <c r="Z167" s="718"/>
      <c r="AA167" s="719"/>
      <c r="AB167" s="651" t="s">
        <v>11</v>
      </c>
      <c r="AC167" s="651"/>
      <c r="AD167" s="651"/>
      <c r="AE167" s="134" t="s">
        <v>494</v>
      </c>
      <c r="AF167" s="134"/>
      <c r="AG167" s="134"/>
      <c r="AH167" s="134"/>
      <c r="AI167" s="134" t="s">
        <v>646</v>
      </c>
      <c r="AJ167" s="134"/>
      <c r="AK167" s="134"/>
      <c r="AL167" s="134"/>
      <c r="AM167" s="134" t="s">
        <v>462</v>
      </c>
      <c r="AN167" s="134"/>
      <c r="AO167" s="134"/>
      <c r="AP167" s="134"/>
      <c r="AQ167" s="648" t="s">
        <v>493</v>
      </c>
      <c r="AR167" s="649"/>
      <c r="AS167" s="649"/>
      <c r="AT167" s="650"/>
      <c r="AU167" s="648" t="s">
        <v>671</v>
      </c>
      <c r="AV167" s="649"/>
      <c r="AW167" s="649"/>
      <c r="AX167" s="658"/>
      <c r="AY167">
        <f>COUNTA($G$168)</f>
        <v>0</v>
      </c>
    </row>
    <row r="168" spans="1:60" ht="23.25" hidden="1" customHeight="1" x14ac:dyDescent="0.15">
      <c r="A168" s="672"/>
      <c r="B168" s="168"/>
      <c r="C168" s="168"/>
      <c r="D168" s="168"/>
      <c r="E168" s="168"/>
      <c r="F168" s="169"/>
      <c r="G168" s="720"/>
      <c r="H168" s="660"/>
      <c r="I168" s="660"/>
      <c r="J168" s="660"/>
      <c r="K168" s="660"/>
      <c r="L168" s="660"/>
      <c r="M168" s="660"/>
      <c r="N168" s="660"/>
      <c r="O168" s="660"/>
      <c r="P168" s="721"/>
      <c r="Q168" s="663"/>
      <c r="R168" s="663"/>
      <c r="S168" s="663"/>
      <c r="T168" s="663"/>
      <c r="U168" s="663"/>
      <c r="V168" s="663"/>
      <c r="W168" s="663"/>
      <c r="X168" s="664"/>
      <c r="Y168" s="668" t="s">
        <v>52</v>
      </c>
      <c r="Z168" s="669"/>
      <c r="AA168" s="670"/>
      <c r="AB168" s="671"/>
      <c r="AC168" s="671"/>
      <c r="AD168" s="671"/>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5"/>
      <c r="Q169" s="666"/>
      <c r="R169" s="666"/>
      <c r="S169" s="666"/>
      <c r="T169" s="666"/>
      <c r="U169" s="666"/>
      <c r="V169" s="666"/>
      <c r="W169" s="666"/>
      <c r="X169" s="667"/>
      <c r="Y169" s="645" t="s">
        <v>53</v>
      </c>
      <c r="Z169" s="646"/>
      <c r="AA169" s="647"/>
      <c r="AB169" s="671"/>
      <c r="AC169" s="671"/>
      <c r="AD169" s="671"/>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659</v>
      </c>
      <c r="B170" s="120"/>
      <c r="C170" s="120"/>
      <c r="D170" s="120"/>
      <c r="E170" s="120"/>
      <c r="F170" s="687"/>
      <c r="G170" s="191" t="s">
        <v>660</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494</v>
      </c>
      <c r="AF170" s="134"/>
      <c r="AG170" s="134"/>
      <c r="AH170" s="134"/>
      <c r="AI170" s="134" t="s">
        <v>646</v>
      </c>
      <c r="AJ170" s="134"/>
      <c r="AK170" s="134"/>
      <c r="AL170" s="134"/>
      <c r="AM170" s="134" t="s">
        <v>462</v>
      </c>
      <c r="AN170" s="134"/>
      <c r="AO170" s="134"/>
      <c r="AP170" s="134"/>
      <c r="AQ170" s="652" t="s">
        <v>672</v>
      </c>
      <c r="AR170" s="653"/>
      <c r="AS170" s="653"/>
      <c r="AT170" s="653"/>
      <c r="AU170" s="653"/>
      <c r="AV170" s="653"/>
      <c r="AW170" s="653"/>
      <c r="AX170" s="654"/>
      <c r="AY170">
        <f>IF(SUBSTITUTE(SUBSTITUTE($G$171,"／",""),"　","")="",0,1)</f>
        <v>0</v>
      </c>
    </row>
    <row r="171" spans="1:60" ht="23.25" hidden="1" customHeight="1" x14ac:dyDescent="0.15">
      <c r="A171" s="688"/>
      <c r="B171" s="212"/>
      <c r="C171" s="212"/>
      <c r="D171" s="212"/>
      <c r="E171" s="212"/>
      <c r="F171" s="689"/>
      <c r="G171" s="676" t="s">
        <v>661</v>
      </c>
      <c r="H171" s="677"/>
      <c r="I171" s="677"/>
      <c r="J171" s="677"/>
      <c r="K171" s="677"/>
      <c r="L171" s="677"/>
      <c r="M171" s="677"/>
      <c r="N171" s="677"/>
      <c r="O171" s="677"/>
      <c r="P171" s="677"/>
      <c r="Q171" s="677"/>
      <c r="R171" s="677"/>
      <c r="S171" s="677"/>
      <c r="T171" s="677"/>
      <c r="U171" s="677"/>
      <c r="V171" s="677"/>
      <c r="W171" s="677"/>
      <c r="X171" s="677"/>
      <c r="Y171" s="680" t="s">
        <v>659</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x14ac:dyDescent="0.15">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4" t="s">
        <v>662</v>
      </c>
      <c r="Z172" s="673"/>
      <c r="AA172" s="674"/>
      <c r="AB172" s="637" t="s">
        <v>663</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5"/>
      <c r="AY172">
        <f>$AY$170</f>
        <v>0</v>
      </c>
    </row>
    <row r="173" spans="1:60" ht="18.75" hidden="1" customHeight="1" x14ac:dyDescent="0.15">
      <c r="A173" s="442" t="s">
        <v>310</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494</v>
      </c>
      <c r="AF173" s="134"/>
      <c r="AG173" s="134"/>
      <c r="AH173" s="134"/>
      <c r="AI173" s="134" t="s">
        <v>646</v>
      </c>
      <c r="AJ173" s="134"/>
      <c r="AK173" s="134"/>
      <c r="AL173" s="134"/>
      <c r="AM173" s="134" t="s">
        <v>462</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223</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337</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651</v>
      </c>
      <c r="B180" s="167" t="s">
        <v>652</v>
      </c>
      <c r="C180" s="168"/>
      <c r="D180" s="168"/>
      <c r="E180" s="168"/>
      <c r="F180" s="169"/>
      <c r="G180" s="212" t="s">
        <v>653</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494</v>
      </c>
      <c r="AF185" s="134"/>
      <c r="AG185" s="134"/>
      <c r="AH185" s="134"/>
      <c r="AI185" s="134" t="s">
        <v>646</v>
      </c>
      <c r="AJ185" s="134"/>
      <c r="AK185" s="134"/>
      <c r="AL185" s="134"/>
      <c r="AM185" s="134" t="s">
        <v>462</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494</v>
      </c>
      <c r="AF190" s="134"/>
      <c r="AG190" s="134"/>
      <c r="AH190" s="134"/>
      <c r="AI190" s="134" t="s">
        <v>646</v>
      </c>
      <c r="AJ190" s="134"/>
      <c r="AK190" s="134"/>
      <c r="AL190" s="134"/>
      <c r="AM190" s="134" t="s">
        <v>462</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494</v>
      </c>
      <c r="AF195" s="134"/>
      <c r="AG195" s="134"/>
      <c r="AH195" s="134"/>
      <c r="AI195" s="134" t="s">
        <v>646</v>
      </c>
      <c r="AJ195" s="134"/>
      <c r="AK195" s="134"/>
      <c r="AL195" s="134"/>
      <c r="AM195" s="134" t="s">
        <v>462</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7" t="s">
        <v>311</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307</v>
      </c>
      <c r="X200" s="610"/>
      <c r="Y200" s="613"/>
      <c r="Z200" s="613"/>
      <c r="AA200" s="614"/>
      <c r="AB200" s="607" t="s">
        <v>11</v>
      </c>
      <c r="AC200" s="604"/>
      <c r="AD200" s="605"/>
      <c r="AE200" s="134" t="s">
        <v>494</v>
      </c>
      <c r="AF200" s="134"/>
      <c r="AG200" s="134"/>
      <c r="AH200" s="134"/>
      <c r="AI200" s="134" t="s">
        <v>646</v>
      </c>
      <c r="AJ200" s="134"/>
      <c r="AK200" s="134"/>
      <c r="AL200" s="134"/>
      <c r="AM200" s="134" t="s">
        <v>462</v>
      </c>
      <c r="AN200" s="134"/>
      <c r="AO200" s="134"/>
      <c r="AP200" s="134"/>
      <c r="AQ200" s="135" t="s">
        <v>222</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223</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224</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327</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327</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328</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315</v>
      </c>
      <c r="B205" s="539"/>
      <c r="C205" s="539"/>
      <c r="D205" s="539"/>
      <c r="E205" s="539"/>
      <c r="F205" s="540"/>
      <c r="G205" s="563" t="s">
        <v>225</v>
      </c>
      <c r="H205" s="564"/>
      <c r="I205" s="564"/>
      <c r="J205" s="564"/>
      <c r="K205" s="564"/>
      <c r="L205" s="564"/>
      <c r="M205" s="564"/>
      <c r="N205" s="564"/>
      <c r="O205" s="564"/>
      <c r="P205" s="564"/>
      <c r="Q205" s="564"/>
      <c r="R205" s="564"/>
      <c r="S205" s="564"/>
      <c r="T205" s="564"/>
      <c r="U205" s="564"/>
      <c r="V205" s="564"/>
      <c r="W205" s="567" t="s">
        <v>326</v>
      </c>
      <c r="X205" s="568"/>
      <c r="Y205" s="573" t="s">
        <v>12</v>
      </c>
      <c r="Z205" s="573"/>
      <c r="AA205" s="574"/>
      <c r="AB205" s="583" t="s">
        <v>327</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327</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328</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311</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4" t="s">
        <v>494</v>
      </c>
      <c r="AF208" s="274"/>
      <c r="AG208" s="274"/>
      <c r="AH208" s="274"/>
      <c r="AI208" s="134" t="s">
        <v>646</v>
      </c>
      <c r="AJ208" s="134"/>
      <c r="AK208" s="134"/>
      <c r="AL208" s="134"/>
      <c r="AM208" s="134" t="s">
        <v>462</v>
      </c>
      <c r="AN208" s="134"/>
      <c r="AO208" s="134"/>
      <c r="AP208" s="134"/>
      <c r="AQ208" s="135" t="s">
        <v>222</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4"/>
      <c r="AF209" s="274"/>
      <c r="AG209" s="274"/>
      <c r="AH209" s="274"/>
      <c r="AI209" s="134"/>
      <c r="AJ209" s="134"/>
      <c r="AK209" s="134"/>
      <c r="AL209" s="134"/>
      <c r="AM209" s="134"/>
      <c r="AN209" s="134"/>
      <c r="AO209" s="134"/>
      <c r="AP209" s="134"/>
      <c r="AQ209" s="532"/>
      <c r="AR209" s="533"/>
      <c r="AS209" s="142" t="s">
        <v>223</v>
      </c>
      <c r="AT209" s="143"/>
      <c r="AU209" s="532"/>
      <c r="AV209" s="533"/>
      <c r="AW209" s="142" t="s">
        <v>170</v>
      </c>
      <c r="AX209" s="534"/>
      <c r="AY209">
        <f>$AY$208</f>
        <v>0</v>
      </c>
    </row>
    <row r="210" spans="1:51" ht="23.25" hidden="1" customHeight="1" x14ac:dyDescent="0.15">
      <c r="A210" s="538"/>
      <c r="B210" s="539"/>
      <c r="C210" s="539"/>
      <c r="D210" s="539"/>
      <c r="E210" s="539"/>
      <c r="F210" s="540"/>
      <c r="G210" s="550" t="s">
        <v>224</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340</v>
      </c>
      <c r="B213" s="522"/>
      <c r="C213" s="522"/>
      <c r="D213" s="522"/>
      <c r="E213" s="523" t="s">
        <v>299</v>
      </c>
      <c r="F213" s="524"/>
      <c r="G213" s="97" t="s">
        <v>225</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42" t="s">
        <v>654</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306</v>
      </c>
      <c r="AP214" s="445"/>
      <c r="AQ214" s="445"/>
      <c r="AR214" s="96"/>
      <c r="AS214" s="444"/>
      <c r="AT214" s="445"/>
      <c r="AU214" s="445"/>
      <c r="AV214" s="445"/>
      <c r="AW214" s="445"/>
      <c r="AX214" s="446"/>
      <c r="AY214">
        <f>COUNTIF($AR$214,"☑")</f>
        <v>0</v>
      </c>
    </row>
    <row r="215" spans="1:51" ht="45" customHeight="1" x14ac:dyDescent="0.15">
      <c r="A215" s="431" t="s">
        <v>360</v>
      </c>
      <c r="B215" s="432"/>
      <c r="C215" s="435" t="s">
        <v>226</v>
      </c>
      <c r="D215" s="432"/>
      <c r="E215" s="437" t="s">
        <v>242</v>
      </c>
      <c r="F215" s="438"/>
      <c r="G215" s="439" t="s">
        <v>688</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241</v>
      </c>
      <c r="F216" s="166"/>
      <c r="G216" s="145" t="s">
        <v>689</v>
      </c>
      <c r="H216" s="146"/>
      <c r="I216" s="146"/>
      <c r="J216" s="146"/>
      <c r="K216" s="146"/>
      <c r="L216" s="146"/>
      <c r="M216" s="146"/>
      <c r="N216" s="146"/>
      <c r="O216" s="146"/>
      <c r="P216" s="146"/>
      <c r="Q216" s="146"/>
      <c r="R216" s="146"/>
      <c r="S216" s="146"/>
      <c r="T216" s="146"/>
      <c r="U216" s="146"/>
      <c r="V216" s="147"/>
      <c r="W216" s="507" t="s">
        <v>664</v>
      </c>
      <c r="X216" s="508"/>
      <c r="Y216" s="508"/>
      <c r="Z216" s="508"/>
      <c r="AA216" s="509"/>
      <c r="AB216" s="510" t="s">
        <v>690</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665</v>
      </c>
      <c r="X217" s="514"/>
      <c r="Y217" s="514"/>
      <c r="Z217" s="514"/>
      <c r="AA217" s="515"/>
      <c r="AB217" s="510" t="s">
        <v>691</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677</v>
      </c>
      <c r="D218" s="517"/>
      <c r="E218" s="164" t="s">
        <v>356</v>
      </c>
      <c r="F218" s="166"/>
      <c r="G218" s="497" t="s">
        <v>229</v>
      </c>
      <c r="H218" s="498"/>
      <c r="I218" s="498"/>
      <c r="J218" s="518" t="s">
        <v>692</v>
      </c>
      <c r="K218" s="519"/>
      <c r="L218" s="519"/>
      <c r="M218" s="519"/>
      <c r="N218" s="519"/>
      <c r="O218" s="519"/>
      <c r="P218" s="519"/>
      <c r="Q218" s="519"/>
      <c r="R218" s="519"/>
      <c r="S218" s="519"/>
      <c r="T218" s="520"/>
      <c r="U218" s="495" t="s">
        <v>692</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678</v>
      </c>
      <c r="H219" s="498"/>
      <c r="I219" s="498"/>
      <c r="J219" s="498"/>
      <c r="K219" s="498"/>
      <c r="L219" s="498"/>
      <c r="M219" s="498"/>
      <c r="N219" s="498"/>
      <c r="O219" s="498"/>
      <c r="P219" s="498"/>
      <c r="Q219" s="498"/>
      <c r="R219" s="498"/>
      <c r="S219" s="498"/>
      <c r="T219" s="498"/>
      <c r="U219" s="494" t="s">
        <v>692</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665</v>
      </c>
      <c r="H220" s="498"/>
      <c r="I220" s="498"/>
      <c r="J220" s="498"/>
      <c r="K220" s="498"/>
      <c r="L220" s="498"/>
      <c r="M220" s="498"/>
      <c r="N220" s="498"/>
      <c r="O220" s="498"/>
      <c r="P220" s="498"/>
      <c r="Q220" s="498"/>
      <c r="R220" s="498"/>
      <c r="S220" s="498"/>
      <c r="T220" s="498"/>
      <c r="U220" s="834" t="s">
        <v>692</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61.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697</v>
      </c>
      <c r="AE223" s="477"/>
      <c r="AF223" s="477"/>
      <c r="AG223" s="478" t="s">
        <v>737</v>
      </c>
      <c r="AH223" s="479"/>
      <c r="AI223" s="479"/>
      <c r="AJ223" s="479"/>
      <c r="AK223" s="479"/>
      <c r="AL223" s="479"/>
      <c r="AM223" s="479"/>
      <c r="AN223" s="479"/>
      <c r="AO223" s="479"/>
      <c r="AP223" s="479"/>
      <c r="AQ223" s="479"/>
      <c r="AR223" s="479"/>
      <c r="AS223" s="479"/>
      <c r="AT223" s="479"/>
      <c r="AU223" s="479"/>
      <c r="AV223" s="479"/>
      <c r="AW223" s="479"/>
      <c r="AX223" s="480"/>
    </row>
    <row r="224" spans="1:51" ht="87"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6"/>
      <c r="AD224" s="387" t="s">
        <v>697</v>
      </c>
      <c r="AE224" s="388"/>
      <c r="AF224" s="388"/>
      <c r="AG224" s="382" t="s">
        <v>738</v>
      </c>
      <c r="AH224" s="383"/>
      <c r="AI224" s="383"/>
      <c r="AJ224" s="383"/>
      <c r="AK224" s="383"/>
      <c r="AL224" s="383"/>
      <c r="AM224" s="383"/>
      <c r="AN224" s="383"/>
      <c r="AO224" s="383"/>
      <c r="AP224" s="383"/>
      <c r="AQ224" s="383"/>
      <c r="AR224" s="383"/>
      <c r="AS224" s="383"/>
      <c r="AT224" s="383"/>
      <c r="AU224" s="383"/>
      <c r="AV224" s="383"/>
      <c r="AW224" s="383"/>
      <c r="AX224" s="384"/>
    </row>
    <row r="225" spans="1:50" ht="85.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697</v>
      </c>
      <c r="AE225" s="427"/>
      <c r="AF225" s="427"/>
      <c r="AG225" s="410" t="s">
        <v>739</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7"/>
      <c r="C226" s="449" t="s">
        <v>39</v>
      </c>
      <c r="D226" s="404"/>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5" t="s">
        <v>697</v>
      </c>
      <c r="AE226" s="406"/>
      <c r="AF226" s="406"/>
      <c r="AG226" s="408" t="s">
        <v>741</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8"/>
      <c r="C227" s="452"/>
      <c r="D227" s="453"/>
      <c r="E227" s="456" t="s">
        <v>338</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7" t="s">
        <v>740</v>
      </c>
      <c r="AE227" s="388"/>
      <c r="AF227" s="459"/>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8"/>
      <c r="C228" s="454"/>
      <c r="D228" s="455"/>
      <c r="E228" s="460" t="s">
        <v>291</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740</v>
      </c>
      <c r="AE228" s="464"/>
      <c r="AF228" s="464"/>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4"/>
      <c r="B229" s="365"/>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1" t="s">
        <v>742</v>
      </c>
      <c r="AE229" s="372"/>
      <c r="AF229" s="372"/>
      <c r="AG229" s="374" t="s">
        <v>743</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697</v>
      </c>
      <c r="AE230" s="388"/>
      <c r="AF230" s="388"/>
      <c r="AG230" s="382" t="s">
        <v>744</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742</v>
      </c>
      <c r="AE231" s="388"/>
      <c r="AF231" s="388"/>
      <c r="AG231" s="382" t="s">
        <v>743</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5"/>
      <c r="AD232" s="387" t="s">
        <v>697</v>
      </c>
      <c r="AE232" s="388"/>
      <c r="AF232" s="388"/>
      <c r="AG232" s="382" t="s">
        <v>745</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308</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5"/>
      <c r="AD233" s="426" t="s">
        <v>742</v>
      </c>
      <c r="AE233" s="427"/>
      <c r="AF233" s="427"/>
      <c r="AG233" s="428" t="s">
        <v>743</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x14ac:dyDescent="0.15">
      <c r="A234" s="364"/>
      <c r="B234" s="365"/>
      <c r="C234" s="486" t="s">
        <v>309</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7" t="s">
        <v>742</v>
      </c>
      <c r="AE234" s="388"/>
      <c r="AF234" s="459"/>
      <c r="AG234" s="382" t="s">
        <v>743</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9" t="s">
        <v>296</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742</v>
      </c>
      <c r="AE235" s="420"/>
      <c r="AF235" s="421"/>
      <c r="AG235" s="422" t="s">
        <v>746</v>
      </c>
      <c r="AH235" s="423"/>
      <c r="AI235" s="423"/>
      <c r="AJ235" s="423"/>
      <c r="AK235" s="423"/>
      <c r="AL235" s="423"/>
      <c r="AM235" s="423"/>
      <c r="AN235" s="423"/>
      <c r="AO235" s="423"/>
      <c r="AP235" s="423"/>
      <c r="AQ235" s="423"/>
      <c r="AR235" s="423"/>
      <c r="AS235" s="423"/>
      <c r="AT235" s="423"/>
      <c r="AU235" s="423"/>
      <c r="AV235" s="423"/>
      <c r="AW235" s="423"/>
      <c r="AX235" s="424"/>
    </row>
    <row r="236" spans="1:50" ht="27" customHeight="1" x14ac:dyDescent="0.15">
      <c r="A236" s="362" t="s">
        <v>38</v>
      </c>
      <c r="B236" s="363"/>
      <c r="C236" s="368" t="s">
        <v>297</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697</v>
      </c>
      <c r="AE236" s="372"/>
      <c r="AF236" s="373"/>
      <c r="AG236" s="374" t="s">
        <v>747</v>
      </c>
      <c r="AH236" s="375"/>
      <c r="AI236" s="375"/>
      <c r="AJ236" s="375"/>
      <c r="AK236" s="375"/>
      <c r="AL236" s="375"/>
      <c r="AM236" s="375"/>
      <c r="AN236" s="375"/>
      <c r="AO236" s="375"/>
      <c r="AP236" s="375"/>
      <c r="AQ236" s="375"/>
      <c r="AR236" s="375"/>
      <c r="AS236" s="375"/>
      <c r="AT236" s="375"/>
      <c r="AU236" s="375"/>
      <c r="AV236" s="375"/>
      <c r="AW236" s="375"/>
      <c r="AX236" s="376"/>
    </row>
    <row r="237" spans="1:50" ht="51"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697</v>
      </c>
      <c r="AE237" s="381"/>
      <c r="AF237" s="381"/>
      <c r="AG237" s="382" t="s">
        <v>748</v>
      </c>
      <c r="AH237" s="383"/>
      <c r="AI237" s="383"/>
      <c r="AJ237" s="383"/>
      <c r="AK237" s="383"/>
      <c r="AL237" s="383"/>
      <c r="AM237" s="383"/>
      <c r="AN237" s="383"/>
      <c r="AO237" s="383"/>
      <c r="AP237" s="383"/>
      <c r="AQ237" s="383"/>
      <c r="AR237" s="383"/>
      <c r="AS237" s="383"/>
      <c r="AT237" s="383"/>
      <c r="AU237" s="383"/>
      <c r="AV237" s="383"/>
      <c r="AW237" s="383"/>
      <c r="AX237" s="384"/>
    </row>
    <row r="238" spans="1:50" ht="70.5" customHeight="1" x14ac:dyDescent="0.15">
      <c r="A238" s="364"/>
      <c r="B238" s="365"/>
      <c r="C238" s="385" t="s">
        <v>227</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697</v>
      </c>
      <c r="AE238" s="388"/>
      <c r="AF238" s="388"/>
      <c r="AG238" s="382" t="s">
        <v>749</v>
      </c>
      <c r="AH238" s="383"/>
      <c r="AI238" s="383"/>
      <c r="AJ238" s="383"/>
      <c r="AK238" s="383"/>
      <c r="AL238" s="383"/>
      <c r="AM238" s="383"/>
      <c r="AN238" s="383"/>
      <c r="AO238" s="383"/>
      <c r="AP238" s="383"/>
      <c r="AQ238" s="383"/>
      <c r="AR238" s="383"/>
      <c r="AS238" s="383"/>
      <c r="AT238" s="383"/>
      <c r="AU238" s="383"/>
      <c r="AV238" s="383"/>
      <c r="AW238" s="383"/>
      <c r="AX238" s="384"/>
    </row>
    <row r="239" spans="1:50" ht="58.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697</v>
      </c>
      <c r="AE239" s="388"/>
      <c r="AF239" s="388"/>
      <c r="AG239" s="412" t="s">
        <v>750</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697</v>
      </c>
      <c r="AE240" s="406"/>
      <c r="AF240" s="407"/>
      <c r="AG240" s="408" t="s">
        <v>806</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683</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389">
        <v>2022</v>
      </c>
      <c r="D242" s="390"/>
      <c r="E242" s="391" t="s">
        <v>685</v>
      </c>
      <c r="F242" s="391"/>
      <c r="G242" s="391"/>
      <c r="H242" s="392">
        <v>21</v>
      </c>
      <c r="I242" s="392"/>
      <c r="J242" s="897">
        <v>835</v>
      </c>
      <c r="K242" s="897"/>
      <c r="L242" s="897"/>
      <c r="M242" s="392"/>
      <c r="N242" s="898"/>
      <c r="O242" s="899" t="s">
        <v>815</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v>2022</v>
      </c>
      <c r="D243" s="390"/>
      <c r="E243" s="391" t="s">
        <v>685</v>
      </c>
      <c r="F243" s="391"/>
      <c r="G243" s="391"/>
      <c r="H243" s="392">
        <v>21</v>
      </c>
      <c r="I243" s="392"/>
      <c r="J243" s="393">
        <v>838</v>
      </c>
      <c r="K243" s="393"/>
      <c r="L243" s="393"/>
      <c r="M243" s="394"/>
      <c r="N243" s="395"/>
      <c r="O243" s="902" t="s">
        <v>751</v>
      </c>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v>2022</v>
      </c>
      <c r="D244" s="390"/>
      <c r="E244" s="391" t="s">
        <v>685</v>
      </c>
      <c r="F244" s="391"/>
      <c r="G244" s="391"/>
      <c r="H244" s="392">
        <v>21</v>
      </c>
      <c r="I244" s="392"/>
      <c r="J244" s="393">
        <v>841</v>
      </c>
      <c r="K244" s="393"/>
      <c r="L244" s="393"/>
      <c r="M244" s="394"/>
      <c r="N244" s="395"/>
      <c r="O244" s="902" t="s">
        <v>752</v>
      </c>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414">
        <v>2022</v>
      </c>
      <c r="D245" s="415"/>
      <c r="E245" s="391" t="s">
        <v>685</v>
      </c>
      <c r="F245" s="391"/>
      <c r="G245" s="391"/>
      <c r="H245" s="392" t="s">
        <v>621</v>
      </c>
      <c r="I245" s="392"/>
      <c r="J245" s="393">
        <v>32</v>
      </c>
      <c r="K245" s="393"/>
      <c r="L245" s="393"/>
      <c r="M245" s="394"/>
      <c r="N245" s="395"/>
      <c r="O245" s="902" t="s">
        <v>805</v>
      </c>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6"/>
      <c r="D246" s="417"/>
      <c r="E246" s="391"/>
      <c r="F246" s="391"/>
      <c r="G246" s="391"/>
      <c r="H246" s="392"/>
      <c r="I246" s="392"/>
      <c r="J246" s="418"/>
      <c r="K246" s="418"/>
      <c r="L246" s="418"/>
      <c r="M246" s="895"/>
      <c r="N246" s="896"/>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67.5" customHeight="1" x14ac:dyDescent="0.15">
      <c r="A247" s="362" t="s">
        <v>46</v>
      </c>
      <c r="B247" s="923"/>
      <c r="C247" s="321" t="s">
        <v>50</v>
      </c>
      <c r="D247" s="745"/>
      <c r="E247" s="745"/>
      <c r="F247" s="746"/>
      <c r="G247" s="926" t="s">
        <v>754</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753</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808</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133</v>
      </c>
      <c r="B252" s="347"/>
      <c r="C252" s="347"/>
      <c r="D252" s="347"/>
      <c r="E252" s="348"/>
      <c r="F252" s="922" t="s">
        <v>807</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133</v>
      </c>
      <c r="B254" s="347"/>
      <c r="C254" s="347"/>
      <c r="D254" s="347"/>
      <c r="E254" s="348"/>
      <c r="F254" s="349" t="s">
        <v>816</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312</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354</v>
      </c>
      <c r="B258" s="105"/>
      <c r="C258" s="105"/>
      <c r="D258" s="106"/>
      <c r="E258" s="342" t="s">
        <v>755</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4" t="s">
        <v>353</v>
      </c>
      <c r="B259" s="274"/>
      <c r="C259" s="274"/>
      <c r="D259" s="274"/>
      <c r="E259" s="342" t="s">
        <v>756</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4" t="s">
        <v>352</v>
      </c>
      <c r="B260" s="274"/>
      <c r="C260" s="274"/>
      <c r="D260" s="274"/>
      <c r="E260" s="342" t="s">
        <v>757</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4" t="s">
        <v>351</v>
      </c>
      <c r="B261" s="274"/>
      <c r="C261" s="274"/>
      <c r="D261" s="274"/>
      <c r="E261" s="342" t="s">
        <v>758</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4" t="s">
        <v>350</v>
      </c>
      <c r="B262" s="274"/>
      <c r="C262" s="274"/>
      <c r="D262" s="274"/>
      <c r="E262" s="342" t="s">
        <v>759</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4" t="s">
        <v>349</v>
      </c>
      <c r="B263" s="274"/>
      <c r="C263" s="274"/>
      <c r="D263" s="274"/>
      <c r="E263" s="342" t="s">
        <v>760</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4" t="s">
        <v>348</v>
      </c>
      <c r="B264" s="274"/>
      <c r="C264" s="274"/>
      <c r="D264" s="274"/>
      <c r="E264" s="342" t="s">
        <v>761</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4" t="s">
        <v>347</v>
      </c>
      <c r="B265" s="274"/>
      <c r="C265" s="274"/>
      <c r="D265" s="274"/>
      <c r="E265" s="342" t="s">
        <v>762</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4" t="s">
        <v>494</v>
      </c>
      <c r="B266" s="274"/>
      <c r="C266" s="274"/>
      <c r="D266" s="274"/>
      <c r="E266" s="115" t="s">
        <v>686</v>
      </c>
      <c r="F266" s="101"/>
      <c r="G266" s="101"/>
      <c r="H266" s="92" t="str">
        <f>IF(E266="","","-")</f>
        <v>-</v>
      </c>
      <c r="I266" s="101"/>
      <c r="J266" s="101"/>
      <c r="K266" s="92" t="str">
        <f>IF(I266="","","-")</f>
        <v/>
      </c>
      <c r="L266" s="116">
        <v>745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674</v>
      </c>
      <c r="B267" s="274"/>
      <c r="C267" s="274"/>
      <c r="D267" s="274"/>
      <c r="E267" s="115" t="s">
        <v>686</v>
      </c>
      <c r="F267" s="101"/>
      <c r="G267" s="101"/>
      <c r="H267" s="92"/>
      <c r="I267" s="101"/>
      <c r="J267" s="101"/>
      <c r="K267" s="92"/>
      <c r="L267" s="116">
        <v>763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462</v>
      </c>
      <c r="B268" s="274"/>
      <c r="C268" s="274"/>
      <c r="D268" s="274"/>
      <c r="E268" s="99">
        <v>2021</v>
      </c>
      <c r="F268" s="100"/>
      <c r="G268" s="101" t="s">
        <v>685</v>
      </c>
      <c r="H268" s="101"/>
      <c r="I268" s="101"/>
      <c r="J268" s="100">
        <v>20</v>
      </c>
      <c r="K268" s="100"/>
      <c r="L268" s="116">
        <v>837</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341</v>
      </c>
      <c r="B269" s="331"/>
      <c r="C269" s="331"/>
      <c r="D269" s="331"/>
      <c r="E269" s="331"/>
      <c r="F269" s="332"/>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330"/>
      <c r="B306" s="331"/>
      <c r="C306" s="331"/>
      <c r="D306" s="331"/>
      <c r="E306" s="331"/>
      <c r="F306" s="332"/>
      <c r="G306" s="47"/>
      <c r="H306" s="48"/>
      <c r="I306" s="48"/>
      <c r="J306" s="48"/>
      <c r="K306" s="48"/>
      <c r="L306" s="48"/>
      <c r="M306" s="48"/>
      <c r="N306" s="48"/>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c r="AM306" s="48"/>
      <c r="AN306" s="48"/>
      <c r="AO306" s="48"/>
      <c r="AP306" s="48"/>
      <c r="AQ306" s="48"/>
      <c r="AR306" s="48"/>
      <c r="AS306" s="48"/>
      <c r="AT306" s="48"/>
      <c r="AU306" s="48"/>
      <c r="AV306" s="48"/>
      <c r="AW306" s="48"/>
      <c r="AX306" s="49"/>
    </row>
    <row r="307" spans="1:50" ht="24.75"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343</v>
      </c>
      <c r="B308" s="337"/>
      <c r="C308" s="337"/>
      <c r="D308" s="337"/>
      <c r="E308" s="337"/>
      <c r="F308" s="338"/>
      <c r="G308" s="317" t="s">
        <v>763</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773</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7" t="s">
        <v>764</v>
      </c>
      <c r="H310" s="308"/>
      <c r="I310" s="308"/>
      <c r="J310" s="308"/>
      <c r="K310" s="309"/>
      <c r="L310" s="310" t="s">
        <v>768</v>
      </c>
      <c r="M310" s="311"/>
      <c r="N310" s="311"/>
      <c r="O310" s="311"/>
      <c r="P310" s="311"/>
      <c r="Q310" s="311"/>
      <c r="R310" s="311"/>
      <c r="S310" s="311"/>
      <c r="T310" s="311"/>
      <c r="U310" s="311"/>
      <c r="V310" s="311"/>
      <c r="W310" s="311"/>
      <c r="X310" s="312"/>
      <c r="Y310" s="313">
        <v>29.8</v>
      </c>
      <c r="Z310" s="314"/>
      <c r="AA310" s="314"/>
      <c r="AB310" s="315"/>
      <c r="AC310" s="307" t="s">
        <v>764</v>
      </c>
      <c r="AD310" s="308"/>
      <c r="AE310" s="308"/>
      <c r="AF310" s="308"/>
      <c r="AG310" s="309"/>
      <c r="AH310" s="310" t="s">
        <v>768</v>
      </c>
      <c r="AI310" s="311"/>
      <c r="AJ310" s="311"/>
      <c r="AK310" s="311"/>
      <c r="AL310" s="311"/>
      <c r="AM310" s="311"/>
      <c r="AN310" s="311"/>
      <c r="AO310" s="311"/>
      <c r="AP310" s="311"/>
      <c r="AQ310" s="311"/>
      <c r="AR310" s="311"/>
      <c r="AS310" s="311"/>
      <c r="AT310" s="312"/>
      <c r="AU310" s="313">
        <v>23.8</v>
      </c>
      <c r="AV310" s="314"/>
      <c r="AW310" s="314"/>
      <c r="AX310" s="316"/>
    </row>
    <row r="311" spans="1:50" ht="24.75" customHeight="1" x14ac:dyDescent="0.15">
      <c r="A311" s="339"/>
      <c r="B311" s="340"/>
      <c r="C311" s="340"/>
      <c r="D311" s="340"/>
      <c r="E311" s="340"/>
      <c r="F311" s="341"/>
      <c r="G311" s="297" t="s">
        <v>765</v>
      </c>
      <c r="H311" s="298"/>
      <c r="I311" s="298"/>
      <c r="J311" s="298"/>
      <c r="K311" s="299"/>
      <c r="L311" s="300" t="s">
        <v>769</v>
      </c>
      <c r="M311" s="301"/>
      <c r="N311" s="301"/>
      <c r="O311" s="301"/>
      <c r="P311" s="301"/>
      <c r="Q311" s="301"/>
      <c r="R311" s="301"/>
      <c r="S311" s="301"/>
      <c r="T311" s="301"/>
      <c r="U311" s="301"/>
      <c r="V311" s="301"/>
      <c r="W311" s="301"/>
      <c r="X311" s="302"/>
      <c r="Y311" s="303">
        <v>3.8</v>
      </c>
      <c r="Z311" s="304"/>
      <c r="AA311" s="304"/>
      <c r="AB311" s="305"/>
      <c r="AC311" s="297" t="s">
        <v>76</v>
      </c>
      <c r="AD311" s="298"/>
      <c r="AE311" s="298"/>
      <c r="AF311" s="298"/>
      <c r="AG311" s="299"/>
      <c r="AH311" s="300" t="s">
        <v>774</v>
      </c>
      <c r="AI311" s="301"/>
      <c r="AJ311" s="301"/>
      <c r="AK311" s="301"/>
      <c r="AL311" s="301"/>
      <c r="AM311" s="301"/>
      <c r="AN311" s="301"/>
      <c r="AO311" s="301"/>
      <c r="AP311" s="301"/>
      <c r="AQ311" s="301"/>
      <c r="AR311" s="301"/>
      <c r="AS311" s="301"/>
      <c r="AT311" s="302"/>
      <c r="AU311" s="303">
        <v>9.5</v>
      </c>
      <c r="AV311" s="304"/>
      <c r="AW311" s="304"/>
      <c r="AX311" s="306"/>
    </row>
    <row r="312" spans="1:50" ht="24.75" customHeight="1" x14ac:dyDescent="0.15">
      <c r="A312" s="339"/>
      <c r="B312" s="340"/>
      <c r="C312" s="340"/>
      <c r="D312" s="340"/>
      <c r="E312" s="340"/>
      <c r="F312" s="341"/>
      <c r="G312" s="297" t="s">
        <v>766</v>
      </c>
      <c r="H312" s="298"/>
      <c r="I312" s="298"/>
      <c r="J312" s="298"/>
      <c r="K312" s="299"/>
      <c r="L312" s="300" t="s">
        <v>770</v>
      </c>
      <c r="M312" s="301"/>
      <c r="N312" s="301"/>
      <c r="O312" s="301"/>
      <c r="P312" s="301"/>
      <c r="Q312" s="301"/>
      <c r="R312" s="301"/>
      <c r="S312" s="301"/>
      <c r="T312" s="301"/>
      <c r="U312" s="301"/>
      <c r="V312" s="301"/>
      <c r="W312" s="301"/>
      <c r="X312" s="302"/>
      <c r="Y312" s="303">
        <v>8.1</v>
      </c>
      <c r="Z312" s="304"/>
      <c r="AA312" s="304"/>
      <c r="AB312" s="305"/>
      <c r="AC312" s="297" t="s">
        <v>766</v>
      </c>
      <c r="AD312" s="298"/>
      <c r="AE312" s="298"/>
      <c r="AF312" s="298"/>
      <c r="AG312" s="299"/>
      <c r="AH312" s="300" t="s">
        <v>775</v>
      </c>
      <c r="AI312" s="301"/>
      <c r="AJ312" s="301"/>
      <c r="AK312" s="301"/>
      <c r="AL312" s="301"/>
      <c r="AM312" s="301"/>
      <c r="AN312" s="301"/>
      <c r="AO312" s="301"/>
      <c r="AP312" s="301"/>
      <c r="AQ312" s="301"/>
      <c r="AR312" s="301"/>
      <c r="AS312" s="301"/>
      <c r="AT312" s="302"/>
      <c r="AU312" s="303">
        <v>7</v>
      </c>
      <c r="AV312" s="304"/>
      <c r="AW312" s="304"/>
      <c r="AX312" s="306"/>
    </row>
    <row r="313" spans="1:50" ht="24.75" customHeight="1" x14ac:dyDescent="0.15">
      <c r="A313" s="339"/>
      <c r="B313" s="340"/>
      <c r="C313" s="340"/>
      <c r="D313" s="340"/>
      <c r="E313" s="340"/>
      <c r="F313" s="341"/>
      <c r="G313" s="297" t="s">
        <v>767</v>
      </c>
      <c r="H313" s="298"/>
      <c r="I313" s="298"/>
      <c r="J313" s="298"/>
      <c r="K313" s="299"/>
      <c r="L313" s="300" t="s">
        <v>771</v>
      </c>
      <c r="M313" s="301"/>
      <c r="N313" s="301"/>
      <c r="O313" s="301"/>
      <c r="P313" s="301"/>
      <c r="Q313" s="301"/>
      <c r="R313" s="301"/>
      <c r="S313" s="301"/>
      <c r="T313" s="301"/>
      <c r="U313" s="301"/>
      <c r="V313" s="301"/>
      <c r="W313" s="301"/>
      <c r="X313" s="302"/>
      <c r="Y313" s="303">
        <v>22.1</v>
      </c>
      <c r="Z313" s="304"/>
      <c r="AA313" s="304"/>
      <c r="AB313" s="305"/>
      <c r="AC313" s="297" t="s">
        <v>767</v>
      </c>
      <c r="AD313" s="298"/>
      <c r="AE313" s="298"/>
      <c r="AF313" s="298"/>
      <c r="AG313" s="299"/>
      <c r="AH313" s="300" t="s">
        <v>776</v>
      </c>
      <c r="AI313" s="301"/>
      <c r="AJ313" s="301"/>
      <c r="AK313" s="301"/>
      <c r="AL313" s="301"/>
      <c r="AM313" s="301"/>
      <c r="AN313" s="301"/>
      <c r="AO313" s="301"/>
      <c r="AP313" s="301"/>
      <c r="AQ313" s="301"/>
      <c r="AR313" s="301"/>
      <c r="AS313" s="301"/>
      <c r="AT313" s="302"/>
      <c r="AU313" s="303">
        <v>1.3</v>
      </c>
      <c r="AV313" s="304"/>
      <c r="AW313" s="304"/>
      <c r="AX313" s="306"/>
    </row>
    <row r="314" spans="1:50" ht="24.75" customHeight="1" x14ac:dyDescent="0.15">
      <c r="A314" s="339"/>
      <c r="B314" s="340"/>
      <c r="C314" s="340"/>
      <c r="D314" s="340"/>
      <c r="E314" s="340"/>
      <c r="F314" s="341"/>
      <c r="G314" s="297" t="s">
        <v>76</v>
      </c>
      <c r="H314" s="298"/>
      <c r="I314" s="298"/>
      <c r="J314" s="298"/>
      <c r="K314" s="299"/>
      <c r="L314" s="300" t="s">
        <v>772</v>
      </c>
      <c r="M314" s="301"/>
      <c r="N314" s="301"/>
      <c r="O314" s="301"/>
      <c r="P314" s="301"/>
      <c r="Q314" s="301"/>
      <c r="R314" s="301"/>
      <c r="S314" s="301"/>
      <c r="T314" s="301"/>
      <c r="U314" s="301"/>
      <c r="V314" s="301"/>
      <c r="W314" s="301"/>
      <c r="X314" s="302"/>
      <c r="Y314" s="303">
        <v>5.6</v>
      </c>
      <c r="Z314" s="304"/>
      <c r="AA314" s="304"/>
      <c r="AB314" s="305"/>
      <c r="AC314" s="297" t="s">
        <v>765</v>
      </c>
      <c r="AD314" s="298"/>
      <c r="AE314" s="298"/>
      <c r="AF314" s="298"/>
      <c r="AG314" s="299"/>
      <c r="AH314" s="300" t="s">
        <v>777</v>
      </c>
      <c r="AI314" s="301"/>
      <c r="AJ314" s="301"/>
      <c r="AK314" s="301"/>
      <c r="AL314" s="301"/>
      <c r="AM314" s="301"/>
      <c r="AN314" s="301"/>
      <c r="AO314" s="301"/>
      <c r="AP314" s="301"/>
      <c r="AQ314" s="301"/>
      <c r="AR314" s="301"/>
      <c r="AS314" s="301"/>
      <c r="AT314" s="302"/>
      <c r="AU314" s="303">
        <v>0</v>
      </c>
      <c r="AV314" s="304"/>
      <c r="AW314" s="304"/>
      <c r="AX314" s="306"/>
    </row>
    <row r="315" spans="1:50" ht="24.75" hidden="1" customHeight="1" x14ac:dyDescent="0.15">
      <c r="A315" s="339"/>
      <c r="B315" s="340"/>
      <c r="C315" s="340"/>
      <c r="D315" s="340"/>
      <c r="E315" s="340"/>
      <c r="F315" s="341"/>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69.400000000000006</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41.599999999999994</v>
      </c>
      <c r="AV320" s="294"/>
      <c r="AW320" s="294"/>
      <c r="AX320" s="296"/>
    </row>
    <row r="321" spans="1:51" ht="24.75" customHeight="1" x14ac:dyDescent="0.15">
      <c r="A321" s="339"/>
      <c r="B321" s="340"/>
      <c r="C321" s="340"/>
      <c r="D321" s="340"/>
      <c r="E321" s="340"/>
      <c r="F321" s="341"/>
      <c r="G321" s="317" t="s">
        <v>778</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783</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2</v>
      </c>
    </row>
    <row r="322" spans="1:51" ht="24.75"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2</v>
      </c>
    </row>
    <row r="323" spans="1:51" ht="24.75" customHeight="1" x14ac:dyDescent="0.15">
      <c r="A323" s="339"/>
      <c r="B323" s="340"/>
      <c r="C323" s="340"/>
      <c r="D323" s="340"/>
      <c r="E323" s="340"/>
      <c r="F323" s="341"/>
      <c r="G323" s="307" t="s">
        <v>764</v>
      </c>
      <c r="H323" s="308"/>
      <c r="I323" s="308"/>
      <c r="J323" s="308"/>
      <c r="K323" s="309"/>
      <c r="L323" s="310" t="s">
        <v>768</v>
      </c>
      <c r="M323" s="311"/>
      <c r="N323" s="311"/>
      <c r="O323" s="311"/>
      <c r="P323" s="311"/>
      <c r="Q323" s="311"/>
      <c r="R323" s="311"/>
      <c r="S323" s="311"/>
      <c r="T323" s="311"/>
      <c r="U323" s="311"/>
      <c r="V323" s="311"/>
      <c r="W323" s="311"/>
      <c r="X323" s="312"/>
      <c r="Y323" s="313">
        <v>3.6</v>
      </c>
      <c r="Z323" s="314"/>
      <c r="AA323" s="314"/>
      <c r="AB323" s="315"/>
      <c r="AC323" s="307" t="s">
        <v>764</v>
      </c>
      <c r="AD323" s="308"/>
      <c r="AE323" s="308"/>
      <c r="AF323" s="308"/>
      <c r="AG323" s="309"/>
      <c r="AH323" s="310" t="s">
        <v>768</v>
      </c>
      <c r="AI323" s="311"/>
      <c r="AJ323" s="311"/>
      <c r="AK323" s="311"/>
      <c r="AL323" s="311"/>
      <c r="AM323" s="311"/>
      <c r="AN323" s="311"/>
      <c r="AO323" s="311"/>
      <c r="AP323" s="311"/>
      <c r="AQ323" s="311"/>
      <c r="AR323" s="311"/>
      <c r="AS323" s="311"/>
      <c r="AT323" s="312"/>
      <c r="AU323" s="313">
        <v>39.700000000000003</v>
      </c>
      <c r="AV323" s="314"/>
      <c r="AW323" s="314"/>
      <c r="AX323" s="316"/>
      <c r="AY323">
        <f t="shared" si="11"/>
        <v>2</v>
      </c>
    </row>
    <row r="324" spans="1:51" ht="24.75" customHeight="1" x14ac:dyDescent="0.15">
      <c r="A324" s="339"/>
      <c r="B324" s="340"/>
      <c r="C324" s="340"/>
      <c r="D324" s="340"/>
      <c r="E324" s="340"/>
      <c r="F324" s="341"/>
      <c r="G324" s="297" t="s">
        <v>766</v>
      </c>
      <c r="H324" s="298"/>
      <c r="I324" s="298"/>
      <c r="J324" s="298"/>
      <c r="K324" s="299"/>
      <c r="L324" s="300" t="s">
        <v>779</v>
      </c>
      <c r="M324" s="301"/>
      <c r="N324" s="301"/>
      <c r="O324" s="301"/>
      <c r="P324" s="301"/>
      <c r="Q324" s="301"/>
      <c r="R324" s="301"/>
      <c r="S324" s="301"/>
      <c r="T324" s="301"/>
      <c r="U324" s="301"/>
      <c r="V324" s="301"/>
      <c r="W324" s="301"/>
      <c r="X324" s="302"/>
      <c r="Y324" s="303">
        <v>0.4</v>
      </c>
      <c r="Z324" s="304"/>
      <c r="AA324" s="304"/>
      <c r="AB324" s="305"/>
      <c r="AC324" s="297" t="s">
        <v>765</v>
      </c>
      <c r="AD324" s="298"/>
      <c r="AE324" s="298"/>
      <c r="AF324" s="298"/>
      <c r="AG324" s="299"/>
      <c r="AH324" s="300" t="s">
        <v>782</v>
      </c>
      <c r="AI324" s="301"/>
      <c r="AJ324" s="301"/>
      <c r="AK324" s="301"/>
      <c r="AL324" s="301"/>
      <c r="AM324" s="301"/>
      <c r="AN324" s="301"/>
      <c r="AO324" s="301"/>
      <c r="AP324" s="301"/>
      <c r="AQ324" s="301"/>
      <c r="AR324" s="301"/>
      <c r="AS324" s="301"/>
      <c r="AT324" s="302"/>
      <c r="AU324" s="303">
        <v>20</v>
      </c>
      <c r="AV324" s="304"/>
      <c r="AW324" s="304"/>
      <c r="AX324" s="306"/>
      <c r="AY324">
        <f t="shared" si="11"/>
        <v>2</v>
      </c>
    </row>
    <row r="325" spans="1:51" ht="24.75" customHeight="1" x14ac:dyDescent="0.15">
      <c r="A325" s="339"/>
      <c r="B325" s="340"/>
      <c r="C325" s="340"/>
      <c r="D325" s="340"/>
      <c r="E325" s="340"/>
      <c r="F325" s="341"/>
      <c r="G325" s="297" t="s">
        <v>76</v>
      </c>
      <c r="H325" s="298"/>
      <c r="I325" s="298"/>
      <c r="J325" s="298"/>
      <c r="K325" s="299"/>
      <c r="L325" s="300" t="s">
        <v>780</v>
      </c>
      <c r="M325" s="301"/>
      <c r="N325" s="301"/>
      <c r="O325" s="301"/>
      <c r="P325" s="301"/>
      <c r="Q325" s="301"/>
      <c r="R325" s="301"/>
      <c r="S325" s="301"/>
      <c r="T325" s="301"/>
      <c r="U325" s="301"/>
      <c r="V325" s="301"/>
      <c r="W325" s="301"/>
      <c r="X325" s="302"/>
      <c r="Y325" s="303">
        <v>4</v>
      </c>
      <c r="Z325" s="304"/>
      <c r="AA325" s="304"/>
      <c r="AB325" s="305"/>
      <c r="AC325" s="297" t="s">
        <v>781</v>
      </c>
      <c r="AD325" s="298"/>
      <c r="AE325" s="298"/>
      <c r="AF325" s="298"/>
      <c r="AG325" s="299"/>
      <c r="AH325" s="300" t="s">
        <v>779</v>
      </c>
      <c r="AI325" s="301"/>
      <c r="AJ325" s="301"/>
      <c r="AK325" s="301"/>
      <c r="AL325" s="301"/>
      <c r="AM325" s="301"/>
      <c r="AN325" s="301"/>
      <c r="AO325" s="301"/>
      <c r="AP325" s="301"/>
      <c r="AQ325" s="301"/>
      <c r="AR325" s="301"/>
      <c r="AS325" s="301"/>
      <c r="AT325" s="302"/>
      <c r="AU325" s="303">
        <v>11.3</v>
      </c>
      <c r="AV325" s="304"/>
      <c r="AW325" s="304"/>
      <c r="AX325" s="306"/>
      <c r="AY325">
        <f t="shared" si="11"/>
        <v>2</v>
      </c>
    </row>
    <row r="326" spans="1:51" ht="24.75"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t="s">
        <v>76</v>
      </c>
      <c r="AD326" s="298"/>
      <c r="AE326" s="298"/>
      <c r="AF326" s="298"/>
      <c r="AG326" s="299"/>
      <c r="AH326" s="300" t="s">
        <v>780</v>
      </c>
      <c r="AI326" s="301"/>
      <c r="AJ326" s="301"/>
      <c r="AK326" s="301"/>
      <c r="AL326" s="301"/>
      <c r="AM326" s="301"/>
      <c r="AN326" s="301"/>
      <c r="AO326" s="301"/>
      <c r="AP326" s="301"/>
      <c r="AQ326" s="301"/>
      <c r="AR326" s="301"/>
      <c r="AS326" s="301"/>
      <c r="AT326" s="302"/>
      <c r="AU326" s="303">
        <v>9</v>
      </c>
      <c r="AV326" s="304"/>
      <c r="AW326" s="304"/>
      <c r="AX326" s="306"/>
      <c r="AY326">
        <f t="shared" si="11"/>
        <v>2</v>
      </c>
    </row>
    <row r="327" spans="1:51" ht="24.75" hidden="1"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2</v>
      </c>
    </row>
    <row r="328" spans="1:51" ht="24.75" hidden="1"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2</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2</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2</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2</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2</v>
      </c>
    </row>
    <row r="333" spans="1:51" ht="24.75" customHeight="1" thickBot="1" x14ac:dyDescent="0.2">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8</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80</v>
      </c>
      <c r="AV333" s="294"/>
      <c r="AW333" s="294"/>
      <c r="AX333" s="296"/>
      <c r="AY333">
        <f t="shared" si="11"/>
        <v>2</v>
      </c>
    </row>
    <row r="334" spans="1:51" ht="24.75" customHeight="1" x14ac:dyDescent="0.15">
      <c r="A334" s="339"/>
      <c r="B334" s="340"/>
      <c r="C334" s="340"/>
      <c r="D334" s="340"/>
      <c r="E334" s="340"/>
      <c r="F334" s="341"/>
      <c r="G334" s="317" t="s">
        <v>784</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788</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2</v>
      </c>
    </row>
    <row r="335" spans="1:51" ht="24.75"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2</v>
      </c>
    </row>
    <row r="336" spans="1:51" ht="24.75" customHeight="1" x14ac:dyDescent="0.15">
      <c r="A336" s="339"/>
      <c r="B336" s="340"/>
      <c r="C336" s="340"/>
      <c r="D336" s="340"/>
      <c r="E336" s="340"/>
      <c r="F336" s="341"/>
      <c r="G336" s="307" t="s">
        <v>786</v>
      </c>
      <c r="H336" s="308"/>
      <c r="I336" s="308"/>
      <c r="J336" s="308"/>
      <c r="K336" s="309"/>
      <c r="L336" s="310" t="s">
        <v>785</v>
      </c>
      <c r="M336" s="311"/>
      <c r="N336" s="311"/>
      <c r="O336" s="311"/>
      <c r="P336" s="311"/>
      <c r="Q336" s="311"/>
      <c r="R336" s="311"/>
      <c r="S336" s="311"/>
      <c r="T336" s="311"/>
      <c r="U336" s="311"/>
      <c r="V336" s="311"/>
      <c r="W336" s="311"/>
      <c r="X336" s="312"/>
      <c r="Y336" s="313">
        <v>10.6</v>
      </c>
      <c r="Z336" s="314"/>
      <c r="AA336" s="314"/>
      <c r="AB336" s="315"/>
      <c r="AC336" s="307" t="s">
        <v>786</v>
      </c>
      <c r="AD336" s="308"/>
      <c r="AE336" s="308"/>
      <c r="AF336" s="308"/>
      <c r="AG336" s="309"/>
      <c r="AH336" s="310" t="s">
        <v>787</v>
      </c>
      <c r="AI336" s="311"/>
      <c r="AJ336" s="311"/>
      <c r="AK336" s="311"/>
      <c r="AL336" s="311"/>
      <c r="AM336" s="311"/>
      <c r="AN336" s="311"/>
      <c r="AO336" s="311"/>
      <c r="AP336" s="311"/>
      <c r="AQ336" s="311"/>
      <c r="AR336" s="311"/>
      <c r="AS336" s="311"/>
      <c r="AT336" s="312"/>
      <c r="AU336" s="313">
        <v>9.5</v>
      </c>
      <c r="AV336" s="314"/>
      <c r="AW336" s="314"/>
      <c r="AX336" s="316"/>
      <c r="AY336">
        <f t="shared" si="12"/>
        <v>2</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2</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2</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2</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2</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2</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2</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2</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2</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2</v>
      </c>
    </row>
    <row r="346" spans="1:51" ht="24.75"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10.6</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9.5</v>
      </c>
      <c r="AV346" s="294"/>
      <c r="AW346" s="294"/>
      <c r="AX346" s="296"/>
      <c r="AY346">
        <f t="shared" si="13"/>
        <v>2</v>
      </c>
    </row>
    <row r="347" spans="1:51" ht="24.75" customHeight="1" x14ac:dyDescent="0.15">
      <c r="A347" s="339"/>
      <c r="B347" s="340"/>
      <c r="C347" s="340"/>
      <c r="D347" s="340"/>
      <c r="E347" s="340"/>
      <c r="F347" s="341"/>
      <c r="G347" s="317" t="s">
        <v>789</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791</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1</v>
      </c>
    </row>
    <row r="348" spans="1:51" ht="24.75"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1</v>
      </c>
    </row>
    <row r="349" spans="1:51" s="16" customFormat="1" ht="24.75" customHeight="1" x14ac:dyDescent="0.15">
      <c r="A349" s="339"/>
      <c r="B349" s="340"/>
      <c r="C349" s="340"/>
      <c r="D349" s="340"/>
      <c r="E349" s="340"/>
      <c r="F349" s="341"/>
      <c r="G349" s="307" t="s">
        <v>786</v>
      </c>
      <c r="H349" s="308"/>
      <c r="I349" s="308"/>
      <c r="J349" s="308"/>
      <c r="K349" s="309"/>
      <c r="L349" s="310" t="s">
        <v>790</v>
      </c>
      <c r="M349" s="311"/>
      <c r="N349" s="311"/>
      <c r="O349" s="311"/>
      <c r="P349" s="311"/>
      <c r="Q349" s="311"/>
      <c r="R349" s="311"/>
      <c r="S349" s="311"/>
      <c r="T349" s="311"/>
      <c r="U349" s="311"/>
      <c r="V349" s="311"/>
      <c r="W349" s="311"/>
      <c r="X349" s="312"/>
      <c r="Y349" s="313">
        <v>1</v>
      </c>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1</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1</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1</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1</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1</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1</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1</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1</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1</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1</v>
      </c>
    </row>
    <row r="359" spans="1:51" ht="24.75"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1</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1</v>
      </c>
    </row>
    <row r="360" spans="1:51" ht="24.75" hidden="1" customHeight="1" thickBot="1" x14ac:dyDescent="0.2">
      <c r="A360" s="283" t="s">
        <v>655</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306</v>
      </c>
      <c r="AM360" s="287"/>
      <c r="AN360" s="287"/>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272</v>
      </c>
      <c r="K365" s="274"/>
      <c r="L365" s="274"/>
      <c r="M365" s="274"/>
      <c r="N365" s="274"/>
      <c r="O365" s="274"/>
      <c r="P365" s="134" t="s">
        <v>25</v>
      </c>
      <c r="Q365" s="134"/>
      <c r="R365" s="134"/>
      <c r="S365" s="134"/>
      <c r="T365" s="134"/>
      <c r="U365" s="134"/>
      <c r="V365" s="134"/>
      <c r="W365" s="134"/>
      <c r="X365" s="134"/>
      <c r="Y365" s="275" t="s">
        <v>271</v>
      </c>
      <c r="Z365" s="276"/>
      <c r="AA365" s="276"/>
      <c r="AB365" s="276"/>
      <c r="AC365" s="257" t="s">
        <v>304</v>
      </c>
      <c r="AD365" s="257"/>
      <c r="AE365" s="257"/>
      <c r="AF365" s="257"/>
      <c r="AG365" s="257"/>
      <c r="AH365" s="275" t="s">
        <v>324</v>
      </c>
      <c r="AI365" s="273"/>
      <c r="AJ365" s="273"/>
      <c r="AK365" s="273"/>
      <c r="AL365" s="273" t="s">
        <v>19</v>
      </c>
      <c r="AM365" s="273"/>
      <c r="AN365" s="273"/>
      <c r="AO365" s="277"/>
      <c r="AP365" s="260" t="s">
        <v>273</v>
      </c>
      <c r="AQ365" s="260"/>
      <c r="AR365" s="260"/>
      <c r="AS365" s="260"/>
      <c r="AT365" s="260"/>
      <c r="AU365" s="260"/>
      <c r="AV365" s="260"/>
      <c r="AW365" s="260"/>
      <c r="AX365" s="260"/>
    </row>
    <row r="366" spans="1:51" ht="30" customHeight="1" x14ac:dyDescent="0.15">
      <c r="A366" s="245">
        <v>1</v>
      </c>
      <c r="B366" s="245">
        <v>1</v>
      </c>
      <c r="C366" s="269" t="s">
        <v>809</v>
      </c>
      <c r="D366" s="268"/>
      <c r="E366" s="268"/>
      <c r="F366" s="268"/>
      <c r="G366" s="268"/>
      <c r="H366" s="268"/>
      <c r="I366" s="268"/>
      <c r="J366" s="248">
        <v>2130005005161</v>
      </c>
      <c r="K366" s="249"/>
      <c r="L366" s="249"/>
      <c r="M366" s="249"/>
      <c r="N366" s="249"/>
      <c r="O366" s="249"/>
      <c r="P366" s="262" t="s">
        <v>792</v>
      </c>
      <c r="Q366" s="262"/>
      <c r="R366" s="262"/>
      <c r="S366" s="262"/>
      <c r="T366" s="262"/>
      <c r="U366" s="262"/>
      <c r="V366" s="262"/>
      <c r="W366" s="262"/>
      <c r="X366" s="262"/>
      <c r="Y366" s="251">
        <v>69.400000000000006</v>
      </c>
      <c r="Z366" s="252"/>
      <c r="AA366" s="252"/>
      <c r="AB366" s="253"/>
      <c r="AC366" s="278" t="s">
        <v>793</v>
      </c>
      <c r="AD366" s="279"/>
      <c r="AE366" s="279"/>
      <c r="AF366" s="279"/>
      <c r="AG366" s="279"/>
      <c r="AH366" s="271" t="s">
        <v>361</v>
      </c>
      <c r="AI366" s="272"/>
      <c r="AJ366" s="272"/>
      <c r="AK366" s="272"/>
      <c r="AL366" s="241" t="s">
        <v>361</v>
      </c>
      <c r="AM366" s="242"/>
      <c r="AN366" s="242"/>
      <c r="AO366" s="243"/>
      <c r="AP366" s="244" t="s">
        <v>746</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7" t="s">
        <v>272</v>
      </c>
      <c r="K398" s="274"/>
      <c r="L398" s="274"/>
      <c r="M398" s="274"/>
      <c r="N398" s="274"/>
      <c r="O398" s="274"/>
      <c r="P398" s="134" t="s">
        <v>25</v>
      </c>
      <c r="Q398" s="134"/>
      <c r="R398" s="134"/>
      <c r="S398" s="134"/>
      <c r="T398" s="134"/>
      <c r="U398" s="134"/>
      <c r="V398" s="134"/>
      <c r="W398" s="134"/>
      <c r="X398" s="134"/>
      <c r="Y398" s="275" t="s">
        <v>271</v>
      </c>
      <c r="Z398" s="276"/>
      <c r="AA398" s="276"/>
      <c r="AB398" s="276"/>
      <c r="AC398" s="257" t="s">
        <v>304</v>
      </c>
      <c r="AD398" s="257"/>
      <c r="AE398" s="257"/>
      <c r="AF398" s="257"/>
      <c r="AG398" s="257"/>
      <c r="AH398" s="275" t="s">
        <v>324</v>
      </c>
      <c r="AI398" s="273"/>
      <c r="AJ398" s="273"/>
      <c r="AK398" s="273"/>
      <c r="AL398" s="273" t="s">
        <v>19</v>
      </c>
      <c r="AM398" s="273"/>
      <c r="AN398" s="273"/>
      <c r="AO398" s="277"/>
      <c r="AP398" s="260" t="s">
        <v>273</v>
      </c>
      <c r="AQ398" s="260"/>
      <c r="AR398" s="260"/>
      <c r="AS398" s="260"/>
      <c r="AT398" s="260"/>
      <c r="AU398" s="260"/>
      <c r="AV398" s="260"/>
      <c r="AW398" s="260"/>
      <c r="AX398" s="260"/>
      <c r="AY398">
        <f>$AY$396</f>
        <v>1</v>
      </c>
    </row>
    <row r="399" spans="1:51" ht="68.25" customHeight="1" x14ac:dyDescent="0.15">
      <c r="A399" s="245">
        <v>1</v>
      </c>
      <c r="B399" s="245">
        <v>1</v>
      </c>
      <c r="C399" s="269" t="s">
        <v>810</v>
      </c>
      <c r="D399" s="268"/>
      <c r="E399" s="268"/>
      <c r="F399" s="268"/>
      <c r="G399" s="268"/>
      <c r="H399" s="268"/>
      <c r="I399" s="268"/>
      <c r="J399" s="248">
        <v>3013205001627</v>
      </c>
      <c r="K399" s="249"/>
      <c r="L399" s="249"/>
      <c r="M399" s="249"/>
      <c r="N399" s="249"/>
      <c r="O399" s="249"/>
      <c r="P399" s="262" t="s">
        <v>794</v>
      </c>
      <c r="Q399" s="262"/>
      <c r="R399" s="262"/>
      <c r="S399" s="262"/>
      <c r="T399" s="262"/>
      <c r="U399" s="262"/>
      <c r="V399" s="262"/>
      <c r="W399" s="262"/>
      <c r="X399" s="262"/>
      <c r="Y399" s="251">
        <v>41.6</v>
      </c>
      <c r="Z399" s="252"/>
      <c r="AA399" s="252"/>
      <c r="AB399" s="253"/>
      <c r="AC399" s="278" t="s">
        <v>793</v>
      </c>
      <c r="AD399" s="279"/>
      <c r="AE399" s="279"/>
      <c r="AF399" s="279"/>
      <c r="AG399" s="279"/>
      <c r="AH399" s="271" t="s">
        <v>361</v>
      </c>
      <c r="AI399" s="272"/>
      <c r="AJ399" s="272"/>
      <c r="AK399" s="272"/>
      <c r="AL399" s="241" t="s">
        <v>361</v>
      </c>
      <c r="AM399" s="242"/>
      <c r="AN399" s="242"/>
      <c r="AO399" s="243"/>
      <c r="AP399" s="244" t="s">
        <v>746</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57" t="s">
        <v>272</v>
      </c>
      <c r="K431" s="274"/>
      <c r="L431" s="274"/>
      <c r="M431" s="274"/>
      <c r="N431" s="274"/>
      <c r="O431" s="274"/>
      <c r="P431" s="134" t="s">
        <v>25</v>
      </c>
      <c r="Q431" s="134"/>
      <c r="R431" s="134"/>
      <c r="S431" s="134"/>
      <c r="T431" s="134"/>
      <c r="U431" s="134"/>
      <c r="V431" s="134"/>
      <c r="W431" s="134"/>
      <c r="X431" s="134"/>
      <c r="Y431" s="275" t="s">
        <v>271</v>
      </c>
      <c r="Z431" s="276"/>
      <c r="AA431" s="276"/>
      <c r="AB431" s="276"/>
      <c r="AC431" s="257" t="s">
        <v>304</v>
      </c>
      <c r="AD431" s="257"/>
      <c r="AE431" s="257"/>
      <c r="AF431" s="257"/>
      <c r="AG431" s="257"/>
      <c r="AH431" s="275" t="s">
        <v>324</v>
      </c>
      <c r="AI431" s="273"/>
      <c r="AJ431" s="273"/>
      <c r="AK431" s="273"/>
      <c r="AL431" s="273" t="s">
        <v>19</v>
      </c>
      <c r="AM431" s="273"/>
      <c r="AN431" s="273"/>
      <c r="AO431" s="277"/>
      <c r="AP431" s="260" t="s">
        <v>273</v>
      </c>
      <c r="AQ431" s="260"/>
      <c r="AR431" s="260"/>
      <c r="AS431" s="260"/>
      <c r="AT431" s="260"/>
      <c r="AU431" s="260"/>
      <c r="AV431" s="260"/>
      <c r="AW431" s="260"/>
      <c r="AX431" s="260"/>
      <c r="AY431">
        <f>$AY$429</f>
        <v>1</v>
      </c>
    </row>
    <row r="432" spans="1:51" ht="30" customHeight="1" x14ac:dyDescent="0.15">
      <c r="A432" s="245">
        <v>1</v>
      </c>
      <c r="B432" s="245">
        <v>1</v>
      </c>
      <c r="C432" s="269" t="s">
        <v>811</v>
      </c>
      <c r="D432" s="268"/>
      <c r="E432" s="268"/>
      <c r="F432" s="268"/>
      <c r="G432" s="268"/>
      <c r="H432" s="268"/>
      <c r="I432" s="268"/>
      <c r="J432" s="248">
        <v>4011105004253</v>
      </c>
      <c r="K432" s="249"/>
      <c r="L432" s="249"/>
      <c r="M432" s="249"/>
      <c r="N432" s="249"/>
      <c r="O432" s="249"/>
      <c r="P432" s="261" t="s">
        <v>795</v>
      </c>
      <c r="Q432" s="262"/>
      <c r="R432" s="262"/>
      <c r="S432" s="262"/>
      <c r="T432" s="262"/>
      <c r="U432" s="262"/>
      <c r="V432" s="262"/>
      <c r="W432" s="262"/>
      <c r="X432" s="262"/>
      <c r="Y432" s="251">
        <v>8</v>
      </c>
      <c r="Z432" s="252"/>
      <c r="AA432" s="252"/>
      <c r="AB432" s="253"/>
      <c r="AC432" s="278" t="s">
        <v>793</v>
      </c>
      <c r="AD432" s="279"/>
      <c r="AE432" s="279"/>
      <c r="AF432" s="279"/>
      <c r="AG432" s="279"/>
      <c r="AH432" s="271" t="s">
        <v>361</v>
      </c>
      <c r="AI432" s="272"/>
      <c r="AJ432" s="272"/>
      <c r="AK432" s="272"/>
      <c r="AL432" s="241" t="s">
        <v>361</v>
      </c>
      <c r="AM432" s="242"/>
      <c r="AN432" s="242"/>
      <c r="AO432" s="243"/>
      <c r="AP432" s="244" t="s">
        <v>746</v>
      </c>
      <c r="AQ432" s="244"/>
      <c r="AR432" s="244"/>
      <c r="AS432" s="244"/>
      <c r="AT432" s="244"/>
      <c r="AU432" s="244"/>
      <c r="AV432" s="244"/>
      <c r="AW432" s="244"/>
      <c r="AX432" s="244"/>
      <c r="AY432">
        <f>$AY$429</f>
        <v>1</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57" t="s">
        <v>272</v>
      </c>
      <c r="K464" s="274"/>
      <c r="L464" s="274"/>
      <c r="M464" s="274"/>
      <c r="N464" s="274"/>
      <c r="O464" s="274"/>
      <c r="P464" s="134" t="s">
        <v>25</v>
      </c>
      <c r="Q464" s="134"/>
      <c r="R464" s="134"/>
      <c r="S464" s="134"/>
      <c r="T464" s="134"/>
      <c r="U464" s="134"/>
      <c r="V464" s="134"/>
      <c r="W464" s="134"/>
      <c r="X464" s="134"/>
      <c r="Y464" s="275" t="s">
        <v>271</v>
      </c>
      <c r="Z464" s="276"/>
      <c r="AA464" s="276"/>
      <c r="AB464" s="276"/>
      <c r="AC464" s="257" t="s">
        <v>304</v>
      </c>
      <c r="AD464" s="257"/>
      <c r="AE464" s="257"/>
      <c r="AF464" s="257"/>
      <c r="AG464" s="257"/>
      <c r="AH464" s="275" t="s">
        <v>324</v>
      </c>
      <c r="AI464" s="273"/>
      <c r="AJ464" s="273"/>
      <c r="AK464" s="273"/>
      <c r="AL464" s="273" t="s">
        <v>19</v>
      </c>
      <c r="AM464" s="273"/>
      <c r="AN464" s="273"/>
      <c r="AO464" s="277"/>
      <c r="AP464" s="260" t="s">
        <v>273</v>
      </c>
      <c r="AQ464" s="260"/>
      <c r="AR464" s="260"/>
      <c r="AS464" s="260"/>
      <c r="AT464" s="260"/>
      <c r="AU464" s="260"/>
      <c r="AV464" s="260"/>
      <c r="AW464" s="260"/>
      <c r="AX464" s="260"/>
      <c r="AY464">
        <f>$AY$462</f>
        <v>1</v>
      </c>
    </row>
    <row r="465" spans="1:51" ht="30" customHeight="1" x14ac:dyDescent="0.15">
      <c r="A465" s="245">
        <v>1</v>
      </c>
      <c r="B465" s="245">
        <v>1</v>
      </c>
      <c r="C465" s="280" t="s">
        <v>812</v>
      </c>
      <c r="D465" s="281"/>
      <c r="E465" s="281"/>
      <c r="F465" s="281"/>
      <c r="G465" s="281"/>
      <c r="H465" s="281"/>
      <c r="I465" s="282"/>
      <c r="J465" s="248">
        <v>4011105004963</v>
      </c>
      <c r="K465" s="249"/>
      <c r="L465" s="249"/>
      <c r="M465" s="249"/>
      <c r="N465" s="249"/>
      <c r="O465" s="249"/>
      <c r="P465" s="261" t="s">
        <v>796</v>
      </c>
      <c r="Q465" s="262"/>
      <c r="R465" s="262"/>
      <c r="S465" s="262"/>
      <c r="T465" s="262"/>
      <c r="U465" s="262"/>
      <c r="V465" s="262"/>
      <c r="W465" s="262"/>
      <c r="X465" s="262"/>
      <c r="Y465" s="251">
        <v>80</v>
      </c>
      <c r="Z465" s="252"/>
      <c r="AA465" s="252"/>
      <c r="AB465" s="253"/>
      <c r="AC465" s="278" t="s">
        <v>793</v>
      </c>
      <c r="AD465" s="279"/>
      <c r="AE465" s="279"/>
      <c r="AF465" s="279"/>
      <c r="AG465" s="279"/>
      <c r="AH465" s="271" t="s">
        <v>361</v>
      </c>
      <c r="AI465" s="272"/>
      <c r="AJ465" s="272"/>
      <c r="AK465" s="272"/>
      <c r="AL465" s="241" t="s">
        <v>361</v>
      </c>
      <c r="AM465" s="242"/>
      <c r="AN465" s="242"/>
      <c r="AO465" s="243"/>
      <c r="AP465" s="244" t="s">
        <v>746</v>
      </c>
      <c r="AQ465" s="244"/>
      <c r="AR465" s="244"/>
      <c r="AS465" s="244"/>
      <c r="AT465" s="244"/>
      <c r="AU465" s="244"/>
      <c r="AV465" s="244"/>
      <c r="AW465" s="244"/>
      <c r="AX465" s="244"/>
      <c r="AY465">
        <f>$AY$462</f>
        <v>1</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3"/>
      <c r="B497" s="273"/>
      <c r="C497" s="273" t="s">
        <v>24</v>
      </c>
      <c r="D497" s="273"/>
      <c r="E497" s="273"/>
      <c r="F497" s="273"/>
      <c r="G497" s="273"/>
      <c r="H497" s="273"/>
      <c r="I497" s="273"/>
      <c r="J497" s="257" t="s">
        <v>272</v>
      </c>
      <c r="K497" s="274"/>
      <c r="L497" s="274"/>
      <c r="M497" s="274"/>
      <c r="N497" s="274"/>
      <c r="O497" s="274"/>
      <c r="P497" s="134" t="s">
        <v>25</v>
      </c>
      <c r="Q497" s="134"/>
      <c r="R497" s="134"/>
      <c r="S497" s="134"/>
      <c r="T497" s="134"/>
      <c r="U497" s="134"/>
      <c r="V497" s="134"/>
      <c r="W497" s="134"/>
      <c r="X497" s="134"/>
      <c r="Y497" s="275" t="s">
        <v>271</v>
      </c>
      <c r="Z497" s="276"/>
      <c r="AA497" s="276"/>
      <c r="AB497" s="276"/>
      <c r="AC497" s="257" t="s">
        <v>304</v>
      </c>
      <c r="AD497" s="257"/>
      <c r="AE497" s="257"/>
      <c r="AF497" s="257"/>
      <c r="AG497" s="257"/>
      <c r="AH497" s="275" t="s">
        <v>324</v>
      </c>
      <c r="AI497" s="273"/>
      <c r="AJ497" s="273"/>
      <c r="AK497" s="273"/>
      <c r="AL497" s="273" t="s">
        <v>19</v>
      </c>
      <c r="AM497" s="273"/>
      <c r="AN497" s="273"/>
      <c r="AO497" s="277"/>
      <c r="AP497" s="260" t="s">
        <v>273</v>
      </c>
      <c r="AQ497" s="260"/>
      <c r="AR497" s="260"/>
      <c r="AS497" s="260"/>
      <c r="AT497" s="260"/>
      <c r="AU497" s="260"/>
      <c r="AV497" s="260"/>
      <c r="AW497" s="260"/>
      <c r="AX497" s="260"/>
      <c r="AY497">
        <f>$AY$495</f>
        <v>1</v>
      </c>
    </row>
    <row r="498" spans="1:51" ht="30" customHeight="1" x14ac:dyDescent="0.15">
      <c r="A498" s="245">
        <v>1</v>
      </c>
      <c r="B498" s="245">
        <v>1</v>
      </c>
      <c r="C498" s="269" t="s">
        <v>813</v>
      </c>
      <c r="D498" s="268"/>
      <c r="E498" s="268"/>
      <c r="F498" s="268"/>
      <c r="G498" s="268"/>
      <c r="H498" s="268"/>
      <c r="I498" s="268"/>
      <c r="J498" s="248">
        <v>9120005007788</v>
      </c>
      <c r="K498" s="249"/>
      <c r="L498" s="249"/>
      <c r="M498" s="249"/>
      <c r="N498" s="249"/>
      <c r="O498" s="249"/>
      <c r="P498" s="261" t="s">
        <v>785</v>
      </c>
      <c r="Q498" s="262"/>
      <c r="R498" s="262"/>
      <c r="S498" s="262"/>
      <c r="T498" s="262"/>
      <c r="U498" s="262"/>
      <c r="V498" s="262"/>
      <c r="W498" s="262"/>
      <c r="X498" s="262"/>
      <c r="Y498" s="251">
        <v>10.6</v>
      </c>
      <c r="Z498" s="252"/>
      <c r="AA498" s="252"/>
      <c r="AB498" s="253"/>
      <c r="AC498" s="278" t="s">
        <v>335</v>
      </c>
      <c r="AD498" s="279"/>
      <c r="AE498" s="279"/>
      <c r="AF498" s="279"/>
      <c r="AG498" s="279"/>
      <c r="AH498" s="271" t="s">
        <v>361</v>
      </c>
      <c r="AI498" s="272"/>
      <c r="AJ498" s="272"/>
      <c r="AK498" s="272"/>
      <c r="AL498" s="241" t="s">
        <v>361</v>
      </c>
      <c r="AM498" s="242"/>
      <c r="AN498" s="242"/>
      <c r="AO498" s="243"/>
      <c r="AP498" s="244" t="s">
        <v>746</v>
      </c>
      <c r="AQ498" s="244"/>
      <c r="AR498" s="244"/>
      <c r="AS498" s="244"/>
      <c r="AT498" s="244"/>
      <c r="AU498" s="244"/>
      <c r="AV498" s="244"/>
      <c r="AW498" s="244"/>
      <c r="AX498" s="244"/>
      <c r="AY498">
        <f>$AY$495</f>
        <v>1</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3"/>
      <c r="B530" s="273"/>
      <c r="C530" s="273" t="s">
        <v>24</v>
      </c>
      <c r="D530" s="273"/>
      <c r="E530" s="273"/>
      <c r="F530" s="273"/>
      <c r="G530" s="273"/>
      <c r="H530" s="273"/>
      <c r="I530" s="273"/>
      <c r="J530" s="257" t="s">
        <v>272</v>
      </c>
      <c r="K530" s="274"/>
      <c r="L530" s="274"/>
      <c r="M530" s="274"/>
      <c r="N530" s="274"/>
      <c r="O530" s="274"/>
      <c r="P530" s="134" t="s">
        <v>25</v>
      </c>
      <c r="Q530" s="134"/>
      <c r="R530" s="134"/>
      <c r="S530" s="134"/>
      <c r="T530" s="134"/>
      <c r="U530" s="134"/>
      <c r="V530" s="134"/>
      <c r="W530" s="134"/>
      <c r="X530" s="134"/>
      <c r="Y530" s="275" t="s">
        <v>271</v>
      </c>
      <c r="Z530" s="276"/>
      <c r="AA530" s="276"/>
      <c r="AB530" s="276"/>
      <c r="AC530" s="257" t="s">
        <v>304</v>
      </c>
      <c r="AD530" s="257"/>
      <c r="AE530" s="257"/>
      <c r="AF530" s="257"/>
      <c r="AG530" s="257"/>
      <c r="AH530" s="275" t="s">
        <v>324</v>
      </c>
      <c r="AI530" s="273"/>
      <c r="AJ530" s="273"/>
      <c r="AK530" s="273"/>
      <c r="AL530" s="273" t="s">
        <v>19</v>
      </c>
      <c r="AM530" s="273"/>
      <c r="AN530" s="273"/>
      <c r="AO530" s="277"/>
      <c r="AP530" s="260" t="s">
        <v>273</v>
      </c>
      <c r="AQ530" s="260"/>
      <c r="AR530" s="260"/>
      <c r="AS530" s="260"/>
      <c r="AT530" s="260"/>
      <c r="AU530" s="260"/>
      <c r="AV530" s="260"/>
      <c r="AW530" s="260"/>
      <c r="AX530" s="260"/>
      <c r="AY530">
        <f>$AY$528</f>
        <v>1</v>
      </c>
    </row>
    <row r="531" spans="1:51" ht="30" customHeight="1" x14ac:dyDescent="0.15">
      <c r="A531" s="245">
        <v>1</v>
      </c>
      <c r="B531" s="245">
        <v>1</v>
      </c>
      <c r="C531" s="269" t="s">
        <v>814</v>
      </c>
      <c r="D531" s="268"/>
      <c r="E531" s="268"/>
      <c r="F531" s="268"/>
      <c r="G531" s="268"/>
      <c r="H531" s="268"/>
      <c r="I531" s="268"/>
      <c r="J531" s="248">
        <v>7120001060149</v>
      </c>
      <c r="K531" s="249"/>
      <c r="L531" s="249"/>
      <c r="M531" s="249"/>
      <c r="N531" s="249"/>
      <c r="O531" s="249"/>
      <c r="P531" s="261" t="s">
        <v>787</v>
      </c>
      <c r="Q531" s="262"/>
      <c r="R531" s="262"/>
      <c r="S531" s="262"/>
      <c r="T531" s="262"/>
      <c r="U531" s="262"/>
      <c r="V531" s="262"/>
      <c r="W531" s="262"/>
      <c r="X531" s="262"/>
      <c r="Y531" s="251">
        <v>9.5</v>
      </c>
      <c r="Z531" s="252"/>
      <c r="AA531" s="252"/>
      <c r="AB531" s="253"/>
      <c r="AC531" s="278" t="s">
        <v>335</v>
      </c>
      <c r="AD531" s="279"/>
      <c r="AE531" s="279"/>
      <c r="AF531" s="279"/>
      <c r="AG531" s="279"/>
      <c r="AH531" s="271" t="s">
        <v>361</v>
      </c>
      <c r="AI531" s="272"/>
      <c r="AJ531" s="272"/>
      <c r="AK531" s="272"/>
      <c r="AL531" s="241" t="s">
        <v>361</v>
      </c>
      <c r="AM531" s="242"/>
      <c r="AN531" s="242"/>
      <c r="AO531" s="243"/>
      <c r="AP531" s="244" t="s">
        <v>746</v>
      </c>
      <c r="AQ531" s="244"/>
      <c r="AR531" s="244"/>
      <c r="AS531" s="244"/>
      <c r="AT531" s="244"/>
      <c r="AU531" s="244"/>
      <c r="AV531" s="244"/>
      <c r="AW531" s="244"/>
      <c r="AX531" s="244"/>
      <c r="AY531">
        <f>$AY$528</f>
        <v>1</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3"/>
      <c r="B563" s="273"/>
      <c r="C563" s="273" t="s">
        <v>24</v>
      </c>
      <c r="D563" s="273"/>
      <c r="E563" s="273"/>
      <c r="F563" s="273"/>
      <c r="G563" s="273"/>
      <c r="H563" s="273"/>
      <c r="I563" s="273"/>
      <c r="J563" s="257" t="s">
        <v>272</v>
      </c>
      <c r="K563" s="274"/>
      <c r="L563" s="274"/>
      <c r="M563" s="274"/>
      <c r="N563" s="274"/>
      <c r="O563" s="274"/>
      <c r="P563" s="134" t="s">
        <v>25</v>
      </c>
      <c r="Q563" s="134"/>
      <c r="R563" s="134"/>
      <c r="S563" s="134"/>
      <c r="T563" s="134"/>
      <c r="U563" s="134"/>
      <c r="V563" s="134"/>
      <c r="W563" s="134"/>
      <c r="X563" s="134"/>
      <c r="Y563" s="275" t="s">
        <v>271</v>
      </c>
      <c r="Z563" s="276"/>
      <c r="AA563" s="276"/>
      <c r="AB563" s="276"/>
      <c r="AC563" s="257" t="s">
        <v>304</v>
      </c>
      <c r="AD563" s="257"/>
      <c r="AE563" s="257"/>
      <c r="AF563" s="257"/>
      <c r="AG563" s="257"/>
      <c r="AH563" s="275" t="s">
        <v>324</v>
      </c>
      <c r="AI563" s="273"/>
      <c r="AJ563" s="273"/>
      <c r="AK563" s="273"/>
      <c r="AL563" s="273" t="s">
        <v>19</v>
      </c>
      <c r="AM563" s="273"/>
      <c r="AN563" s="273"/>
      <c r="AO563" s="277"/>
      <c r="AP563" s="260" t="s">
        <v>273</v>
      </c>
      <c r="AQ563" s="260"/>
      <c r="AR563" s="260"/>
      <c r="AS563" s="260"/>
      <c r="AT563" s="260"/>
      <c r="AU563" s="260"/>
      <c r="AV563" s="260"/>
      <c r="AW563" s="260"/>
      <c r="AX563" s="260"/>
      <c r="AY563">
        <f>$AY$561</f>
        <v>1</v>
      </c>
    </row>
    <row r="564" spans="1:51" ht="30" customHeight="1" x14ac:dyDescent="0.15">
      <c r="A564" s="245">
        <v>1</v>
      </c>
      <c r="B564" s="245">
        <v>1</v>
      </c>
      <c r="C564" s="269" t="s">
        <v>797</v>
      </c>
      <c r="D564" s="268"/>
      <c r="E564" s="268"/>
      <c r="F564" s="268"/>
      <c r="G564" s="268"/>
      <c r="H564" s="268"/>
      <c r="I564" s="268"/>
      <c r="J564" s="248" t="s">
        <v>361</v>
      </c>
      <c r="K564" s="249"/>
      <c r="L564" s="249"/>
      <c r="M564" s="249"/>
      <c r="N564" s="249"/>
      <c r="O564" s="249"/>
      <c r="P564" s="261" t="s">
        <v>798</v>
      </c>
      <c r="Q564" s="262"/>
      <c r="R564" s="262"/>
      <c r="S564" s="262"/>
      <c r="T564" s="262"/>
      <c r="U564" s="262"/>
      <c r="V564" s="262"/>
      <c r="W564" s="262"/>
      <c r="X564" s="262"/>
      <c r="Y564" s="251">
        <v>1</v>
      </c>
      <c r="Z564" s="252"/>
      <c r="AA564" s="252"/>
      <c r="AB564" s="253"/>
      <c r="AC564" s="278" t="s">
        <v>335</v>
      </c>
      <c r="AD564" s="279"/>
      <c r="AE564" s="279"/>
      <c r="AF564" s="279"/>
      <c r="AG564" s="279"/>
      <c r="AH564" s="271" t="s">
        <v>361</v>
      </c>
      <c r="AI564" s="272"/>
      <c r="AJ564" s="272"/>
      <c r="AK564" s="272"/>
      <c r="AL564" s="241" t="s">
        <v>361</v>
      </c>
      <c r="AM564" s="242"/>
      <c r="AN564" s="242"/>
      <c r="AO564" s="243"/>
      <c r="AP564" s="244" t="s">
        <v>746</v>
      </c>
      <c r="AQ564" s="244"/>
      <c r="AR564" s="244"/>
      <c r="AS564" s="244"/>
      <c r="AT564" s="244"/>
      <c r="AU564" s="244"/>
      <c r="AV564" s="244"/>
      <c r="AW564" s="244"/>
      <c r="AX564" s="244"/>
      <c r="AY564">
        <f>$AY$561</f>
        <v>1</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272</v>
      </c>
      <c r="K596" s="274"/>
      <c r="L596" s="274"/>
      <c r="M596" s="274"/>
      <c r="N596" s="274"/>
      <c r="O596" s="274"/>
      <c r="P596" s="134" t="s">
        <v>25</v>
      </c>
      <c r="Q596" s="134"/>
      <c r="R596" s="134"/>
      <c r="S596" s="134"/>
      <c r="T596" s="134"/>
      <c r="U596" s="134"/>
      <c r="V596" s="134"/>
      <c r="W596" s="134"/>
      <c r="X596" s="134"/>
      <c r="Y596" s="275" t="s">
        <v>271</v>
      </c>
      <c r="Z596" s="276"/>
      <c r="AA596" s="276"/>
      <c r="AB596" s="276"/>
      <c r="AC596" s="257" t="s">
        <v>304</v>
      </c>
      <c r="AD596" s="257"/>
      <c r="AE596" s="257"/>
      <c r="AF596" s="257"/>
      <c r="AG596" s="257"/>
      <c r="AH596" s="275" t="s">
        <v>324</v>
      </c>
      <c r="AI596" s="273"/>
      <c r="AJ596" s="273"/>
      <c r="AK596" s="273"/>
      <c r="AL596" s="273" t="s">
        <v>19</v>
      </c>
      <c r="AM596" s="273"/>
      <c r="AN596" s="273"/>
      <c r="AO596" s="277"/>
      <c r="AP596" s="260" t="s">
        <v>273</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656</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306</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272</v>
      </c>
      <c r="K630" s="257"/>
      <c r="L630" s="257"/>
      <c r="M630" s="257"/>
      <c r="N630" s="257"/>
      <c r="O630" s="257"/>
      <c r="P630" s="257" t="s">
        <v>25</v>
      </c>
      <c r="Q630" s="257"/>
      <c r="R630" s="257"/>
      <c r="S630" s="257"/>
      <c r="T630" s="257"/>
      <c r="U630" s="257"/>
      <c r="V630" s="257"/>
      <c r="W630" s="257"/>
      <c r="X630" s="257"/>
      <c r="Y630" s="257" t="s">
        <v>274</v>
      </c>
      <c r="Z630" s="258"/>
      <c r="AA630" s="258"/>
      <c r="AB630" s="258"/>
      <c r="AC630" s="257" t="s">
        <v>228</v>
      </c>
      <c r="AD630" s="257"/>
      <c r="AE630" s="257"/>
      <c r="AF630" s="257"/>
      <c r="AG630" s="257"/>
      <c r="AH630" s="257" t="s">
        <v>235</v>
      </c>
      <c r="AI630" s="258"/>
      <c r="AJ630" s="258"/>
      <c r="AK630" s="258"/>
      <c r="AL630" s="258" t="s">
        <v>19</v>
      </c>
      <c r="AM630" s="258"/>
      <c r="AN630" s="258"/>
      <c r="AO630" s="259"/>
      <c r="AP630" s="260" t="s">
        <v>300</v>
      </c>
      <c r="AQ630" s="260"/>
      <c r="AR630" s="260"/>
      <c r="AS630" s="260"/>
      <c r="AT630" s="260"/>
      <c r="AU630" s="260"/>
      <c r="AV630" s="260"/>
      <c r="AW630" s="260"/>
      <c r="AX630" s="260"/>
    </row>
    <row r="631" spans="1:51" ht="30" customHeight="1" x14ac:dyDescent="0.15">
      <c r="A631" s="245">
        <v>1</v>
      </c>
      <c r="B631" s="245">
        <v>1</v>
      </c>
      <c r="C631" s="246"/>
      <c r="D631" s="246"/>
      <c r="E631" s="255" t="s">
        <v>361</v>
      </c>
      <c r="F631" s="247"/>
      <c r="G631" s="247"/>
      <c r="H631" s="247"/>
      <c r="I631" s="247"/>
      <c r="J631" s="248" t="s">
        <v>361</v>
      </c>
      <c r="K631" s="249"/>
      <c r="L631" s="249"/>
      <c r="M631" s="249"/>
      <c r="N631" s="249"/>
      <c r="O631" s="249"/>
      <c r="P631" s="261" t="s">
        <v>361</v>
      </c>
      <c r="Q631" s="262"/>
      <c r="R631" s="262"/>
      <c r="S631" s="262"/>
      <c r="T631" s="262"/>
      <c r="U631" s="262"/>
      <c r="V631" s="262"/>
      <c r="W631" s="262"/>
      <c r="X631" s="262"/>
      <c r="Y631" s="251" t="s">
        <v>361</v>
      </c>
      <c r="Z631" s="252"/>
      <c r="AA631" s="252"/>
      <c r="AB631" s="253"/>
      <c r="AC631" s="256"/>
      <c r="AD631" s="256"/>
      <c r="AE631" s="256"/>
      <c r="AF631" s="256"/>
      <c r="AG631" s="256"/>
      <c r="AH631" s="239" t="s">
        <v>361</v>
      </c>
      <c r="AI631" s="240"/>
      <c r="AJ631" s="240"/>
      <c r="AK631" s="240"/>
      <c r="AL631" s="241" t="s">
        <v>361</v>
      </c>
      <c r="AM631" s="242"/>
      <c r="AN631" s="242"/>
      <c r="AO631" s="243"/>
      <c r="AP631" s="244" t="s">
        <v>361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93">
      <formula>IF(RIGHT(TEXT(P14,"0.#"),1)=".",FALSE,TRUE)</formula>
    </cfRule>
    <cfRule type="expression" dxfId="1538" priority="994">
      <formula>IF(RIGHT(TEXT(P14,"0.#"),1)=".",TRUE,FALSE)</formula>
    </cfRule>
  </conditionalFormatting>
  <conditionalFormatting sqref="P18:AX18">
    <cfRule type="expression" dxfId="1537" priority="991">
      <formula>IF(RIGHT(TEXT(P18,"0.#"),1)=".",FALSE,TRUE)</formula>
    </cfRule>
    <cfRule type="expression" dxfId="1536" priority="992">
      <formula>IF(RIGHT(TEXT(P18,"0.#"),1)=".",TRUE,FALSE)</formula>
    </cfRule>
  </conditionalFormatting>
  <conditionalFormatting sqref="Y311">
    <cfRule type="expression" dxfId="1535" priority="989">
      <formula>IF(RIGHT(TEXT(Y311,"0.#"),1)=".",FALSE,TRUE)</formula>
    </cfRule>
    <cfRule type="expression" dxfId="1534" priority="990">
      <formula>IF(RIGHT(TEXT(Y311,"0.#"),1)=".",TRUE,FALSE)</formula>
    </cfRule>
  </conditionalFormatting>
  <conditionalFormatting sqref="Y320">
    <cfRule type="expression" dxfId="1533" priority="987">
      <formula>IF(RIGHT(TEXT(Y320,"0.#"),1)=".",FALSE,TRUE)</formula>
    </cfRule>
    <cfRule type="expression" dxfId="1532" priority="988">
      <formula>IF(RIGHT(TEXT(Y320,"0.#"),1)=".",TRUE,FALSE)</formula>
    </cfRule>
  </conditionalFormatting>
  <conditionalFormatting sqref="Y351:Y358 Y349 Y338:Y345 Y336 Y325:Y332 Y323">
    <cfRule type="expression" dxfId="1531" priority="967">
      <formula>IF(RIGHT(TEXT(Y323,"0.#"),1)=".",FALSE,TRUE)</formula>
    </cfRule>
    <cfRule type="expression" dxfId="1530" priority="968">
      <formula>IF(RIGHT(TEXT(Y323,"0.#"),1)=".",TRUE,FALSE)</formula>
    </cfRule>
  </conditionalFormatting>
  <conditionalFormatting sqref="P16:AQ17 P15:AX15 P13:AX13">
    <cfRule type="expression" dxfId="1529" priority="985">
      <formula>IF(RIGHT(TEXT(P13,"0.#"),1)=".",FALSE,TRUE)</formula>
    </cfRule>
    <cfRule type="expression" dxfId="1528" priority="986">
      <formula>IF(RIGHT(TEXT(P13,"0.#"),1)=".",TRUE,FALSE)</formula>
    </cfRule>
  </conditionalFormatting>
  <conditionalFormatting sqref="P19:AJ19">
    <cfRule type="expression" dxfId="1527" priority="983">
      <formula>IF(RIGHT(TEXT(P19,"0.#"),1)=".",FALSE,TRUE)</formula>
    </cfRule>
    <cfRule type="expression" dxfId="1526" priority="984">
      <formula>IF(RIGHT(TEXT(P19,"0.#"),1)=".",TRUE,FALSE)</formula>
    </cfRule>
  </conditionalFormatting>
  <conditionalFormatting sqref="AE32 AQ32">
    <cfRule type="expression" dxfId="1525" priority="981">
      <formula>IF(RIGHT(TEXT(AE32,"0.#"),1)=".",FALSE,TRUE)</formula>
    </cfRule>
    <cfRule type="expression" dxfId="1524" priority="982">
      <formula>IF(RIGHT(TEXT(AE32,"0.#"),1)=".",TRUE,FALSE)</formula>
    </cfRule>
  </conditionalFormatting>
  <conditionalFormatting sqref="Y312:Y319 Y310">
    <cfRule type="expression" dxfId="1523" priority="979">
      <formula>IF(RIGHT(TEXT(Y310,"0.#"),1)=".",FALSE,TRUE)</formula>
    </cfRule>
    <cfRule type="expression" dxfId="1522" priority="980">
      <formula>IF(RIGHT(TEXT(Y310,"0.#"),1)=".",TRUE,FALSE)</formula>
    </cfRule>
  </conditionalFormatting>
  <conditionalFormatting sqref="AU311">
    <cfRule type="expression" dxfId="1521" priority="977">
      <formula>IF(RIGHT(TEXT(AU311,"0.#"),1)=".",FALSE,TRUE)</formula>
    </cfRule>
    <cfRule type="expression" dxfId="1520" priority="978">
      <formula>IF(RIGHT(TEXT(AU311,"0.#"),1)=".",TRUE,FALSE)</formula>
    </cfRule>
  </conditionalFormatting>
  <conditionalFormatting sqref="AU320">
    <cfRule type="expression" dxfId="1519" priority="975">
      <formula>IF(RIGHT(TEXT(AU320,"0.#"),1)=".",FALSE,TRUE)</formula>
    </cfRule>
    <cfRule type="expression" dxfId="1518" priority="976">
      <formula>IF(RIGHT(TEXT(AU320,"0.#"),1)=".",TRUE,FALSE)</formula>
    </cfRule>
  </conditionalFormatting>
  <conditionalFormatting sqref="AU312:AU319 AU310">
    <cfRule type="expression" dxfId="1517" priority="973">
      <formula>IF(RIGHT(TEXT(AU310,"0.#"),1)=".",FALSE,TRUE)</formula>
    </cfRule>
    <cfRule type="expression" dxfId="1516" priority="974">
      <formula>IF(RIGHT(TEXT(AU310,"0.#"),1)=".",TRUE,FALSE)</formula>
    </cfRule>
  </conditionalFormatting>
  <conditionalFormatting sqref="Y350 Y337 Y324">
    <cfRule type="expression" dxfId="1515" priority="971">
      <formula>IF(RIGHT(TEXT(Y324,"0.#"),1)=".",FALSE,TRUE)</formula>
    </cfRule>
    <cfRule type="expression" dxfId="1514" priority="972">
      <formula>IF(RIGHT(TEXT(Y324,"0.#"),1)=".",TRUE,FALSE)</formula>
    </cfRule>
  </conditionalFormatting>
  <conditionalFormatting sqref="Y359 Y346 Y333">
    <cfRule type="expression" dxfId="1513" priority="969">
      <formula>IF(RIGHT(TEXT(Y333,"0.#"),1)=".",FALSE,TRUE)</formula>
    </cfRule>
    <cfRule type="expression" dxfId="1512" priority="970">
      <formula>IF(RIGHT(TEXT(Y333,"0.#"),1)=".",TRUE,FALSE)</formula>
    </cfRule>
  </conditionalFormatting>
  <conditionalFormatting sqref="AU350 AU337 AU324">
    <cfRule type="expression" dxfId="1511" priority="965">
      <formula>IF(RIGHT(TEXT(AU324,"0.#"),1)=".",FALSE,TRUE)</formula>
    </cfRule>
    <cfRule type="expression" dxfId="1510" priority="966">
      <formula>IF(RIGHT(TEXT(AU324,"0.#"),1)=".",TRUE,FALSE)</formula>
    </cfRule>
  </conditionalFormatting>
  <conditionalFormatting sqref="AU359 AU346 AU333">
    <cfRule type="expression" dxfId="1509" priority="963">
      <formula>IF(RIGHT(TEXT(AU333,"0.#"),1)=".",FALSE,TRUE)</formula>
    </cfRule>
    <cfRule type="expression" dxfId="1508" priority="964">
      <formula>IF(RIGHT(TEXT(AU333,"0.#"),1)=".",TRUE,FALSE)</formula>
    </cfRule>
  </conditionalFormatting>
  <conditionalFormatting sqref="AU351:AU358 AU349 AU338:AU345 AU336 AU325:AU332 AU323">
    <cfRule type="expression" dxfId="1507" priority="961">
      <formula>IF(RIGHT(TEXT(AU323,"0.#"),1)=".",FALSE,TRUE)</formula>
    </cfRule>
    <cfRule type="expression" dxfId="1506" priority="962">
      <formula>IF(RIGHT(TEXT(AU323,"0.#"),1)=".",TRUE,FALSE)</formula>
    </cfRule>
  </conditionalFormatting>
  <conditionalFormatting sqref="AI32">
    <cfRule type="expression" dxfId="1505" priority="959">
      <formula>IF(RIGHT(TEXT(AI32,"0.#"),1)=".",FALSE,TRUE)</formula>
    </cfRule>
    <cfRule type="expression" dxfId="1504" priority="960">
      <formula>IF(RIGHT(TEXT(AI32,"0.#"),1)=".",TRUE,FALSE)</formula>
    </cfRule>
  </conditionalFormatting>
  <conditionalFormatting sqref="AM32">
    <cfRule type="expression" dxfId="1503" priority="957">
      <formula>IF(RIGHT(TEXT(AM32,"0.#"),1)=".",FALSE,TRUE)</formula>
    </cfRule>
    <cfRule type="expression" dxfId="1502" priority="958">
      <formula>IF(RIGHT(TEXT(AM32,"0.#"),1)=".",TRUE,FALSE)</formula>
    </cfRule>
  </conditionalFormatting>
  <conditionalFormatting sqref="AE33">
    <cfRule type="expression" dxfId="1501" priority="955">
      <formula>IF(RIGHT(TEXT(AE33,"0.#"),1)=".",FALSE,TRUE)</formula>
    </cfRule>
    <cfRule type="expression" dxfId="1500" priority="956">
      <formula>IF(RIGHT(TEXT(AE33,"0.#"),1)=".",TRUE,FALSE)</formula>
    </cfRule>
  </conditionalFormatting>
  <conditionalFormatting sqref="AI33">
    <cfRule type="expression" dxfId="1499" priority="953">
      <formula>IF(RIGHT(TEXT(AI33,"0.#"),1)=".",FALSE,TRUE)</formula>
    </cfRule>
    <cfRule type="expression" dxfId="1498" priority="954">
      <formula>IF(RIGHT(TEXT(AI33,"0.#"),1)=".",TRUE,FALSE)</formula>
    </cfRule>
  </conditionalFormatting>
  <conditionalFormatting sqref="AM33">
    <cfRule type="expression" dxfId="1497" priority="951">
      <formula>IF(RIGHT(TEXT(AM33,"0.#"),1)=".",FALSE,TRUE)</formula>
    </cfRule>
    <cfRule type="expression" dxfId="1496" priority="952">
      <formula>IF(RIGHT(TEXT(AM33,"0.#"),1)=".",TRUE,FALSE)</formula>
    </cfRule>
  </conditionalFormatting>
  <conditionalFormatting sqref="AQ33">
    <cfRule type="expression" dxfId="1495" priority="949">
      <formula>IF(RIGHT(TEXT(AQ33,"0.#"),1)=".",FALSE,TRUE)</formula>
    </cfRule>
    <cfRule type="expression" dxfId="1494" priority="950">
      <formula>IF(RIGHT(TEXT(AQ33,"0.#"),1)=".",TRUE,FALSE)</formula>
    </cfRule>
  </conditionalFormatting>
  <conditionalFormatting sqref="AE210">
    <cfRule type="expression" dxfId="1493" priority="947">
      <formula>IF(RIGHT(TEXT(AE210,"0.#"),1)=".",FALSE,TRUE)</formula>
    </cfRule>
    <cfRule type="expression" dxfId="1492" priority="948">
      <formula>IF(RIGHT(TEXT(AE210,"0.#"),1)=".",TRUE,FALSE)</formula>
    </cfRule>
  </conditionalFormatting>
  <conditionalFormatting sqref="AE211">
    <cfRule type="expression" dxfId="1491" priority="945">
      <formula>IF(RIGHT(TEXT(AE211,"0.#"),1)=".",FALSE,TRUE)</formula>
    </cfRule>
    <cfRule type="expression" dxfId="1490" priority="946">
      <formula>IF(RIGHT(TEXT(AE211,"0.#"),1)=".",TRUE,FALSE)</formula>
    </cfRule>
  </conditionalFormatting>
  <conditionalFormatting sqref="AE212">
    <cfRule type="expression" dxfId="1489" priority="943">
      <formula>IF(RIGHT(TEXT(AE212,"0.#"),1)=".",FALSE,TRUE)</formula>
    </cfRule>
    <cfRule type="expression" dxfId="1488" priority="944">
      <formula>IF(RIGHT(TEXT(AE212,"0.#"),1)=".",TRUE,FALSE)</formula>
    </cfRule>
  </conditionalFormatting>
  <conditionalFormatting sqref="AI212">
    <cfRule type="expression" dxfId="1487" priority="941">
      <formula>IF(RIGHT(TEXT(AI212,"0.#"),1)=".",FALSE,TRUE)</formula>
    </cfRule>
    <cfRule type="expression" dxfId="1486" priority="942">
      <formula>IF(RIGHT(TEXT(AI212,"0.#"),1)=".",TRUE,FALSE)</formula>
    </cfRule>
  </conditionalFormatting>
  <conditionalFormatting sqref="AI211">
    <cfRule type="expression" dxfId="1485" priority="939">
      <formula>IF(RIGHT(TEXT(AI211,"0.#"),1)=".",FALSE,TRUE)</formula>
    </cfRule>
    <cfRule type="expression" dxfId="1484" priority="940">
      <formula>IF(RIGHT(TEXT(AI211,"0.#"),1)=".",TRUE,FALSE)</formula>
    </cfRule>
  </conditionalFormatting>
  <conditionalFormatting sqref="AI210">
    <cfRule type="expression" dxfId="1483" priority="937">
      <formula>IF(RIGHT(TEXT(AI210,"0.#"),1)=".",FALSE,TRUE)</formula>
    </cfRule>
    <cfRule type="expression" dxfId="1482" priority="938">
      <formula>IF(RIGHT(TEXT(AI210,"0.#"),1)=".",TRUE,FALSE)</formula>
    </cfRule>
  </conditionalFormatting>
  <conditionalFormatting sqref="AM210">
    <cfRule type="expression" dxfId="1481" priority="935">
      <formula>IF(RIGHT(TEXT(AM210,"0.#"),1)=".",FALSE,TRUE)</formula>
    </cfRule>
    <cfRule type="expression" dxfId="1480" priority="936">
      <formula>IF(RIGHT(TEXT(AM210,"0.#"),1)=".",TRUE,FALSE)</formula>
    </cfRule>
  </conditionalFormatting>
  <conditionalFormatting sqref="AM211">
    <cfRule type="expression" dxfId="1479" priority="933">
      <formula>IF(RIGHT(TEXT(AM211,"0.#"),1)=".",FALSE,TRUE)</formula>
    </cfRule>
    <cfRule type="expression" dxfId="1478" priority="934">
      <formula>IF(RIGHT(TEXT(AM211,"0.#"),1)=".",TRUE,FALSE)</formula>
    </cfRule>
  </conditionalFormatting>
  <conditionalFormatting sqref="AM212">
    <cfRule type="expression" dxfId="1477" priority="931">
      <formula>IF(RIGHT(TEXT(AM212,"0.#"),1)=".",FALSE,TRUE)</formula>
    </cfRule>
    <cfRule type="expression" dxfId="1476" priority="932">
      <formula>IF(RIGHT(TEXT(AM212,"0.#"),1)=".",TRUE,FALSE)</formula>
    </cfRule>
  </conditionalFormatting>
  <conditionalFormatting sqref="AL368:AO395">
    <cfRule type="expression" dxfId="1475" priority="927">
      <formula>IF(AND(AL368&gt;=0, RIGHT(TEXT(AL368,"0.#"),1)&lt;&gt;"."),TRUE,FALSE)</formula>
    </cfRule>
    <cfRule type="expression" dxfId="1474" priority="928">
      <formula>IF(AND(AL368&gt;=0, RIGHT(TEXT(AL368,"0.#"),1)="."),TRUE,FALSE)</formula>
    </cfRule>
    <cfRule type="expression" dxfId="1473" priority="929">
      <formula>IF(AND(AL368&lt;0, RIGHT(TEXT(AL368,"0.#"),1)&lt;&gt;"."),TRUE,FALSE)</formula>
    </cfRule>
    <cfRule type="expression" dxfId="1472" priority="930">
      <formula>IF(AND(AL368&lt;0, RIGHT(TEXT(AL368,"0.#"),1)="."),TRUE,FALSE)</formula>
    </cfRule>
  </conditionalFormatting>
  <conditionalFormatting sqref="AQ210:AQ212">
    <cfRule type="expression" dxfId="1471" priority="925">
      <formula>IF(RIGHT(TEXT(AQ210,"0.#"),1)=".",FALSE,TRUE)</formula>
    </cfRule>
    <cfRule type="expression" dxfId="1470" priority="926">
      <formula>IF(RIGHT(TEXT(AQ210,"0.#"),1)=".",TRUE,FALSE)</formula>
    </cfRule>
  </conditionalFormatting>
  <conditionalFormatting sqref="AU210:AU212">
    <cfRule type="expression" dxfId="1469" priority="923">
      <formula>IF(RIGHT(TEXT(AU210,"0.#"),1)=".",FALSE,TRUE)</formula>
    </cfRule>
    <cfRule type="expression" dxfId="1468" priority="924">
      <formula>IF(RIGHT(TEXT(AU210,"0.#"),1)=".",TRUE,FALSE)</formula>
    </cfRule>
  </conditionalFormatting>
  <conditionalFormatting sqref="Y368:Y395">
    <cfRule type="expression" dxfId="1467" priority="921">
      <formula>IF(RIGHT(TEXT(Y368,"0.#"),1)=".",FALSE,TRUE)</formula>
    </cfRule>
    <cfRule type="expression" dxfId="1466" priority="922">
      <formula>IF(RIGHT(TEXT(Y368,"0.#"),1)=".",TRUE,FALSE)</formula>
    </cfRule>
  </conditionalFormatting>
  <conditionalFormatting sqref="AL632:AO660">
    <cfRule type="expression" dxfId="1465" priority="917">
      <formula>IF(AND(AL632&gt;=0, RIGHT(TEXT(AL632,"0.#"),1)&lt;&gt;"."),TRUE,FALSE)</formula>
    </cfRule>
    <cfRule type="expression" dxfId="1464" priority="918">
      <formula>IF(AND(AL632&gt;=0, RIGHT(TEXT(AL632,"0.#"),1)="."),TRUE,FALSE)</formula>
    </cfRule>
    <cfRule type="expression" dxfId="1463" priority="919">
      <formula>IF(AND(AL632&lt;0, RIGHT(TEXT(AL632,"0.#"),1)&lt;&gt;"."),TRUE,FALSE)</formula>
    </cfRule>
    <cfRule type="expression" dxfId="1462" priority="920">
      <formula>IF(AND(AL632&lt;0, RIGHT(TEXT(AL632,"0.#"),1)="."),TRUE,FALSE)</formula>
    </cfRule>
  </conditionalFormatting>
  <conditionalFormatting sqref="Y632:Y660">
    <cfRule type="expression" dxfId="1461" priority="915">
      <formula>IF(RIGHT(TEXT(Y632,"0.#"),1)=".",FALSE,TRUE)</formula>
    </cfRule>
    <cfRule type="expression" dxfId="1460" priority="916">
      <formula>IF(RIGHT(TEXT(Y632,"0.#"),1)=".",TRUE,FALSE)</formula>
    </cfRule>
  </conditionalFormatting>
  <conditionalFormatting sqref="AL367:AO367">
    <cfRule type="expression" dxfId="1459" priority="911">
      <formula>IF(AND(AL367&gt;=0, RIGHT(TEXT(AL367,"0.#"),1)&lt;&gt;"."),TRUE,FALSE)</formula>
    </cfRule>
    <cfRule type="expression" dxfId="1458" priority="912">
      <formula>IF(AND(AL367&gt;=0, RIGHT(TEXT(AL367,"0.#"),1)="."),TRUE,FALSE)</formula>
    </cfRule>
    <cfRule type="expression" dxfId="1457" priority="913">
      <formula>IF(AND(AL367&lt;0, RIGHT(TEXT(AL367,"0.#"),1)&lt;&gt;"."),TRUE,FALSE)</formula>
    </cfRule>
    <cfRule type="expression" dxfId="1456" priority="914">
      <formula>IF(AND(AL367&lt;0, RIGHT(TEXT(AL367,"0.#"),1)="."),TRUE,FALSE)</formula>
    </cfRule>
  </conditionalFormatting>
  <conditionalFormatting sqref="Y366:Y367">
    <cfRule type="expression" dxfId="1455" priority="909">
      <formula>IF(RIGHT(TEXT(Y366,"0.#"),1)=".",FALSE,TRUE)</formula>
    </cfRule>
    <cfRule type="expression" dxfId="1454" priority="910">
      <formula>IF(RIGHT(TEXT(Y366,"0.#"),1)=".",TRUE,FALSE)</formula>
    </cfRule>
  </conditionalFormatting>
  <conditionalFormatting sqref="Y401:Y428">
    <cfRule type="expression" dxfId="1453" priority="847">
      <formula>IF(RIGHT(TEXT(Y401,"0.#"),1)=".",FALSE,TRUE)</formula>
    </cfRule>
    <cfRule type="expression" dxfId="1452" priority="848">
      <formula>IF(RIGHT(TEXT(Y401,"0.#"),1)=".",TRUE,FALSE)</formula>
    </cfRule>
  </conditionalFormatting>
  <conditionalFormatting sqref="Y399:Y400">
    <cfRule type="expression" dxfId="1451" priority="841">
      <formula>IF(RIGHT(TEXT(Y399,"0.#"),1)=".",FALSE,TRUE)</formula>
    </cfRule>
    <cfRule type="expression" dxfId="1450" priority="842">
      <formula>IF(RIGHT(TEXT(Y399,"0.#"),1)=".",TRUE,FALSE)</formula>
    </cfRule>
  </conditionalFormatting>
  <conditionalFormatting sqref="Y434:Y461">
    <cfRule type="expression" dxfId="1449" priority="835">
      <formula>IF(RIGHT(TEXT(Y434,"0.#"),1)=".",FALSE,TRUE)</formula>
    </cfRule>
    <cfRule type="expression" dxfId="1448" priority="836">
      <formula>IF(RIGHT(TEXT(Y434,"0.#"),1)=".",TRUE,FALSE)</formula>
    </cfRule>
  </conditionalFormatting>
  <conditionalFormatting sqref="Y432:Y433">
    <cfRule type="expression" dxfId="1447" priority="829">
      <formula>IF(RIGHT(TEXT(Y432,"0.#"),1)=".",FALSE,TRUE)</formula>
    </cfRule>
    <cfRule type="expression" dxfId="1446" priority="830">
      <formula>IF(RIGHT(TEXT(Y432,"0.#"),1)=".",TRUE,FALSE)</formula>
    </cfRule>
  </conditionalFormatting>
  <conditionalFormatting sqref="Y467:Y494">
    <cfRule type="expression" dxfId="1445" priority="823">
      <formula>IF(RIGHT(TEXT(Y467,"0.#"),1)=".",FALSE,TRUE)</formula>
    </cfRule>
    <cfRule type="expression" dxfId="1444" priority="824">
      <formula>IF(RIGHT(TEXT(Y467,"0.#"),1)=".",TRUE,FALSE)</formula>
    </cfRule>
  </conditionalFormatting>
  <conditionalFormatting sqref="Y465:Y466">
    <cfRule type="expression" dxfId="1443" priority="817">
      <formula>IF(RIGHT(TEXT(Y465,"0.#"),1)=".",FALSE,TRUE)</formula>
    </cfRule>
    <cfRule type="expression" dxfId="1442" priority="818">
      <formula>IF(RIGHT(TEXT(Y465,"0.#"),1)=".",TRUE,FALSE)</formula>
    </cfRule>
  </conditionalFormatting>
  <conditionalFormatting sqref="Y500:Y527">
    <cfRule type="expression" dxfId="1441" priority="811">
      <formula>IF(RIGHT(TEXT(Y500,"0.#"),1)=".",FALSE,TRUE)</formula>
    </cfRule>
    <cfRule type="expression" dxfId="1440" priority="812">
      <formula>IF(RIGHT(TEXT(Y500,"0.#"),1)=".",TRUE,FALSE)</formula>
    </cfRule>
  </conditionalFormatting>
  <conditionalFormatting sqref="Y498:Y499">
    <cfRule type="expression" dxfId="1439" priority="805">
      <formula>IF(RIGHT(TEXT(Y498,"0.#"),1)=".",FALSE,TRUE)</formula>
    </cfRule>
    <cfRule type="expression" dxfId="1438" priority="806">
      <formula>IF(RIGHT(TEXT(Y498,"0.#"),1)=".",TRUE,FALSE)</formula>
    </cfRule>
  </conditionalFormatting>
  <conditionalFormatting sqref="Y533:Y560">
    <cfRule type="expression" dxfId="1437" priority="799">
      <formula>IF(RIGHT(TEXT(Y533,"0.#"),1)=".",FALSE,TRUE)</formula>
    </cfRule>
    <cfRule type="expression" dxfId="1436" priority="800">
      <formula>IF(RIGHT(TEXT(Y533,"0.#"),1)=".",TRUE,FALSE)</formula>
    </cfRule>
  </conditionalFormatting>
  <conditionalFormatting sqref="W23">
    <cfRule type="expression" dxfId="1435" priority="907">
      <formula>IF(RIGHT(TEXT(W23,"0.#"),1)=".",FALSE,TRUE)</formula>
    </cfRule>
    <cfRule type="expression" dxfId="1434" priority="908">
      <formula>IF(RIGHT(TEXT(W23,"0.#"),1)=".",TRUE,FALSE)</formula>
    </cfRule>
  </conditionalFormatting>
  <conditionalFormatting sqref="W24:W27">
    <cfRule type="expression" dxfId="1433" priority="905">
      <formula>IF(RIGHT(TEXT(W24,"0.#"),1)=".",FALSE,TRUE)</formula>
    </cfRule>
    <cfRule type="expression" dxfId="1432" priority="906">
      <formula>IF(RIGHT(TEXT(W24,"0.#"),1)=".",TRUE,FALSE)</formula>
    </cfRule>
  </conditionalFormatting>
  <conditionalFormatting sqref="W28">
    <cfRule type="expression" dxfId="1431" priority="903">
      <formula>IF(RIGHT(TEXT(W28,"0.#"),1)=".",FALSE,TRUE)</formula>
    </cfRule>
    <cfRule type="expression" dxfId="1430" priority="904">
      <formula>IF(RIGHT(TEXT(W28,"0.#"),1)=".",TRUE,FALSE)</formula>
    </cfRule>
  </conditionalFormatting>
  <conditionalFormatting sqref="P23">
    <cfRule type="expression" dxfId="1429" priority="901">
      <formula>IF(RIGHT(TEXT(P23,"0.#"),1)=".",FALSE,TRUE)</formula>
    </cfRule>
    <cfRule type="expression" dxfId="1428" priority="902">
      <formula>IF(RIGHT(TEXT(P23,"0.#"),1)=".",TRUE,FALSE)</formula>
    </cfRule>
  </conditionalFormatting>
  <conditionalFormatting sqref="P24:P27">
    <cfRule type="expression" dxfId="1427" priority="899">
      <formula>IF(RIGHT(TEXT(P24,"0.#"),1)=".",FALSE,TRUE)</formula>
    </cfRule>
    <cfRule type="expression" dxfId="1426" priority="900">
      <formula>IF(RIGHT(TEXT(P24,"0.#"),1)=".",TRUE,FALSE)</formula>
    </cfRule>
  </conditionalFormatting>
  <conditionalFormatting sqref="P28">
    <cfRule type="expression" dxfId="1425" priority="897">
      <formula>IF(RIGHT(TEXT(P28,"0.#"),1)=".",FALSE,TRUE)</formula>
    </cfRule>
    <cfRule type="expression" dxfId="1424" priority="898">
      <formula>IF(RIGHT(TEXT(P28,"0.#"),1)=".",TRUE,FALSE)</formula>
    </cfRule>
  </conditionalFormatting>
  <conditionalFormatting sqref="AE202">
    <cfRule type="expression" dxfId="1423" priority="895">
      <formula>IF(RIGHT(TEXT(AE202,"0.#"),1)=".",FALSE,TRUE)</formula>
    </cfRule>
    <cfRule type="expression" dxfId="1422" priority="896">
      <formula>IF(RIGHT(TEXT(AE202,"0.#"),1)=".",TRUE,FALSE)</formula>
    </cfRule>
  </conditionalFormatting>
  <conditionalFormatting sqref="AE203">
    <cfRule type="expression" dxfId="1421" priority="893">
      <formula>IF(RIGHT(TEXT(AE203,"0.#"),1)=".",FALSE,TRUE)</formula>
    </cfRule>
    <cfRule type="expression" dxfId="1420" priority="894">
      <formula>IF(RIGHT(TEXT(AE203,"0.#"),1)=".",TRUE,FALSE)</formula>
    </cfRule>
  </conditionalFormatting>
  <conditionalFormatting sqref="AE204">
    <cfRule type="expression" dxfId="1419" priority="891">
      <formula>IF(RIGHT(TEXT(AE204,"0.#"),1)=".",FALSE,TRUE)</formula>
    </cfRule>
    <cfRule type="expression" dxfId="1418" priority="892">
      <formula>IF(RIGHT(TEXT(AE204,"0.#"),1)=".",TRUE,FALSE)</formula>
    </cfRule>
  </conditionalFormatting>
  <conditionalFormatting sqref="AI204">
    <cfRule type="expression" dxfId="1417" priority="889">
      <formula>IF(RIGHT(TEXT(AI204,"0.#"),1)=".",FALSE,TRUE)</formula>
    </cfRule>
    <cfRule type="expression" dxfId="1416" priority="890">
      <formula>IF(RIGHT(TEXT(AI204,"0.#"),1)=".",TRUE,FALSE)</formula>
    </cfRule>
  </conditionalFormatting>
  <conditionalFormatting sqref="AI203">
    <cfRule type="expression" dxfId="1415" priority="887">
      <formula>IF(RIGHT(TEXT(AI203,"0.#"),1)=".",FALSE,TRUE)</formula>
    </cfRule>
    <cfRule type="expression" dxfId="1414" priority="888">
      <formula>IF(RIGHT(TEXT(AI203,"0.#"),1)=".",TRUE,FALSE)</formula>
    </cfRule>
  </conditionalFormatting>
  <conditionalFormatting sqref="AI202">
    <cfRule type="expression" dxfId="1413" priority="885">
      <formula>IF(RIGHT(TEXT(AI202,"0.#"),1)=".",FALSE,TRUE)</formula>
    </cfRule>
    <cfRule type="expression" dxfId="1412" priority="886">
      <formula>IF(RIGHT(TEXT(AI202,"0.#"),1)=".",TRUE,FALSE)</formula>
    </cfRule>
  </conditionalFormatting>
  <conditionalFormatting sqref="AM202">
    <cfRule type="expression" dxfId="1411" priority="883">
      <formula>IF(RIGHT(TEXT(AM202,"0.#"),1)=".",FALSE,TRUE)</formula>
    </cfRule>
    <cfRule type="expression" dxfId="1410" priority="884">
      <formula>IF(RIGHT(TEXT(AM202,"0.#"),1)=".",TRUE,FALSE)</formula>
    </cfRule>
  </conditionalFormatting>
  <conditionalFormatting sqref="AM203">
    <cfRule type="expression" dxfId="1409" priority="881">
      <formula>IF(RIGHT(TEXT(AM203,"0.#"),1)=".",FALSE,TRUE)</formula>
    </cfRule>
    <cfRule type="expression" dxfId="1408" priority="882">
      <formula>IF(RIGHT(TEXT(AM203,"0.#"),1)=".",TRUE,FALSE)</formula>
    </cfRule>
  </conditionalFormatting>
  <conditionalFormatting sqref="AM204">
    <cfRule type="expression" dxfId="1407" priority="879">
      <formula>IF(RIGHT(TEXT(AM204,"0.#"),1)=".",FALSE,TRUE)</formula>
    </cfRule>
    <cfRule type="expression" dxfId="1406" priority="880">
      <formula>IF(RIGHT(TEXT(AM204,"0.#"),1)=".",TRUE,FALSE)</formula>
    </cfRule>
  </conditionalFormatting>
  <conditionalFormatting sqref="AQ202:AQ204">
    <cfRule type="expression" dxfId="1405" priority="877">
      <formula>IF(RIGHT(TEXT(AQ202,"0.#"),1)=".",FALSE,TRUE)</formula>
    </cfRule>
    <cfRule type="expression" dxfId="1404" priority="878">
      <formula>IF(RIGHT(TEXT(AQ202,"0.#"),1)=".",TRUE,FALSE)</formula>
    </cfRule>
  </conditionalFormatting>
  <conditionalFormatting sqref="AU202:AU204">
    <cfRule type="expression" dxfId="1403" priority="875">
      <formula>IF(RIGHT(TEXT(AU202,"0.#"),1)=".",FALSE,TRUE)</formula>
    </cfRule>
    <cfRule type="expression" dxfId="1402" priority="876">
      <formula>IF(RIGHT(TEXT(AU202,"0.#"),1)=".",TRUE,FALSE)</formula>
    </cfRule>
  </conditionalFormatting>
  <conditionalFormatting sqref="AE205">
    <cfRule type="expression" dxfId="1401" priority="873">
      <formula>IF(RIGHT(TEXT(AE205,"0.#"),1)=".",FALSE,TRUE)</formula>
    </cfRule>
    <cfRule type="expression" dxfId="1400" priority="874">
      <formula>IF(RIGHT(TEXT(AE205,"0.#"),1)=".",TRUE,FALSE)</formula>
    </cfRule>
  </conditionalFormatting>
  <conditionalFormatting sqref="AE206">
    <cfRule type="expression" dxfId="1399" priority="871">
      <formula>IF(RIGHT(TEXT(AE206,"0.#"),1)=".",FALSE,TRUE)</formula>
    </cfRule>
    <cfRule type="expression" dxfId="1398" priority="872">
      <formula>IF(RIGHT(TEXT(AE206,"0.#"),1)=".",TRUE,FALSE)</formula>
    </cfRule>
  </conditionalFormatting>
  <conditionalFormatting sqref="AE207">
    <cfRule type="expression" dxfId="1397" priority="869">
      <formula>IF(RIGHT(TEXT(AE207,"0.#"),1)=".",FALSE,TRUE)</formula>
    </cfRule>
    <cfRule type="expression" dxfId="1396" priority="870">
      <formula>IF(RIGHT(TEXT(AE207,"0.#"),1)=".",TRUE,FALSE)</formula>
    </cfRule>
  </conditionalFormatting>
  <conditionalFormatting sqref="AI207">
    <cfRule type="expression" dxfId="1395" priority="867">
      <formula>IF(RIGHT(TEXT(AI207,"0.#"),1)=".",FALSE,TRUE)</formula>
    </cfRule>
    <cfRule type="expression" dxfId="1394" priority="868">
      <formula>IF(RIGHT(TEXT(AI207,"0.#"),1)=".",TRUE,FALSE)</formula>
    </cfRule>
  </conditionalFormatting>
  <conditionalFormatting sqref="AI206">
    <cfRule type="expression" dxfId="1393" priority="865">
      <formula>IF(RIGHT(TEXT(AI206,"0.#"),1)=".",FALSE,TRUE)</formula>
    </cfRule>
    <cfRule type="expression" dxfId="1392" priority="866">
      <formula>IF(RIGHT(TEXT(AI206,"0.#"),1)=".",TRUE,FALSE)</formula>
    </cfRule>
  </conditionalFormatting>
  <conditionalFormatting sqref="AI205">
    <cfRule type="expression" dxfId="1391" priority="863">
      <formula>IF(RIGHT(TEXT(AI205,"0.#"),1)=".",FALSE,TRUE)</formula>
    </cfRule>
    <cfRule type="expression" dxfId="1390" priority="864">
      <formula>IF(RIGHT(TEXT(AI205,"0.#"),1)=".",TRUE,FALSE)</formula>
    </cfRule>
  </conditionalFormatting>
  <conditionalFormatting sqref="AM205">
    <cfRule type="expression" dxfId="1389" priority="861">
      <formula>IF(RIGHT(TEXT(AM205,"0.#"),1)=".",FALSE,TRUE)</formula>
    </cfRule>
    <cfRule type="expression" dxfId="1388" priority="862">
      <formula>IF(RIGHT(TEXT(AM205,"0.#"),1)=".",TRUE,FALSE)</formula>
    </cfRule>
  </conditionalFormatting>
  <conditionalFormatting sqref="AM206">
    <cfRule type="expression" dxfId="1387" priority="859">
      <formula>IF(RIGHT(TEXT(AM206,"0.#"),1)=".",FALSE,TRUE)</formula>
    </cfRule>
    <cfRule type="expression" dxfId="1386" priority="860">
      <formula>IF(RIGHT(TEXT(AM206,"0.#"),1)=".",TRUE,FALSE)</formula>
    </cfRule>
  </conditionalFormatting>
  <conditionalFormatting sqref="AM207">
    <cfRule type="expression" dxfId="1385" priority="857">
      <formula>IF(RIGHT(TEXT(AM207,"0.#"),1)=".",FALSE,TRUE)</formula>
    </cfRule>
    <cfRule type="expression" dxfId="1384" priority="858">
      <formula>IF(RIGHT(TEXT(AM207,"0.#"),1)=".",TRUE,FALSE)</formula>
    </cfRule>
  </conditionalFormatting>
  <conditionalFormatting sqref="AQ205:AQ207">
    <cfRule type="expression" dxfId="1383" priority="855">
      <formula>IF(RIGHT(TEXT(AQ205,"0.#"),1)=".",FALSE,TRUE)</formula>
    </cfRule>
    <cfRule type="expression" dxfId="1382" priority="856">
      <formula>IF(RIGHT(TEXT(AQ205,"0.#"),1)=".",TRUE,FALSE)</formula>
    </cfRule>
  </conditionalFormatting>
  <conditionalFormatting sqref="AU205:AU207">
    <cfRule type="expression" dxfId="1381" priority="853">
      <formula>IF(RIGHT(TEXT(AU205,"0.#"),1)=".",FALSE,TRUE)</formula>
    </cfRule>
    <cfRule type="expression" dxfId="1380" priority="854">
      <formula>IF(RIGHT(TEXT(AU205,"0.#"),1)=".",TRUE,FALSE)</formula>
    </cfRule>
  </conditionalFormatting>
  <conditionalFormatting sqref="AL401:AO428">
    <cfRule type="expression" dxfId="1379" priority="849">
      <formula>IF(AND(AL401&gt;=0, RIGHT(TEXT(AL401,"0.#"),1)&lt;&gt;"."),TRUE,FALSE)</formula>
    </cfRule>
    <cfRule type="expression" dxfId="1378" priority="850">
      <formula>IF(AND(AL401&gt;=0, RIGHT(TEXT(AL401,"0.#"),1)="."),TRUE,FALSE)</formula>
    </cfRule>
    <cfRule type="expression" dxfId="1377" priority="851">
      <formula>IF(AND(AL401&lt;0, RIGHT(TEXT(AL401,"0.#"),1)&lt;&gt;"."),TRUE,FALSE)</formula>
    </cfRule>
    <cfRule type="expression" dxfId="1376" priority="852">
      <formula>IF(AND(AL401&lt;0, RIGHT(TEXT(AL401,"0.#"),1)="."),TRUE,FALSE)</formula>
    </cfRule>
  </conditionalFormatting>
  <conditionalFormatting sqref="AL400:AO400">
    <cfRule type="expression" dxfId="1375" priority="843">
      <formula>IF(AND(AL400&gt;=0, RIGHT(TEXT(AL400,"0.#"),1)&lt;&gt;"."),TRUE,FALSE)</formula>
    </cfRule>
    <cfRule type="expression" dxfId="1374" priority="844">
      <formula>IF(AND(AL400&gt;=0, RIGHT(TEXT(AL400,"0.#"),1)="."),TRUE,FALSE)</formula>
    </cfRule>
    <cfRule type="expression" dxfId="1373" priority="845">
      <formula>IF(AND(AL400&lt;0, RIGHT(TEXT(AL400,"0.#"),1)&lt;&gt;"."),TRUE,FALSE)</formula>
    </cfRule>
    <cfRule type="expression" dxfId="1372" priority="846">
      <formula>IF(AND(AL400&lt;0, RIGHT(TEXT(AL400,"0.#"),1)="."),TRUE,FALSE)</formula>
    </cfRule>
  </conditionalFormatting>
  <conditionalFormatting sqref="AL434:AO461">
    <cfRule type="expression" dxfId="1371" priority="837">
      <formula>IF(AND(AL434&gt;=0, RIGHT(TEXT(AL434,"0.#"),1)&lt;&gt;"."),TRUE,FALSE)</formula>
    </cfRule>
    <cfRule type="expression" dxfId="1370" priority="838">
      <formula>IF(AND(AL434&gt;=0, RIGHT(TEXT(AL434,"0.#"),1)="."),TRUE,FALSE)</formula>
    </cfRule>
    <cfRule type="expression" dxfId="1369" priority="839">
      <formula>IF(AND(AL434&lt;0, RIGHT(TEXT(AL434,"0.#"),1)&lt;&gt;"."),TRUE,FALSE)</formula>
    </cfRule>
    <cfRule type="expression" dxfId="1368" priority="840">
      <formula>IF(AND(AL434&lt;0, RIGHT(TEXT(AL434,"0.#"),1)="."),TRUE,FALSE)</formula>
    </cfRule>
  </conditionalFormatting>
  <conditionalFormatting sqref="AL433:AO433">
    <cfRule type="expression" dxfId="1367" priority="831">
      <formula>IF(AND(AL433&gt;=0, RIGHT(TEXT(AL433,"0.#"),1)&lt;&gt;"."),TRUE,FALSE)</formula>
    </cfRule>
    <cfRule type="expression" dxfId="1366" priority="832">
      <formula>IF(AND(AL433&gt;=0, RIGHT(TEXT(AL433,"0.#"),1)="."),TRUE,FALSE)</formula>
    </cfRule>
    <cfRule type="expression" dxfId="1365" priority="833">
      <formula>IF(AND(AL433&lt;0, RIGHT(TEXT(AL433,"0.#"),1)&lt;&gt;"."),TRUE,FALSE)</formula>
    </cfRule>
    <cfRule type="expression" dxfId="1364" priority="834">
      <formula>IF(AND(AL433&lt;0, RIGHT(TEXT(AL433,"0.#"),1)="."),TRUE,FALSE)</formula>
    </cfRule>
  </conditionalFormatting>
  <conditionalFormatting sqref="AL467:AO494">
    <cfRule type="expression" dxfId="1363" priority="825">
      <formula>IF(AND(AL467&gt;=0, RIGHT(TEXT(AL467,"0.#"),1)&lt;&gt;"."),TRUE,FALSE)</formula>
    </cfRule>
    <cfRule type="expression" dxfId="1362" priority="826">
      <formula>IF(AND(AL467&gt;=0, RIGHT(TEXT(AL467,"0.#"),1)="."),TRUE,FALSE)</formula>
    </cfRule>
    <cfRule type="expression" dxfId="1361" priority="827">
      <formula>IF(AND(AL467&lt;0, RIGHT(TEXT(AL467,"0.#"),1)&lt;&gt;"."),TRUE,FALSE)</formula>
    </cfRule>
    <cfRule type="expression" dxfId="1360" priority="828">
      <formula>IF(AND(AL467&lt;0, RIGHT(TEXT(AL467,"0.#"),1)="."),TRUE,FALSE)</formula>
    </cfRule>
  </conditionalFormatting>
  <conditionalFormatting sqref="AL466:AO466">
    <cfRule type="expression" dxfId="1359" priority="819">
      <formula>IF(AND(AL466&gt;=0, RIGHT(TEXT(AL466,"0.#"),1)&lt;&gt;"."),TRUE,FALSE)</formula>
    </cfRule>
    <cfRule type="expression" dxfId="1358" priority="820">
      <formula>IF(AND(AL466&gt;=0, RIGHT(TEXT(AL466,"0.#"),1)="."),TRUE,FALSE)</formula>
    </cfRule>
    <cfRule type="expression" dxfId="1357" priority="821">
      <formula>IF(AND(AL466&lt;0, RIGHT(TEXT(AL466,"0.#"),1)&lt;&gt;"."),TRUE,FALSE)</formula>
    </cfRule>
    <cfRule type="expression" dxfId="1356" priority="822">
      <formula>IF(AND(AL466&lt;0, RIGHT(TEXT(AL466,"0.#"),1)="."),TRUE,FALSE)</formula>
    </cfRule>
  </conditionalFormatting>
  <conditionalFormatting sqref="AL500:AO527">
    <cfRule type="expression" dxfId="1355" priority="813">
      <formula>IF(AND(AL500&gt;=0, RIGHT(TEXT(AL500,"0.#"),1)&lt;&gt;"."),TRUE,FALSE)</formula>
    </cfRule>
    <cfRule type="expression" dxfId="1354" priority="814">
      <formula>IF(AND(AL500&gt;=0, RIGHT(TEXT(AL500,"0.#"),1)="."),TRUE,FALSE)</formula>
    </cfRule>
    <cfRule type="expression" dxfId="1353" priority="815">
      <formula>IF(AND(AL500&lt;0, RIGHT(TEXT(AL500,"0.#"),1)&lt;&gt;"."),TRUE,FALSE)</formula>
    </cfRule>
    <cfRule type="expression" dxfId="1352" priority="816">
      <formula>IF(AND(AL500&lt;0, RIGHT(TEXT(AL500,"0.#"),1)="."),TRUE,FALSE)</formula>
    </cfRule>
  </conditionalFormatting>
  <conditionalFormatting sqref="AL499:AO499">
    <cfRule type="expression" dxfId="1351" priority="807">
      <formula>IF(AND(AL499&gt;=0, RIGHT(TEXT(AL499,"0.#"),1)&lt;&gt;"."),TRUE,FALSE)</formula>
    </cfRule>
    <cfRule type="expression" dxfId="1350" priority="808">
      <formula>IF(AND(AL499&gt;=0, RIGHT(TEXT(AL499,"0.#"),1)="."),TRUE,FALSE)</formula>
    </cfRule>
    <cfRule type="expression" dxfId="1349" priority="809">
      <formula>IF(AND(AL499&lt;0, RIGHT(TEXT(AL499,"0.#"),1)&lt;&gt;"."),TRUE,FALSE)</formula>
    </cfRule>
    <cfRule type="expression" dxfId="1348" priority="810">
      <formula>IF(AND(AL499&lt;0, RIGHT(TEXT(AL499,"0.#"),1)="."),TRUE,FALSE)</formula>
    </cfRule>
  </conditionalFormatting>
  <conditionalFormatting sqref="AL533:AO560">
    <cfRule type="expression" dxfId="1347" priority="801">
      <formula>IF(AND(AL533&gt;=0, RIGHT(TEXT(AL533,"0.#"),1)&lt;&gt;"."),TRUE,FALSE)</formula>
    </cfRule>
    <cfRule type="expression" dxfId="1346" priority="802">
      <formula>IF(AND(AL533&gt;=0, RIGHT(TEXT(AL533,"0.#"),1)="."),TRUE,FALSE)</formula>
    </cfRule>
    <cfRule type="expression" dxfId="1345" priority="803">
      <formula>IF(AND(AL533&lt;0, RIGHT(TEXT(AL533,"0.#"),1)&lt;&gt;"."),TRUE,FALSE)</formula>
    </cfRule>
    <cfRule type="expression" dxfId="1344" priority="804">
      <formula>IF(AND(AL533&lt;0, RIGHT(TEXT(AL533,"0.#"),1)="."),TRUE,FALSE)</formula>
    </cfRule>
  </conditionalFormatting>
  <conditionalFormatting sqref="AL532:AO532">
    <cfRule type="expression" dxfId="1343" priority="795">
      <formula>IF(AND(AL532&gt;=0, RIGHT(TEXT(AL532,"0.#"),1)&lt;&gt;"."),TRUE,FALSE)</formula>
    </cfRule>
    <cfRule type="expression" dxfId="1342" priority="796">
      <formula>IF(AND(AL532&gt;=0, RIGHT(TEXT(AL532,"0.#"),1)="."),TRUE,FALSE)</formula>
    </cfRule>
    <cfRule type="expression" dxfId="1341" priority="797">
      <formula>IF(AND(AL532&lt;0, RIGHT(TEXT(AL532,"0.#"),1)&lt;&gt;"."),TRUE,FALSE)</formula>
    </cfRule>
    <cfRule type="expression" dxfId="1340" priority="798">
      <formula>IF(AND(AL532&lt;0, RIGHT(TEXT(AL532,"0.#"),1)="."),TRUE,FALSE)</formula>
    </cfRule>
  </conditionalFormatting>
  <conditionalFormatting sqref="Y531:Y532">
    <cfRule type="expression" dxfId="1339" priority="793">
      <formula>IF(RIGHT(TEXT(Y531,"0.#"),1)=".",FALSE,TRUE)</formula>
    </cfRule>
    <cfRule type="expression" dxfId="1338" priority="794">
      <formula>IF(RIGHT(TEXT(Y531,"0.#"),1)=".",TRUE,FALSE)</formula>
    </cfRule>
  </conditionalFormatting>
  <conditionalFormatting sqref="AL566:AO593">
    <cfRule type="expression" dxfId="1337" priority="789">
      <formula>IF(AND(AL566&gt;=0, RIGHT(TEXT(AL566,"0.#"),1)&lt;&gt;"."),TRUE,FALSE)</formula>
    </cfRule>
    <cfRule type="expression" dxfId="1336" priority="790">
      <formula>IF(AND(AL566&gt;=0, RIGHT(TEXT(AL566,"0.#"),1)="."),TRUE,FALSE)</formula>
    </cfRule>
    <cfRule type="expression" dxfId="1335" priority="791">
      <formula>IF(AND(AL566&lt;0, RIGHT(TEXT(AL566,"0.#"),1)&lt;&gt;"."),TRUE,FALSE)</formula>
    </cfRule>
    <cfRule type="expression" dxfId="1334" priority="792">
      <formula>IF(AND(AL566&lt;0, RIGHT(TEXT(AL566,"0.#"),1)="."),TRUE,FALSE)</formula>
    </cfRule>
  </conditionalFormatting>
  <conditionalFormatting sqref="Y566:Y593">
    <cfRule type="expression" dxfId="1333" priority="787">
      <formula>IF(RIGHT(TEXT(Y566,"0.#"),1)=".",FALSE,TRUE)</formula>
    </cfRule>
    <cfRule type="expression" dxfId="1332" priority="788">
      <formula>IF(RIGHT(TEXT(Y566,"0.#"),1)=".",TRUE,FALSE)</formula>
    </cfRule>
  </conditionalFormatting>
  <conditionalFormatting sqref="AL565:AO565">
    <cfRule type="expression" dxfId="1331" priority="783">
      <formula>IF(AND(AL565&gt;=0, RIGHT(TEXT(AL565,"0.#"),1)&lt;&gt;"."),TRUE,FALSE)</formula>
    </cfRule>
    <cfRule type="expression" dxfId="1330" priority="784">
      <formula>IF(AND(AL565&gt;=0, RIGHT(TEXT(AL565,"0.#"),1)="."),TRUE,FALSE)</formula>
    </cfRule>
    <cfRule type="expression" dxfId="1329" priority="785">
      <formula>IF(AND(AL565&lt;0, RIGHT(TEXT(AL565,"0.#"),1)&lt;&gt;"."),TRUE,FALSE)</formula>
    </cfRule>
    <cfRule type="expression" dxfId="1328" priority="786">
      <formula>IF(AND(AL565&lt;0, RIGHT(TEXT(AL565,"0.#"),1)="."),TRUE,FALSE)</formula>
    </cfRule>
  </conditionalFormatting>
  <conditionalFormatting sqref="Y564:Y565">
    <cfRule type="expression" dxfId="1327" priority="781">
      <formula>IF(RIGHT(TEXT(Y564,"0.#"),1)=".",FALSE,TRUE)</formula>
    </cfRule>
    <cfRule type="expression" dxfId="1326" priority="782">
      <formula>IF(RIGHT(TEXT(Y564,"0.#"),1)=".",TRUE,FALSE)</formula>
    </cfRule>
  </conditionalFormatting>
  <conditionalFormatting sqref="AL599:AO626">
    <cfRule type="expression" dxfId="1325" priority="777">
      <formula>IF(AND(AL599&gt;=0, RIGHT(TEXT(AL599,"0.#"),1)&lt;&gt;"."),TRUE,FALSE)</formula>
    </cfRule>
    <cfRule type="expression" dxfId="1324" priority="778">
      <formula>IF(AND(AL599&gt;=0, RIGHT(TEXT(AL599,"0.#"),1)="."),TRUE,FALSE)</formula>
    </cfRule>
    <cfRule type="expression" dxfId="1323" priority="779">
      <formula>IF(AND(AL599&lt;0, RIGHT(TEXT(AL599,"0.#"),1)&lt;&gt;"."),TRUE,FALSE)</formula>
    </cfRule>
    <cfRule type="expression" dxfId="1322" priority="780">
      <formula>IF(AND(AL599&lt;0, RIGHT(TEXT(AL599,"0.#"),1)="."),TRUE,FALSE)</formula>
    </cfRule>
  </conditionalFormatting>
  <conditionalFormatting sqref="Y599:Y626">
    <cfRule type="expression" dxfId="1321" priority="775">
      <formula>IF(RIGHT(TEXT(Y599,"0.#"),1)=".",FALSE,TRUE)</formula>
    </cfRule>
    <cfRule type="expression" dxfId="1320" priority="776">
      <formula>IF(RIGHT(TEXT(Y599,"0.#"),1)=".",TRUE,FALSE)</formula>
    </cfRule>
  </conditionalFormatting>
  <conditionalFormatting sqref="AL597:AO598">
    <cfRule type="expression" dxfId="1319" priority="771">
      <formula>IF(AND(AL597&gt;=0, RIGHT(TEXT(AL597,"0.#"),1)&lt;&gt;"."),TRUE,FALSE)</formula>
    </cfRule>
    <cfRule type="expression" dxfId="1318" priority="772">
      <formula>IF(AND(AL597&gt;=0, RIGHT(TEXT(AL597,"0.#"),1)="."),TRUE,FALSE)</formula>
    </cfRule>
    <cfRule type="expression" dxfId="1317" priority="773">
      <formula>IF(AND(AL597&lt;0, RIGHT(TEXT(AL597,"0.#"),1)&lt;&gt;"."),TRUE,FALSE)</formula>
    </cfRule>
    <cfRule type="expression" dxfId="1316" priority="774">
      <formula>IF(AND(AL597&lt;0, RIGHT(TEXT(AL597,"0.#"),1)="."),TRUE,FALSE)</formula>
    </cfRule>
  </conditionalFormatting>
  <conditionalFormatting sqref="Y597:Y598">
    <cfRule type="expression" dxfId="1315" priority="769">
      <formula>IF(RIGHT(TEXT(Y597,"0.#"),1)=".",FALSE,TRUE)</formula>
    </cfRule>
    <cfRule type="expression" dxfId="1314" priority="770">
      <formula>IF(RIGHT(TEXT(Y597,"0.#"),1)=".",TRUE,FALSE)</formula>
    </cfRule>
  </conditionalFormatting>
  <conditionalFormatting sqref="AU33">
    <cfRule type="expression" dxfId="1313" priority="765">
      <formula>IF(RIGHT(TEXT(AU33,"0.#"),1)=".",FALSE,TRUE)</formula>
    </cfRule>
    <cfRule type="expression" dxfId="1312" priority="766">
      <formula>IF(RIGHT(TEXT(AU33,"0.#"),1)=".",TRUE,FALSE)</formula>
    </cfRule>
  </conditionalFormatting>
  <conditionalFormatting sqref="AU32">
    <cfRule type="expression" dxfId="1311" priority="767">
      <formula>IF(RIGHT(TEXT(AU32,"0.#"),1)=".",FALSE,TRUE)</formula>
    </cfRule>
    <cfRule type="expression" dxfId="1310" priority="768">
      <formula>IF(RIGHT(TEXT(AU32,"0.#"),1)=".",TRUE,FALSE)</formula>
    </cfRule>
  </conditionalFormatting>
  <conditionalFormatting sqref="P29:AC29">
    <cfRule type="expression" dxfId="1309" priority="763">
      <formula>IF(RIGHT(TEXT(P29,"0.#"),1)=".",FALSE,TRUE)</formula>
    </cfRule>
    <cfRule type="expression" dxfId="1308" priority="764">
      <formula>IF(RIGHT(TEXT(P29,"0.#"),1)=".",TRUE,FALSE)</formula>
    </cfRule>
  </conditionalFormatting>
  <conditionalFormatting sqref="AM41">
    <cfRule type="expression" dxfId="1307" priority="745">
      <formula>IF(RIGHT(TEXT(AM41,"0.#"),1)=".",FALSE,TRUE)</formula>
    </cfRule>
    <cfRule type="expression" dxfId="1306" priority="746">
      <formula>IF(RIGHT(TEXT(AM41,"0.#"),1)=".",TRUE,FALSE)</formula>
    </cfRule>
  </conditionalFormatting>
  <conditionalFormatting sqref="AM40">
    <cfRule type="expression" dxfId="1305" priority="747">
      <formula>IF(RIGHT(TEXT(AM40,"0.#"),1)=".",FALSE,TRUE)</formula>
    </cfRule>
    <cfRule type="expression" dxfId="1304" priority="748">
      <formula>IF(RIGHT(TEXT(AM40,"0.#"),1)=".",TRUE,FALSE)</formula>
    </cfRule>
  </conditionalFormatting>
  <conditionalFormatting sqref="AE39">
    <cfRule type="expression" dxfId="1303" priority="761">
      <formula>IF(RIGHT(TEXT(AE39,"0.#"),1)=".",FALSE,TRUE)</formula>
    </cfRule>
    <cfRule type="expression" dxfId="1302" priority="762">
      <formula>IF(RIGHT(TEXT(AE39,"0.#"),1)=".",TRUE,FALSE)</formula>
    </cfRule>
  </conditionalFormatting>
  <conditionalFormatting sqref="AQ39:AQ41 AU39:AU41">
    <cfRule type="expression" dxfId="1301" priority="743">
      <formula>IF(RIGHT(TEXT(AQ39,"0.#"),1)=".",FALSE,TRUE)</formula>
    </cfRule>
    <cfRule type="expression" dxfId="1300" priority="744">
      <formula>IF(RIGHT(TEXT(AQ39,"0.#"),1)=".",TRUE,FALSE)</formula>
    </cfRule>
  </conditionalFormatting>
  <conditionalFormatting sqref="AI41">
    <cfRule type="expression" dxfId="1299" priority="755">
      <formula>IF(RIGHT(TEXT(AI41,"0.#"),1)=".",FALSE,TRUE)</formula>
    </cfRule>
    <cfRule type="expression" dxfId="1298" priority="756">
      <formula>IF(RIGHT(TEXT(AI41,"0.#"),1)=".",TRUE,FALSE)</formula>
    </cfRule>
  </conditionalFormatting>
  <conditionalFormatting sqref="AE40">
    <cfRule type="expression" dxfId="1297" priority="759">
      <formula>IF(RIGHT(TEXT(AE40,"0.#"),1)=".",FALSE,TRUE)</formula>
    </cfRule>
    <cfRule type="expression" dxfId="1296" priority="760">
      <formula>IF(RIGHT(TEXT(AE40,"0.#"),1)=".",TRUE,FALSE)</formula>
    </cfRule>
  </conditionalFormatting>
  <conditionalFormatting sqref="AE41">
    <cfRule type="expression" dxfId="1295" priority="757">
      <formula>IF(RIGHT(TEXT(AE41,"0.#"),1)=".",FALSE,TRUE)</formula>
    </cfRule>
    <cfRule type="expression" dxfId="1294" priority="758">
      <formula>IF(RIGHT(TEXT(AE41,"0.#"),1)=".",TRUE,FALSE)</formula>
    </cfRule>
  </conditionalFormatting>
  <conditionalFormatting sqref="AM39">
    <cfRule type="expression" dxfId="1293" priority="749">
      <formula>IF(RIGHT(TEXT(AM39,"0.#"),1)=".",FALSE,TRUE)</formula>
    </cfRule>
    <cfRule type="expression" dxfId="1292" priority="750">
      <formula>IF(RIGHT(TEXT(AM39,"0.#"),1)=".",TRUE,FALSE)</formula>
    </cfRule>
  </conditionalFormatting>
  <conditionalFormatting sqref="AI39">
    <cfRule type="expression" dxfId="1291" priority="751">
      <formula>IF(RIGHT(TEXT(AI39,"0.#"),1)=".",FALSE,TRUE)</formula>
    </cfRule>
    <cfRule type="expression" dxfId="1290" priority="752">
      <formula>IF(RIGHT(TEXT(AI39,"0.#"),1)=".",TRUE,FALSE)</formula>
    </cfRule>
  </conditionalFormatting>
  <conditionalFormatting sqref="AI40">
    <cfRule type="expression" dxfId="1289" priority="753">
      <formula>IF(RIGHT(TEXT(AI40,"0.#"),1)=".",FALSE,TRUE)</formula>
    </cfRule>
    <cfRule type="expression" dxfId="1288" priority="754">
      <formula>IF(RIGHT(TEXT(AI40,"0.#"),1)=".",TRUE,FALSE)</formula>
    </cfRule>
  </conditionalFormatting>
  <conditionalFormatting sqref="AM69">
    <cfRule type="expression" dxfId="1287" priority="713">
      <formula>IF(RIGHT(TEXT(AM69,"0.#"),1)=".",FALSE,TRUE)</formula>
    </cfRule>
    <cfRule type="expression" dxfId="1286" priority="714">
      <formula>IF(RIGHT(TEXT(AM69,"0.#"),1)=".",TRUE,FALSE)</formula>
    </cfRule>
  </conditionalFormatting>
  <conditionalFormatting sqref="AE70 AM70">
    <cfRule type="expression" dxfId="1285" priority="711">
      <formula>IF(RIGHT(TEXT(AE70,"0.#"),1)=".",FALSE,TRUE)</formula>
    </cfRule>
    <cfRule type="expression" dxfId="1284" priority="712">
      <formula>IF(RIGHT(TEXT(AE70,"0.#"),1)=".",TRUE,FALSE)</formula>
    </cfRule>
  </conditionalFormatting>
  <conditionalFormatting sqref="AI70">
    <cfRule type="expression" dxfId="1283" priority="709">
      <formula>IF(RIGHT(TEXT(AI70,"0.#"),1)=".",FALSE,TRUE)</formula>
    </cfRule>
    <cfRule type="expression" dxfId="1282" priority="710">
      <formula>IF(RIGHT(TEXT(AI70,"0.#"),1)=".",TRUE,FALSE)</formula>
    </cfRule>
  </conditionalFormatting>
  <conditionalFormatting sqref="AQ70">
    <cfRule type="expression" dxfId="1281" priority="707">
      <formula>IF(RIGHT(TEXT(AQ70,"0.#"),1)=".",FALSE,TRUE)</formula>
    </cfRule>
    <cfRule type="expression" dxfId="1280" priority="708">
      <formula>IF(RIGHT(TEXT(AQ70,"0.#"),1)=".",TRUE,FALSE)</formula>
    </cfRule>
  </conditionalFormatting>
  <conditionalFormatting sqref="AE69 AQ69">
    <cfRule type="expression" dxfId="1279" priority="717">
      <formula>IF(RIGHT(TEXT(AE69,"0.#"),1)=".",FALSE,TRUE)</formula>
    </cfRule>
    <cfRule type="expression" dxfId="1278" priority="718">
      <formula>IF(RIGHT(TEXT(AE69,"0.#"),1)=".",TRUE,FALSE)</formula>
    </cfRule>
  </conditionalFormatting>
  <conditionalFormatting sqref="AI69">
    <cfRule type="expression" dxfId="1277" priority="715">
      <formula>IF(RIGHT(TEXT(AI69,"0.#"),1)=".",FALSE,TRUE)</formula>
    </cfRule>
    <cfRule type="expression" dxfId="1276" priority="716">
      <formula>IF(RIGHT(TEXT(AI69,"0.#"),1)=".",TRUE,FALSE)</formula>
    </cfRule>
  </conditionalFormatting>
  <conditionalFormatting sqref="AE66 AQ66">
    <cfRule type="expression" dxfId="1275" priority="705">
      <formula>IF(RIGHT(TEXT(AE66,"0.#"),1)=".",FALSE,TRUE)</formula>
    </cfRule>
    <cfRule type="expression" dxfId="1274" priority="706">
      <formula>IF(RIGHT(TEXT(AE66,"0.#"),1)=".",TRUE,FALSE)</formula>
    </cfRule>
  </conditionalFormatting>
  <conditionalFormatting sqref="AI66">
    <cfRule type="expression" dxfId="1273" priority="703">
      <formula>IF(RIGHT(TEXT(AI66,"0.#"),1)=".",FALSE,TRUE)</formula>
    </cfRule>
    <cfRule type="expression" dxfId="1272" priority="704">
      <formula>IF(RIGHT(TEXT(AI66,"0.#"),1)=".",TRUE,FALSE)</formula>
    </cfRule>
  </conditionalFormatting>
  <conditionalFormatting sqref="AM66">
    <cfRule type="expression" dxfId="1271" priority="701">
      <formula>IF(RIGHT(TEXT(AM66,"0.#"),1)=".",FALSE,TRUE)</formula>
    </cfRule>
    <cfRule type="expression" dxfId="1270" priority="702">
      <formula>IF(RIGHT(TEXT(AM66,"0.#"),1)=".",TRUE,FALSE)</formula>
    </cfRule>
  </conditionalFormatting>
  <conditionalFormatting sqref="AE67">
    <cfRule type="expression" dxfId="1269" priority="699">
      <formula>IF(RIGHT(TEXT(AE67,"0.#"),1)=".",FALSE,TRUE)</formula>
    </cfRule>
    <cfRule type="expression" dxfId="1268" priority="700">
      <formula>IF(RIGHT(TEXT(AE67,"0.#"),1)=".",TRUE,FALSE)</formula>
    </cfRule>
  </conditionalFormatting>
  <conditionalFormatting sqref="AI67">
    <cfRule type="expression" dxfId="1267" priority="697">
      <formula>IF(RIGHT(TEXT(AI67,"0.#"),1)=".",FALSE,TRUE)</formula>
    </cfRule>
    <cfRule type="expression" dxfId="1266" priority="698">
      <formula>IF(RIGHT(TEXT(AI67,"0.#"),1)=".",TRUE,FALSE)</formula>
    </cfRule>
  </conditionalFormatting>
  <conditionalFormatting sqref="AM67">
    <cfRule type="expression" dxfId="1265" priority="695">
      <formula>IF(RIGHT(TEXT(AM67,"0.#"),1)=".",FALSE,TRUE)</formula>
    </cfRule>
    <cfRule type="expression" dxfId="1264" priority="696">
      <formula>IF(RIGHT(TEXT(AM67,"0.#"),1)=".",TRUE,FALSE)</formula>
    </cfRule>
  </conditionalFormatting>
  <conditionalFormatting sqref="AQ67">
    <cfRule type="expression" dxfId="1263" priority="693">
      <formula>IF(RIGHT(TEXT(AQ67,"0.#"),1)=".",FALSE,TRUE)</formula>
    </cfRule>
    <cfRule type="expression" dxfId="1262" priority="694">
      <formula>IF(RIGHT(TEXT(AQ67,"0.#"),1)=".",TRUE,FALSE)</formula>
    </cfRule>
  </conditionalFormatting>
  <conditionalFormatting sqref="AU66">
    <cfRule type="expression" dxfId="1261" priority="691">
      <formula>IF(RIGHT(TEXT(AU66,"0.#"),1)=".",FALSE,TRUE)</formula>
    </cfRule>
    <cfRule type="expression" dxfId="1260" priority="692">
      <formula>IF(RIGHT(TEXT(AU66,"0.#"),1)=".",TRUE,FALSE)</formula>
    </cfRule>
  </conditionalFormatting>
  <conditionalFormatting sqref="AU67">
    <cfRule type="expression" dxfId="1259" priority="689">
      <formula>IF(RIGHT(TEXT(AU67,"0.#"),1)=".",FALSE,TRUE)</formula>
    </cfRule>
    <cfRule type="expression" dxfId="1258" priority="690">
      <formula>IF(RIGHT(TEXT(AU67,"0.#"),1)=".",TRUE,FALSE)</formula>
    </cfRule>
  </conditionalFormatting>
  <conditionalFormatting sqref="AE100">
    <cfRule type="expression" dxfId="1257" priority="651">
      <formula>IF(RIGHT(TEXT(AE100,"0.#"),1)=".",FALSE,TRUE)</formula>
    </cfRule>
    <cfRule type="expression" dxfId="1256" priority="652">
      <formula>IF(RIGHT(TEXT(AE100,"0.#"),1)=".",TRUE,FALSE)</formula>
    </cfRule>
  </conditionalFormatting>
  <conditionalFormatting sqref="AI100">
    <cfRule type="expression" dxfId="1255" priority="649">
      <formula>IF(RIGHT(TEXT(AI100,"0.#"),1)=".",FALSE,TRUE)</formula>
    </cfRule>
    <cfRule type="expression" dxfId="1254" priority="650">
      <formula>IF(RIGHT(TEXT(AI100,"0.#"),1)=".",TRUE,FALSE)</formula>
    </cfRule>
  </conditionalFormatting>
  <conditionalFormatting sqref="AM100">
    <cfRule type="expression" dxfId="1253" priority="647">
      <formula>IF(RIGHT(TEXT(AM100,"0.#"),1)=".",FALSE,TRUE)</formula>
    </cfRule>
    <cfRule type="expression" dxfId="1252" priority="648">
      <formula>IF(RIGHT(TEXT(AM100,"0.#"),1)=".",TRUE,FALSE)</formula>
    </cfRule>
  </conditionalFormatting>
  <conditionalFormatting sqref="AE101">
    <cfRule type="expression" dxfId="1251" priority="645">
      <formula>IF(RIGHT(TEXT(AE101,"0.#"),1)=".",FALSE,TRUE)</formula>
    </cfRule>
    <cfRule type="expression" dxfId="1250" priority="646">
      <formula>IF(RIGHT(TEXT(AE101,"0.#"),1)=".",TRUE,FALSE)</formula>
    </cfRule>
  </conditionalFormatting>
  <conditionalFormatting sqref="AI101">
    <cfRule type="expression" dxfId="1249" priority="643">
      <formula>IF(RIGHT(TEXT(AI101,"0.#"),1)=".",FALSE,TRUE)</formula>
    </cfRule>
    <cfRule type="expression" dxfId="1248" priority="644">
      <formula>IF(RIGHT(TEXT(AI101,"0.#"),1)=".",TRUE,FALSE)</formula>
    </cfRule>
  </conditionalFormatting>
  <conditionalFormatting sqref="AM101">
    <cfRule type="expression" dxfId="1247" priority="641">
      <formula>IF(RIGHT(TEXT(AM101,"0.#"),1)=".",FALSE,TRUE)</formula>
    </cfRule>
    <cfRule type="expression" dxfId="1246" priority="642">
      <formula>IF(RIGHT(TEXT(AM101,"0.#"),1)=".",TRUE,FALSE)</formula>
    </cfRule>
  </conditionalFormatting>
  <conditionalFormatting sqref="AQ101">
    <cfRule type="expression" dxfId="1245" priority="639">
      <formula>IF(RIGHT(TEXT(AQ101,"0.#"),1)=".",FALSE,TRUE)</formula>
    </cfRule>
    <cfRule type="expression" dxfId="1244" priority="640">
      <formula>IF(RIGHT(TEXT(AQ101,"0.#"),1)=".",TRUE,FALSE)</formula>
    </cfRule>
  </conditionalFormatting>
  <conditionalFormatting sqref="AU101">
    <cfRule type="expression" dxfId="1243" priority="635">
      <formula>IF(RIGHT(TEXT(AU101,"0.#"),1)=".",FALSE,TRUE)</formula>
    </cfRule>
    <cfRule type="expression" dxfId="1242" priority="636">
      <formula>IF(RIGHT(TEXT(AU101,"0.#"),1)=".",TRUE,FALSE)</formula>
    </cfRule>
  </conditionalFormatting>
  <conditionalFormatting sqref="AM35">
    <cfRule type="expression" dxfId="1241" priority="629">
      <formula>IF(RIGHT(TEXT(AM35,"0.#"),1)=".",FALSE,TRUE)</formula>
    </cfRule>
    <cfRule type="expression" dxfId="1240" priority="630">
      <formula>IF(RIGHT(TEXT(AM35,"0.#"),1)=".",TRUE,FALSE)</formula>
    </cfRule>
  </conditionalFormatting>
  <conditionalFormatting sqref="AE36 AM36">
    <cfRule type="expression" dxfId="1239" priority="627">
      <formula>IF(RIGHT(TEXT(AE36,"0.#"),1)=".",FALSE,TRUE)</formula>
    </cfRule>
    <cfRule type="expression" dxfId="1238" priority="628">
      <formula>IF(RIGHT(TEXT(AE36,"0.#"),1)=".",TRUE,FALSE)</formula>
    </cfRule>
  </conditionalFormatting>
  <conditionalFormatting sqref="AI36">
    <cfRule type="expression" dxfId="1237" priority="625">
      <formula>IF(RIGHT(TEXT(AI36,"0.#"),1)=".",FALSE,TRUE)</formula>
    </cfRule>
    <cfRule type="expression" dxfId="1236" priority="626">
      <formula>IF(RIGHT(TEXT(AI36,"0.#"),1)=".",TRUE,FALSE)</formula>
    </cfRule>
  </conditionalFormatting>
  <conditionalFormatting sqref="AQ36">
    <cfRule type="expression" dxfId="1235" priority="623">
      <formula>IF(RIGHT(TEXT(AQ36,"0.#"),1)=".",FALSE,TRUE)</formula>
    </cfRule>
    <cfRule type="expression" dxfId="1234" priority="624">
      <formula>IF(RIGHT(TEXT(AQ36,"0.#"),1)=".",TRUE,FALSE)</formula>
    </cfRule>
  </conditionalFormatting>
  <conditionalFormatting sqref="AE35 AQ35">
    <cfRule type="expression" dxfId="1233" priority="633">
      <formula>IF(RIGHT(TEXT(AE35,"0.#"),1)=".",FALSE,TRUE)</formula>
    </cfRule>
    <cfRule type="expression" dxfId="1232" priority="634">
      <formula>IF(RIGHT(TEXT(AE35,"0.#"),1)=".",TRUE,FALSE)</formula>
    </cfRule>
  </conditionalFormatting>
  <conditionalFormatting sqref="AI35">
    <cfRule type="expression" dxfId="1231" priority="631">
      <formula>IF(RIGHT(TEXT(AI35,"0.#"),1)=".",FALSE,TRUE)</formula>
    </cfRule>
    <cfRule type="expression" dxfId="1230" priority="632">
      <formula>IF(RIGHT(TEXT(AI35,"0.#"),1)=".",TRUE,FALSE)</formula>
    </cfRule>
  </conditionalFormatting>
  <conditionalFormatting sqref="AM103">
    <cfRule type="expression" dxfId="1229" priority="617">
      <formula>IF(RIGHT(TEXT(AM103,"0.#"),1)=".",FALSE,TRUE)</formula>
    </cfRule>
    <cfRule type="expression" dxfId="1228" priority="618">
      <formula>IF(RIGHT(TEXT(AM103,"0.#"),1)=".",TRUE,FALSE)</formula>
    </cfRule>
  </conditionalFormatting>
  <conditionalFormatting sqref="AE104 AM104">
    <cfRule type="expression" dxfId="1227" priority="615">
      <formula>IF(RIGHT(TEXT(AE104,"0.#"),1)=".",FALSE,TRUE)</formula>
    </cfRule>
    <cfRule type="expression" dxfId="1226" priority="616">
      <formula>IF(RIGHT(TEXT(AE104,"0.#"),1)=".",TRUE,FALSE)</formula>
    </cfRule>
  </conditionalFormatting>
  <conditionalFormatting sqref="AI104">
    <cfRule type="expression" dxfId="1225" priority="613">
      <formula>IF(RIGHT(TEXT(AI104,"0.#"),1)=".",FALSE,TRUE)</formula>
    </cfRule>
    <cfRule type="expression" dxfId="1224" priority="614">
      <formula>IF(RIGHT(TEXT(AI104,"0.#"),1)=".",TRUE,FALSE)</formula>
    </cfRule>
  </conditionalFormatting>
  <conditionalFormatting sqref="AQ104">
    <cfRule type="expression" dxfId="1223" priority="611">
      <formula>IF(RIGHT(TEXT(AQ104,"0.#"),1)=".",FALSE,TRUE)</formula>
    </cfRule>
    <cfRule type="expression" dxfId="1222" priority="612">
      <formula>IF(RIGHT(TEXT(AQ104,"0.#"),1)=".",TRUE,FALSE)</formula>
    </cfRule>
  </conditionalFormatting>
  <conditionalFormatting sqref="AE103 AQ103">
    <cfRule type="expression" dxfId="1221" priority="621">
      <formula>IF(RIGHT(TEXT(AE103,"0.#"),1)=".",FALSE,TRUE)</formula>
    </cfRule>
    <cfRule type="expression" dxfId="1220" priority="622">
      <formula>IF(RIGHT(TEXT(AE103,"0.#"),1)=".",TRUE,FALSE)</formula>
    </cfRule>
  </conditionalFormatting>
  <conditionalFormatting sqref="AI103">
    <cfRule type="expression" dxfId="1219" priority="619">
      <formula>IF(RIGHT(TEXT(AI103,"0.#"),1)=".",FALSE,TRUE)</formula>
    </cfRule>
    <cfRule type="expression" dxfId="1218" priority="620">
      <formula>IF(RIGHT(TEXT(AI103,"0.#"),1)=".",TRUE,FALSE)</formula>
    </cfRule>
  </conditionalFormatting>
  <conditionalFormatting sqref="AM137">
    <cfRule type="expression" dxfId="1217" priority="605">
      <formula>IF(RIGHT(TEXT(AM137,"0.#"),1)=".",FALSE,TRUE)</formula>
    </cfRule>
    <cfRule type="expression" dxfId="1216" priority="606">
      <formula>IF(RIGHT(TEXT(AM137,"0.#"),1)=".",TRUE,FALSE)</formula>
    </cfRule>
  </conditionalFormatting>
  <conditionalFormatting sqref="AE138 AM138">
    <cfRule type="expression" dxfId="1215" priority="603">
      <formula>IF(RIGHT(TEXT(AE138,"0.#"),1)=".",FALSE,TRUE)</formula>
    </cfRule>
    <cfRule type="expression" dxfId="1214" priority="604">
      <formula>IF(RIGHT(TEXT(AE138,"0.#"),1)=".",TRUE,FALSE)</formula>
    </cfRule>
  </conditionalFormatting>
  <conditionalFormatting sqref="AI138">
    <cfRule type="expression" dxfId="1213" priority="601">
      <formula>IF(RIGHT(TEXT(AI138,"0.#"),1)=".",FALSE,TRUE)</formula>
    </cfRule>
    <cfRule type="expression" dxfId="1212" priority="602">
      <formula>IF(RIGHT(TEXT(AI138,"0.#"),1)=".",TRUE,FALSE)</formula>
    </cfRule>
  </conditionalFormatting>
  <conditionalFormatting sqref="AQ138">
    <cfRule type="expression" dxfId="1211" priority="599">
      <formula>IF(RIGHT(TEXT(AQ138,"0.#"),1)=".",FALSE,TRUE)</formula>
    </cfRule>
    <cfRule type="expression" dxfId="1210" priority="600">
      <formula>IF(RIGHT(TEXT(AQ138,"0.#"),1)=".",TRUE,FALSE)</formula>
    </cfRule>
  </conditionalFormatting>
  <conditionalFormatting sqref="AE137 AQ137">
    <cfRule type="expression" dxfId="1209" priority="609">
      <formula>IF(RIGHT(TEXT(AE137,"0.#"),1)=".",FALSE,TRUE)</formula>
    </cfRule>
    <cfRule type="expression" dxfId="1208" priority="610">
      <formula>IF(RIGHT(TEXT(AE137,"0.#"),1)=".",TRUE,FALSE)</formula>
    </cfRule>
  </conditionalFormatting>
  <conditionalFormatting sqref="AI137">
    <cfRule type="expression" dxfId="1207" priority="607">
      <formula>IF(RIGHT(TEXT(AI137,"0.#"),1)=".",FALSE,TRUE)</formula>
    </cfRule>
    <cfRule type="expression" dxfId="1206" priority="608">
      <formula>IF(RIGHT(TEXT(AI137,"0.#"),1)=".",TRUE,FALSE)</formula>
    </cfRule>
  </conditionalFormatting>
  <conditionalFormatting sqref="AM171">
    <cfRule type="expression" dxfId="1205" priority="593">
      <formula>IF(RIGHT(TEXT(AM171,"0.#"),1)=".",FALSE,TRUE)</formula>
    </cfRule>
    <cfRule type="expression" dxfId="1204" priority="594">
      <formula>IF(RIGHT(TEXT(AM171,"0.#"),1)=".",TRUE,FALSE)</formula>
    </cfRule>
  </conditionalFormatting>
  <conditionalFormatting sqref="AE172 AM172">
    <cfRule type="expression" dxfId="1203" priority="591">
      <formula>IF(RIGHT(TEXT(AE172,"0.#"),1)=".",FALSE,TRUE)</formula>
    </cfRule>
    <cfRule type="expression" dxfId="1202" priority="592">
      <formula>IF(RIGHT(TEXT(AE172,"0.#"),1)=".",TRUE,FALSE)</formula>
    </cfRule>
  </conditionalFormatting>
  <conditionalFormatting sqref="AI172">
    <cfRule type="expression" dxfId="1201" priority="589">
      <formula>IF(RIGHT(TEXT(AI172,"0.#"),1)=".",FALSE,TRUE)</formula>
    </cfRule>
    <cfRule type="expression" dxfId="1200" priority="590">
      <formula>IF(RIGHT(TEXT(AI172,"0.#"),1)=".",TRUE,FALSE)</formula>
    </cfRule>
  </conditionalFormatting>
  <conditionalFormatting sqref="AQ172">
    <cfRule type="expression" dxfId="1199" priority="587">
      <formula>IF(RIGHT(TEXT(AQ172,"0.#"),1)=".",FALSE,TRUE)</formula>
    </cfRule>
    <cfRule type="expression" dxfId="1198" priority="588">
      <formula>IF(RIGHT(TEXT(AQ172,"0.#"),1)=".",TRUE,FALSE)</formula>
    </cfRule>
  </conditionalFormatting>
  <conditionalFormatting sqref="AE171 AQ171">
    <cfRule type="expression" dxfId="1197" priority="597">
      <formula>IF(RIGHT(TEXT(AE171,"0.#"),1)=".",FALSE,TRUE)</formula>
    </cfRule>
    <cfRule type="expression" dxfId="1196" priority="598">
      <formula>IF(RIGHT(TEXT(AE171,"0.#"),1)=".",TRUE,FALSE)</formula>
    </cfRule>
  </conditionalFormatting>
  <conditionalFormatting sqref="AI171">
    <cfRule type="expression" dxfId="1195" priority="595">
      <formula>IF(RIGHT(TEXT(AI171,"0.#"),1)=".",FALSE,TRUE)</formula>
    </cfRule>
    <cfRule type="expression" dxfId="1194" priority="596">
      <formula>IF(RIGHT(TEXT(AI171,"0.#"),1)=".",TRUE,FALSE)</formula>
    </cfRule>
  </conditionalFormatting>
  <conditionalFormatting sqref="AE73">
    <cfRule type="expression" dxfId="1193" priority="585">
      <formula>IF(RIGHT(TEXT(AE73,"0.#"),1)=".",FALSE,TRUE)</formula>
    </cfRule>
    <cfRule type="expression" dxfId="1192" priority="586">
      <formula>IF(RIGHT(TEXT(AE73,"0.#"),1)=".",TRUE,FALSE)</formula>
    </cfRule>
  </conditionalFormatting>
  <conditionalFormatting sqref="AM75">
    <cfRule type="expression" dxfId="1191" priority="569">
      <formula>IF(RIGHT(TEXT(AM75,"0.#"),1)=".",FALSE,TRUE)</formula>
    </cfRule>
    <cfRule type="expression" dxfId="1190" priority="570">
      <formula>IF(RIGHT(TEXT(AM75,"0.#"),1)=".",TRUE,FALSE)</formula>
    </cfRule>
  </conditionalFormatting>
  <conditionalFormatting sqref="AE74">
    <cfRule type="expression" dxfId="1189" priority="583">
      <formula>IF(RIGHT(TEXT(AE74,"0.#"),1)=".",FALSE,TRUE)</formula>
    </cfRule>
    <cfRule type="expression" dxfId="1188" priority="584">
      <formula>IF(RIGHT(TEXT(AE74,"0.#"),1)=".",TRUE,FALSE)</formula>
    </cfRule>
  </conditionalFormatting>
  <conditionalFormatting sqref="AE75">
    <cfRule type="expression" dxfId="1187" priority="581">
      <formula>IF(RIGHT(TEXT(AE75,"0.#"),1)=".",FALSE,TRUE)</formula>
    </cfRule>
    <cfRule type="expression" dxfId="1186" priority="582">
      <formula>IF(RIGHT(TEXT(AE75,"0.#"),1)=".",TRUE,FALSE)</formula>
    </cfRule>
  </conditionalFormatting>
  <conditionalFormatting sqref="AI75">
    <cfRule type="expression" dxfId="1185" priority="579">
      <formula>IF(RIGHT(TEXT(AI75,"0.#"),1)=".",FALSE,TRUE)</formula>
    </cfRule>
    <cfRule type="expression" dxfId="1184" priority="580">
      <formula>IF(RIGHT(TEXT(AI75,"0.#"),1)=".",TRUE,FALSE)</formula>
    </cfRule>
  </conditionalFormatting>
  <conditionalFormatting sqref="AI74">
    <cfRule type="expression" dxfId="1183" priority="577">
      <formula>IF(RIGHT(TEXT(AI74,"0.#"),1)=".",FALSE,TRUE)</formula>
    </cfRule>
    <cfRule type="expression" dxfId="1182" priority="578">
      <formula>IF(RIGHT(TEXT(AI74,"0.#"),1)=".",TRUE,FALSE)</formula>
    </cfRule>
  </conditionalFormatting>
  <conditionalFormatting sqref="AI73">
    <cfRule type="expression" dxfId="1181" priority="575">
      <formula>IF(RIGHT(TEXT(AI73,"0.#"),1)=".",FALSE,TRUE)</formula>
    </cfRule>
    <cfRule type="expression" dxfId="1180" priority="576">
      <formula>IF(RIGHT(TEXT(AI73,"0.#"),1)=".",TRUE,FALSE)</formula>
    </cfRule>
  </conditionalFormatting>
  <conditionalFormatting sqref="AM73">
    <cfRule type="expression" dxfId="1179" priority="573">
      <formula>IF(RIGHT(TEXT(AM73,"0.#"),1)=".",FALSE,TRUE)</formula>
    </cfRule>
    <cfRule type="expression" dxfId="1178" priority="574">
      <formula>IF(RIGHT(TEXT(AM73,"0.#"),1)=".",TRUE,FALSE)</formula>
    </cfRule>
  </conditionalFormatting>
  <conditionalFormatting sqref="AM74">
    <cfRule type="expression" dxfId="1177" priority="571">
      <formula>IF(RIGHT(TEXT(AM74,"0.#"),1)=".",FALSE,TRUE)</formula>
    </cfRule>
    <cfRule type="expression" dxfId="1176" priority="572">
      <formula>IF(RIGHT(TEXT(AM74,"0.#"),1)=".",TRUE,FALSE)</formula>
    </cfRule>
  </conditionalFormatting>
  <conditionalFormatting sqref="AQ73:AQ75">
    <cfRule type="expression" dxfId="1175" priority="567">
      <formula>IF(RIGHT(TEXT(AQ73,"0.#"),1)=".",FALSE,TRUE)</formula>
    </cfRule>
    <cfRule type="expression" dxfId="1174" priority="568">
      <formula>IF(RIGHT(TEXT(AQ73,"0.#"),1)=".",TRUE,FALSE)</formula>
    </cfRule>
  </conditionalFormatting>
  <conditionalFormatting sqref="AE175">
    <cfRule type="expression" dxfId="1173" priority="519">
      <formula>IF(RIGHT(TEXT(AE175,"0.#"),1)=".",FALSE,TRUE)</formula>
    </cfRule>
    <cfRule type="expression" dxfId="1172" priority="520">
      <formula>IF(RIGHT(TEXT(AE175,"0.#"),1)=".",TRUE,FALSE)</formula>
    </cfRule>
  </conditionalFormatting>
  <conditionalFormatting sqref="AM177">
    <cfRule type="expression" dxfId="1171" priority="503">
      <formula>IF(RIGHT(TEXT(AM177,"0.#"),1)=".",FALSE,TRUE)</formula>
    </cfRule>
    <cfRule type="expression" dxfId="1170" priority="504">
      <formula>IF(RIGHT(TEXT(AM177,"0.#"),1)=".",TRUE,FALSE)</formula>
    </cfRule>
  </conditionalFormatting>
  <conditionalFormatting sqref="AE176">
    <cfRule type="expression" dxfId="1169" priority="517">
      <formula>IF(RIGHT(TEXT(AE176,"0.#"),1)=".",FALSE,TRUE)</formula>
    </cfRule>
    <cfRule type="expression" dxfId="1168" priority="518">
      <formula>IF(RIGHT(TEXT(AE176,"0.#"),1)=".",TRUE,FALSE)</formula>
    </cfRule>
  </conditionalFormatting>
  <conditionalFormatting sqref="AE177">
    <cfRule type="expression" dxfId="1167" priority="515">
      <formula>IF(RIGHT(TEXT(AE177,"0.#"),1)=".",FALSE,TRUE)</formula>
    </cfRule>
    <cfRule type="expression" dxfId="1166" priority="516">
      <formula>IF(RIGHT(TEXT(AE177,"0.#"),1)=".",TRUE,FALSE)</formula>
    </cfRule>
  </conditionalFormatting>
  <conditionalFormatting sqref="AI177">
    <cfRule type="expression" dxfId="1165" priority="513">
      <formula>IF(RIGHT(TEXT(AI177,"0.#"),1)=".",FALSE,TRUE)</formula>
    </cfRule>
    <cfRule type="expression" dxfId="1164" priority="514">
      <formula>IF(RIGHT(TEXT(AI177,"0.#"),1)=".",TRUE,FALSE)</formula>
    </cfRule>
  </conditionalFormatting>
  <conditionalFormatting sqref="AI176">
    <cfRule type="expression" dxfId="1163" priority="511">
      <formula>IF(RIGHT(TEXT(AI176,"0.#"),1)=".",FALSE,TRUE)</formula>
    </cfRule>
    <cfRule type="expression" dxfId="1162" priority="512">
      <formula>IF(RIGHT(TEXT(AI176,"0.#"),1)=".",TRUE,FALSE)</formula>
    </cfRule>
  </conditionalFormatting>
  <conditionalFormatting sqref="AI175">
    <cfRule type="expression" dxfId="1161" priority="509">
      <formula>IF(RIGHT(TEXT(AI175,"0.#"),1)=".",FALSE,TRUE)</formula>
    </cfRule>
    <cfRule type="expression" dxfId="1160" priority="510">
      <formula>IF(RIGHT(TEXT(AI175,"0.#"),1)=".",TRUE,FALSE)</formula>
    </cfRule>
  </conditionalFormatting>
  <conditionalFormatting sqref="AM175">
    <cfRule type="expression" dxfId="1159" priority="507">
      <formula>IF(RIGHT(TEXT(AM175,"0.#"),1)=".",FALSE,TRUE)</formula>
    </cfRule>
    <cfRule type="expression" dxfId="1158" priority="508">
      <formula>IF(RIGHT(TEXT(AM175,"0.#"),1)=".",TRUE,FALSE)</formula>
    </cfRule>
  </conditionalFormatting>
  <conditionalFormatting sqref="AM176">
    <cfRule type="expression" dxfId="1157" priority="505">
      <formula>IF(RIGHT(TEXT(AM176,"0.#"),1)=".",FALSE,TRUE)</formula>
    </cfRule>
    <cfRule type="expression" dxfId="1156" priority="506">
      <formula>IF(RIGHT(TEXT(AM176,"0.#"),1)=".",TRUE,FALSE)</formula>
    </cfRule>
  </conditionalFormatting>
  <conditionalFormatting sqref="AQ175:AQ177">
    <cfRule type="expression" dxfId="1155" priority="501">
      <formula>IF(RIGHT(TEXT(AQ175,"0.#"),1)=".",FALSE,TRUE)</formula>
    </cfRule>
    <cfRule type="expression" dxfId="1154" priority="502">
      <formula>IF(RIGHT(TEXT(AQ175,"0.#"),1)=".",TRUE,FALSE)</formula>
    </cfRule>
  </conditionalFormatting>
  <conditionalFormatting sqref="AU175:AU177">
    <cfRule type="expression" dxfId="1153" priority="499">
      <formula>IF(RIGHT(TEXT(AU175,"0.#"),1)=".",FALSE,TRUE)</formula>
    </cfRule>
    <cfRule type="expression" dxfId="1152" priority="500">
      <formula>IF(RIGHT(TEXT(AU175,"0.#"),1)=".",TRUE,FALSE)</formula>
    </cfRule>
  </conditionalFormatting>
  <conditionalFormatting sqref="AE61">
    <cfRule type="expression" dxfId="1151" priority="453">
      <formula>IF(RIGHT(TEXT(AE61,"0.#"),1)=".",FALSE,TRUE)</formula>
    </cfRule>
    <cfRule type="expression" dxfId="1150" priority="454">
      <formula>IF(RIGHT(TEXT(AE61,"0.#"),1)=".",TRUE,FALSE)</formula>
    </cfRule>
  </conditionalFormatting>
  <conditionalFormatting sqref="AE62">
    <cfRule type="expression" dxfId="1149" priority="451">
      <formula>IF(RIGHT(TEXT(AE62,"0.#"),1)=".",FALSE,TRUE)</formula>
    </cfRule>
    <cfRule type="expression" dxfId="1148" priority="452">
      <formula>IF(RIGHT(TEXT(AE62,"0.#"),1)=".",TRUE,FALSE)</formula>
    </cfRule>
  </conditionalFormatting>
  <conditionalFormatting sqref="AM61">
    <cfRule type="expression" dxfId="1147" priority="441">
      <formula>IF(RIGHT(TEXT(AM61,"0.#"),1)=".",FALSE,TRUE)</formula>
    </cfRule>
    <cfRule type="expression" dxfId="1146" priority="442">
      <formula>IF(RIGHT(TEXT(AM61,"0.#"),1)=".",TRUE,FALSE)</formula>
    </cfRule>
  </conditionalFormatting>
  <conditionalFormatting sqref="AE63">
    <cfRule type="expression" dxfId="1145" priority="449">
      <formula>IF(RIGHT(TEXT(AE63,"0.#"),1)=".",FALSE,TRUE)</formula>
    </cfRule>
    <cfRule type="expression" dxfId="1144" priority="450">
      <formula>IF(RIGHT(TEXT(AE63,"0.#"),1)=".",TRUE,FALSE)</formula>
    </cfRule>
  </conditionalFormatting>
  <conditionalFormatting sqref="AI63">
    <cfRule type="expression" dxfId="1143" priority="447">
      <formula>IF(RIGHT(TEXT(AI63,"0.#"),1)=".",FALSE,TRUE)</formula>
    </cfRule>
    <cfRule type="expression" dxfId="1142" priority="448">
      <formula>IF(RIGHT(TEXT(AI63,"0.#"),1)=".",TRUE,FALSE)</formula>
    </cfRule>
  </conditionalFormatting>
  <conditionalFormatting sqref="AI62">
    <cfRule type="expression" dxfId="1141" priority="445">
      <formula>IF(RIGHT(TEXT(AI62,"0.#"),1)=".",FALSE,TRUE)</formula>
    </cfRule>
    <cfRule type="expression" dxfId="1140" priority="446">
      <formula>IF(RIGHT(TEXT(AI62,"0.#"),1)=".",TRUE,FALSE)</formula>
    </cfRule>
  </conditionalFormatting>
  <conditionalFormatting sqref="AI61">
    <cfRule type="expression" dxfId="1139" priority="443">
      <formula>IF(RIGHT(TEXT(AI61,"0.#"),1)=".",FALSE,TRUE)</formula>
    </cfRule>
    <cfRule type="expression" dxfId="1138" priority="444">
      <formula>IF(RIGHT(TEXT(AI61,"0.#"),1)=".",TRUE,FALSE)</formula>
    </cfRule>
  </conditionalFormatting>
  <conditionalFormatting sqref="AM62">
    <cfRule type="expression" dxfId="1137" priority="439">
      <formula>IF(RIGHT(TEXT(AM62,"0.#"),1)=".",FALSE,TRUE)</formula>
    </cfRule>
    <cfRule type="expression" dxfId="1136" priority="440">
      <formula>IF(RIGHT(TEXT(AM62,"0.#"),1)=".",TRUE,FALSE)</formula>
    </cfRule>
  </conditionalFormatting>
  <conditionalFormatting sqref="AM63">
    <cfRule type="expression" dxfId="1135" priority="437">
      <formula>IF(RIGHT(TEXT(AM63,"0.#"),1)=".",FALSE,TRUE)</formula>
    </cfRule>
    <cfRule type="expression" dxfId="1134" priority="438">
      <formula>IF(RIGHT(TEXT(AM63,"0.#"),1)=".",TRUE,FALSE)</formula>
    </cfRule>
  </conditionalFormatting>
  <conditionalFormatting sqref="AQ61:AQ63">
    <cfRule type="expression" dxfId="1133" priority="435">
      <formula>IF(RIGHT(TEXT(AQ61,"0.#"),1)=".",FALSE,TRUE)</formula>
    </cfRule>
    <cfRule type="expression" dxfId="1132" priority="436">
      <formula>IF(RIGHT(TEXT(AQ61,"0.#"),1)=".",TRUE,FALSE)</formula>
    </cfRule>
  </conditionalFormatting>
  <conditionalFormatting sqref="AU61:AU63">
    <cfRule type="expression" dxfId="1131" priority="433">
      <formula>IF(RIGHT(TEXT(AU61,"0.#"),1)=".",FALSE,TRUE)</formula>
    </cfRule>
    <cfRule type="expression" dxfId="1130" priority="434">
      <formula>IF(RIGHT(TEXT(AU61,"0.#"),1)=".",TRUE,FALSE)</formula>
    </cfRule>
  </conditionalFormatting>
  <conditionalFormatting sqref="AE95">
    <cfRule type="expression" dxfId="1129" priority="431">
      <formula>IF(RIGHT(TEXT(AE95,"0.#"),1)=".",FALSE,TRUE)</formula>
    </cfRule>
    <cfRule type="expression" dxfId="1128" priority="432">
      <formula>IF(RIGHT(TEXT(AE95,"0.#"),1)=".",TRUE,FALSE)</formula>
    </cfRule>
  </conditionalFormatting>
  <conditionalFormatting sqref="AE96">
    <cfRule type="expression" dxfId="1127" priority="429">
      <formula>IF(RIGHT(TEXT(AE96,"0.#"),1)=".",FALSE,TRUE)</formula>
    </cfRule>
    <cfRule type="expression" dxfId="1126" priority="430">
      <formula>IF(RIGHT(TEXT(AE96,"0.#"),1)=".",TRUE,FALSE)</formula>
    </cfRule>
  </conditionalFormatting>
  <conditionalFormatting sqref="AM95">
    <cfRule type="expression" dxfId="1125" priority="419">
      <formula>IF(RIGHT(TEXT(AM95,"0.#"),1)=".",FALSE,TRUE)</formula>
    </cfRule>
    <cfRule type="expression" dxfId="1124" priority="420">
      <formula>IF(RIGHT(TEXT(AM95,"0.#"),1)=".",TRUE,FALSE)</formula>
    </cfRule>
  </conditionalFormatting>
  <conditionalFormatting sqref="AE97">
    <cfRule type="expression" dxfId="1123" priority="427">
      <formula>IF(RIGHT(TEXT(AE97,"0.#"),1)=".",FALSE,TRUE)</formula>
    </cfRule>
    <cfRule type="expression" dxfId="1122" priority="428">
      <formula>IF(RIGHT(TEXT(AE97,"0.#"),1)=".",TRUE,FALSE)</formula>
    </cfRule>
  </conditionalFormatting>
  <conditionalFormatting sqref="AI97">
    <cfRule type="expression" dxfId="1121" priority="425">
      <formula>IF(RIGHT(TEXT(AI97,"0.#"),1)=".",FALSE,TRUE)</formula>
    </cfRule>
    <cfRule type="expression" dxfId="1120" priority="426">
      <formula>IF(RIGHT(TEXT(AI97,"0.#"),1)=".",TRUE,FALSE)</formula>
    </cfRule>
  </conditionalFormatting>
  <conditionalFormatting sqref="AI96">
    <cfRule type="expression" dxfId="1119" priority="423">
      <formula>IF(RIGHT(TEXT(AI96,"0.#"),1)=".",FALSE,TRUE)</formula>
    </cfRule>
    <cfRule type="expression" dxfId="1118" priority="424">
      <formula>IF(RIGHT(TEXT(AI96,"0.#"),1)=".",TRUE,FALSE)</formula>
    </cfRule>
  </conditionalFormatting>
  <conditionalFormatting sqref="AI95">
    <cfRule type="expression" dxfId="1117" priority="421">
      <formula>IF(RIGHT(TEXT(AI95,"0.#"),1)=".",FALSE,TRUE)</formula>
    </cfRule>
    <cfRule type="expression" dxfId="1116" priority="422">
      <formula>IF(RIGHT(TEXT(AI95,"0.#"),1)=".",TRUE,FALSE)</formula>
    </cfRule>
  </conditionalFormatting>
  <conditionalFormatting sqref="AM96">
    <cfRule type="expression" dxfId="1115" priority="417">
      <formula>IF(RIGHT(TEXT(AM96,"0.#"),1)=".",FALSE,TRUE)</formula>
    </cfRule>
    <cfRule type="expression" dxfId="1114" priority="418">
      <formula>IF(RIGHT(TEXT(AM96,"0.#"),1)=".",TRUE,FALSE)</formula>
    </cfRule>
  </conditionalFormatting>
  <conditionalFormatting sqref="AM97">
    <cfRule type="expression" dxfId="1113" priority="415">
      <formula>IF(RIGHT(TEXT(AM97,"0.#"),1)=".",FALSE,TRUE)</formula>
    </cfRule>
    <cfRule type="expression" dxfId="1112" priority="416">
      <formula>IF(RIGHT(TEXT(AM97,"0.#"),1)=".",TRUE,FALSE)</formula>
    </cfRule>
  </conditionalFormatting>
  <conditionalFormatting sqref="AQ95:AQ97">
    <cfRule type="expression" dxfId="1111" priority="413">
      <formula>IF(RIGHT(TEXT(AQ95,"0.#"),1)=".",FALSE,TRUE)</formula>
    </cfRule>
    <cfRule type="expression" dxfId="1110" priority="414">
      <formula>IF(RIGHT(TEXT(AQ95,"0.#"),1)=".",TRUE,FALSE)</formula>
    </cfRule>
  </conditionalFormatting>
  <conditionalFormatting sqref="AU95:AU97">
    <cfRule type="expression" dxfId="1109" priority="411">
      <formula>IF(RIGHT(TEXT(AU95,"0.#"),1)=".",FALSE,TRUE)</formula>
    </cfRule>
    <cfRule type="expression" dxfId="1108" priority="412">
      <formula>IF(RIGHT(TEXT(AU95,"0.#"),1)=".",TRUE,FALSE)</formula>
    </cfRule>
  </conditionalFormatting>
  <conditionalFormatting sqref="AE129">
    <cfRule type="expression" dxfId="1107" priority="409">
      <formula>IF(RIGHT(TEXT(AE129,"0.#"),1)=".",FALSE,TRUE)</formula>
    </cfRule>
    <cfRule type="expression" dxfId="1106" priority="410">
      <formula>IF(RIGHT(TEXT(AE129,"0.#"),1)=".",TRUE,FALSE)</formula>
    </cfRule>
  </conditionalFormatting>
  <conditionalFormatting sqref="AE130">
    <cfRule type="expression" dxfId="1105" priority="407">
      <formula>IF(RIGHT(TEXT(AE130,"0.#"),1)=".",FALSE,TRUE)</formula>
    </cfRule>
    <cfRule type="expression" dxfId="1104" priority="408">
      <formula>IF(RIGHT(TEXT(AE130,"0.#"),1)=".",TRUE,FALSE)</formula>
    </cfRule>
  </conditionalFormatting>
  <conditionalFormatting sqref="AM129">
    <cfRule type="expression" dxfId="1103" priority="397">
      <formula>IF(RIGHT(TEXT(AM129,"0.#"),1)=".",FALSE,TRUE)</formula>
    </cfRule>
    <cfRule type="expression" dxfId="1102" priority="398">
      <formula>IF(RIGHT(TEXT(AM129,"0.#"),1)=".",TRUE,FALSE)</formula>
    </cfRule>
  </conditionalFormatting>
  <conditionalFormatting sqref="AE131">
    <cfRule type="expression" dxfId="1101" priority="405">
      <formula>IF(RIGHT(TEXT(AE131,"0.#"),1)=".",FALSE,TRUE)</formula>
    </cfRule>
    <cfRule type="expression" dxfId="1100" priority="406">
      <formula>IF(RIGHT(TEXT(AE131,"0.#"),1)=".",TRUE,FALSE)</formula>
    </cfRule>
  </conditionalFormatting>
  <conditionalFormatting sqref="AI131">
    <cfRule type="expression" dxfId="1099" priority="403">
      <formula>IF(RIGHT(TEXT(AI131,"0.#"),1)=".",FALSE,TRUE)</formula>
    </cfRule>
    <cfRule type="expression" dxfId="1098" priority="404">
      <formula>IF(RIGHT(TEXT(AI131,"0.#"),1)=".",TRUE,FALSE)</formula>
    </cfRule>
  </conditionalFormatting>
  <conditionalFormatting sqref="AI130">
    <cfRule type="expression" dxfId="1097" priority="401">
      <formula>IF(RIGHT(TEXT(AI130,"0.#"),1)=".",FALSE,TRUE)</formula>
    </cfRule>
    <cfRule type="expression" dxfId="1096" priority="402">
      <formula>IF(RIGHT(TEXT(AI130,"0.#"),1)=".",TRUE,FALSE)</formula>
    </cfRule>
  </conditionalFormatting>
  <conditionalFormatting sqref="AI129">
    <cfRule type="expression" dxfId="1095" priority="399">
      <formula>IF(RIGHT(TEXT(AI129,"0.#"),1)=".",FALSE,TRUE)</formula>
    </cfRule>
    <cfRule type="expression" dxfId="1094" priority="400">
      <formula>IF(RIGHT(TEXT(AI129,"0.#"),1)=".",TRUE,FALSE)</formula>
    </cfRule>
  </conditionalFormatting>
  <conditionalFormatting sqref="AM130">
    <cfRule type="expression" dxfId="1093" priority="395">
      <formula>IF(RIGHT(TEXT(AM130,"0.#"),1)=".",FALSE,TRUE)</formula>
    </cfRule>
    <cfRule type="expression" dxfId="1092" priority="396">
      <formula>IF(RIGHT(TEXT(AM130,"0.#"),1)=".",TRUE,FALSE)</formula>
    </cfRule>
  </conditionalFormatting>
  <conditionalFormatting sqref="AM131">
    <cfRule type="expression" dxfId="1091" priority="393">
      <formula>IF(RIGHT(TEXT(AM131,"0.#"),1)=".",FALSE,TRUE)</formula>
    </cfRule>
    <cfRule type="expression" dxfId="1090" priority="394">
      <formula>IF(RIGHT(TEXT(AM131,"0.#"),1)=".",TRUE,FALSE)</formula>
    </cfRule>
  </conditionalFormatting>
  <conditionalFormatting sqref="AQ129:AQ131">
    <cfRule type="expression" dxfId="1089" priority="391">
      <formula>IF(RIGHT(TEXT(AQ129,"0.#"),1)=".",FALSE,TRUE)</formula>
    </cfRule>
    <cfRule type="expression" dxfId="1088" priority="392">
      <formula>IF(RIGHT(TEXT(AQ129,"0.#"),1)=".",TRUE,FALSE)</formula>
    </cfRule>
  </conditionalFormatting>
  <conditionalFormatting sqref="AU129:AU131">
    <cfRule type="expression" dxfId="1087" priority="389">
      <formula>IF(RIGHT(TEXT(AU129,"0.#"),1)=".",FALSE,TRUE)</formula>
    </cfRule>
    <cfRule type="expression" dxfId="1086" priority="390">
      <formula>IF(RIGHT(TEXT(AU129,"0.#"),1)=".",TRUE,FALSE)</formula>
    </cfRule>
  </conditionalFormatting>
  <conditionalFormatting sqref="AE163">
    <cfRule type="expression" dxfId="1085" priority="387">
      <formula>IF(RIGHT(TEXT(AE163,"0.#"),1)=".",FALSE,TRUE)</formula>
    </cfRule>
    <cfRule type="expression" dxfId="1084" priority="388">
      <formula>IF(RIGHT(TEXT(AE163,"0.#"),1)=".",TRUE,FALSE)</formula>
    </cfRule>
  </conditionalFormatting>
  <conditionalFormatting sqref="AE164">
    <cfRule type="expression" dxfId="1083" priority="385">
      <formula>IF(RIGHT(TEXT(AE164,"0.#"),1)=".",FALSE,TRUE)</formula>
    </cfRule>
    <cfRule type="expression" dxfId="1082" priority="386">
      <formula>IF(RIGHT(TEXT(AE164,"0.#"),1)=".",TRUE,FALSE)</formula>
    </cfRule>
  </conditionalFormatting>
  <conditionalFormatting sqref="AM163">
    <cfRule type="expression" dxfId="1081" priority="375">
      <formula>IF(RIGHT(TEXT(AM163,"0.#"),1)=".",FALSE,TRUE)</formula>
    </cfRule>
    <cfRule type="expression" dxfId="1080" priority="376">
      <formula>IF(RIGHT(TEXT(AM163,"0.#"),1)=".",TRUE,FALSE)</formula>
    </cfRule>
  </conditionalFormatting>
  <conditionalFormatting sqref="AE165">
    <cfRule type="expression" dxfId="1079" priority="383">
      <formula>IF(RIGHT(TEXT(AE165,"0.#"),1)=".",FALSE,TRUE)</formula>
    </cfRule>
    <cfRule type="expression" dxfId="1078" priority="384">
      <formula>IF(RIGHT(TEXT(AE165,"0.#"),1)=".",TRUE,FALSE)</formula>
    </cfRule>
  </conditionalFormatting>
  <conditionalFormatting sqref="AI165">
    <cfRule type="expression" dxfId="1077" priority="381">
      <formula>IF(RIGHT(TEXT(AI165,"0.#"),1)=".",FALSE,TRUE)</formula>
    </cfRule>
    <cfRule type="expression" dxfId="1076" priority="382">
      <formula>IF(RIGHT(TEXT(AI165,"0.#"),1)=".",TRUE,FALSE)</formula>
    </cfRule>
  </conditionalFormatting>
  <conditionalFormatting sqref="AI164">
    <cfRule type="expression" dxfId="1075" priority="379">
      <formula>IF(RIGHT(TEXT(AI164,"0.#"),1)=".",FALSE,TRUE)</formula>
    </cfRule>
    <cfRule type="expression" dxfId="1074" priority="380">
      <formula>IF(RIGHT(TEXT(AI164,"0.#"),1)=".",TRUE,FALSE)</formula>
    </cfRule>
  </conditionalFormatting>
  <conditionalFormatting sqref="AI163">
    <cfRule type="expression" dxfId="1073" priority="377">
      <formula>IF(RIGHT(TEXT(AI163,"0.#"),1)=".",FALSE,TRUE)</formula>
    </cfRule>
    <cfRule type="expression" dxfId="1072" priority="378">
      <formula>IF(RIGHT(TEXT(AI163,"0.#"),1)=".",TRUE,FALSE)</formula>
    </cfRule>
  </conditionalFormatting>
  <conditionalFormatting sqref="AM164">
    <cfRule type="expression" dxfId="1071" priority="373">
      <formula>IF(RIGHT(TEXT(AM164,"0.#"),1)=".",FALSE,TRUE)</formula>
    </cfRule>
    <cfRule type="expression" dxfId="1070" priority="374">
      <formula>IF(RIGHT(TEXT(AM164,"0.#"),1)=".",TRUE,FALSE)</formula>
    </cfRule>
  </conditionalFormatting>
  <conditionalFormatting sqref="AM165">
    <cfRule type="expression" dxfId="1069" priority="371">
      <formula>IF(RIGHT(TEXT(AM165,"0.#"),1)=".",FALSE,TRUE)</formula>
    </cfRule>
    <cfRule type="expression" dxfId="1068" priority="372">
      <formula>IF(RIGHT(TEXT(AM165,"0.#"),1)=".",TRUE,FALSE)</formula>
    </cfRule>
  </conditionalFormatting>
  <conditionalFormatting sqref="AQ163:AQ165">
    <cfRule type="expression" dxfId="1067" priority="369">
      <formula>IF(RIGHT(TEXT(AQ163,"0.#"),1)=".",FALSE,TRUE)</formula>
    </cfRule>
    <cfRule type="expression" dxfId="1066" priority="370">
      <formula>IF(RIGHT(TEXT(AQ163,"0.#"),1)=".",TRUE,FALSE)</formula>
    </cfRule>
  </conditionalFormatting>
  <conditionalFormatting sqref="AU163:AU165">
    <cfRule type="expression" dxfId="1065" priority="367">
      <formula>IF(RIGHT(TEXT(AU163,"0.#"),1)=".",FALSE,TRUE)</formula>
    </cfRule>
    <cfRule type="expression" dxfId="1064" priority="368">
      <formula>IF(RIGHT(TEXT(AU163,"0.#"),1)=".",TRUE,FALSE)</formula>
    </cfRule>
  </conditionalFormatting>
  <conditionalFormatting sqref="AE197">
    <cfRule type="expression" dxfId="1063" priority="365">
      <formula>IF(RIGHT(TEXT(AE197,"0.#"),1)=".",FALSE,TRUE)</formula>
    </cfRule>
    <cfRule type="expression" dxfId="1062" priority="366">
      <formula>IF(RIGHT(TEXT(AE197,"0.#"),1)=".",TRUE,FALSE)</formula>
    </cfRule>
  </conditionalFormatting>
  <conditionalFormatting sqref="AE198">
    <cfRule type="expression" dxfId="1061" priority="363">
      <formula>IF(RIGHT(TEXT(AE198,"0.#"),1)=".",FALSE,TRUE)</formula>
    </cfRule>
    <cfRule type="expression" dxfId="1060" priority="364">
      <formula>IF(RIGHT(TEXT(AE198,"0.#"),1)=".",TRUE,FALSE)</formula>
    </cfRule>
  </conditionalFormatting>
  <conditionalFormatting sqref="AM197">
    <cfRule type="expression" dxfId="1059" priority="353">
      <formula>IF(RIGHT(TEXT(AM197,"0.#"),1)=".",FALSE,TRUE)</formula>
    </cfRule>
    <cfRule type="expression" dxfId="1058" priority="354">
      <formula>IF(RIGHT(TEXT(AM197,"0.#"),1)=".",TRUE,FALSE)</formula>
    </cfRule>
  </conditionalFormatting>
  <conditionalFormatting sqref="AE199">
    <cfRule type="expression" dxfId="1057" priority="361">
      <formula>IF(RIGHT(TEXT(AE199,"0.#"),1)=".",FALSE,TRUE)</formula>
    </cfRule>
    <cfRule type="expression" dxfId="1056" priority="362">
      <formula>IF(RIGHT(TEXT(AE199,"0.#"),1)=".",TRUE,FALSE)</formula>
    </cfRule>
  </conditionalFormatting>
  <conditionalFormatting sqref="AI199">
    <cfRule type="expression" dxfId="1055" priority="359">
      <formula>IF(RIGHT(TEXT(AI199,"0.#"),1)=".",FALSE,TRUE)</formula>
    </cfRule>
    <cfRule type="expression" dxfId="1054" priority="360">
      <formula>IF(RIGHT(TEXT(AI199,"0.#"),1)=".",TRUE,FALSE)</formula>
    </cfRule>
  </conditionalFormatting>
  <conditionalFormatting sqref="AI198">
    <cfRule type="expression" dxfId="1053" priority="357">
      <formula>IF(RIGHT(TEXT(AI198,"0.#"),1)=".",FALSE,TRUE)</formula>
    </cfRule>
    <cfRule type="expression" dxfId="1052" priority="358">
      <formula>IF(RIGHT(TEXT(AI198,"0.#"),1)=".",TRUE,FALSE)</formula>
    </cfRule>
  </conditionalFormatting>
  <conditionalFormatting sqref="AI197">
    <cfRule type="expression" dxfId="1051" priority="355">
      <formula>IF(RIGHT(TEXT(AI197,"0.#"),1)=".",FALSE,TRUE)</formula>
    </cfRule>
    <cfRule type="expression" dxfId="1050" priority="356">
      <formula>IF(RIGHT(TEXT(AI197,"0.#"),1)=".",TRUE,FALSE)</formula>
    </cfRule>
  </conditionalFormatting>
  <conditionalFormatting sqref="AM198">
    <cfRule type="expression" dxfId="1049" priority="351">
      <formula>IF(RIGHT(TEXT(AM198,"0.#"),1)=".",FALSE,TRUE)</formula>
    </cfRule>
    <cfRule type="expression" dxfId="1048" priority="352">
      <formula>IF(RIGHT(TEXT(AM198,"0.#"),1)=".",TRUE,FALSE)</formula>
    </cfRule>
  </conditionalFormatting>
  <conditionalFormatting sqref="AM199">
    <cfRule type="expression" dxfId="1047" priority="349">
      <formula>IF(RIGHT(TEXT(AM199,"0.#"),1)=".",FALSE,TRUE)</formula>
    </cfRule>
    <cfRule type="expression" dxfId="1046" priority="350">
      <formula>IF(RIGHT(TEXT(AM199,"0.#"),1)=".",TRUE,FALSE)</formula>
    </cfRule>
  </conditionalFormatting>
  <conditionalFormatting sqref="AQ197:AQ199">
    <cfRule type="expression" dxfId="1045" priority="347">
      <formula>IF(RIGHT(TEXT(AQ197,"0.#"),1)=".",FALSE,TRUE)</formula>
    </cfRule>
    <cfRule type="expression" dxfId="1044" priority="348">
      <formula>IF(RIGHT(TEXT(AQ197,"0.#"),1)=".",TRUE,FALSE)</formula>
    </cfRule>
  </conditionalFormatting>
  <conditionalFormatting sqref="AU197:AU199">
    <cfRule type="expression" dxfId="1043" priority="345">
      <formula>IF(RIGHT(TEXT(AU197,"0.#"),1)=".",FALSE,TRUE)</formula>
    </cfRule>
    <cfRule type="expression" dxfId="1042" priority="346">
      <formula>IF(RIGHT(TEXT(AU197,"0.#"),1)=".",TRUE,FALSE)</formula>
    </cfRule>
  </conditionalFormatting>
  <conditionalFormatting sqref="AE134">
    <cfRule type="expression" dxfId="1041" priority="343">
      <formula>IF(RIGHT(TEXT(AE134,"0.#"),1)=".",FALSE,TRUE)</formula>
    </cfRule>
    <cfRule type="expression" dxfId="1040" priority="344">
      <formula>IF(RIGHT(TEXT(AE134,"0.#"),1)=".",TRUE,FALSE)</formula>
    </cfRule>
  </conditionalFormatting>
  <conditionalFormatting sqref="AI134">
    <cfRule type="expression" dxfId="1039" priority="341">
      <formula>IF(RIGHT(TEXT(AI134,"0.#"),1)=".",FALSE,TRUE)</formula>
    </cfRule>
    <cfRule type="expression" dxfId="1038" priority="342">
      <formula>IF(RIGHT(TEXT(AI134,"0.#"),1)=".",TRUE,FALSE)</formula>
    </cfRule>
  </conditionalFormatting>
  <conditionalFormatting sqref="AM134">
    <cfRule type="expression" dxfId="1037" priority="339">
      <formula>IF(RIGHT(TEXT(AM134,"0.#"),1)=".",FALSE,TRUE)</formula>
    </cfRule>
    <cfRule type="expression" dxfId="1036" priority="340">
      <formula>IF(RIGHT(TEXT(AM134,"0.#"),1)=".",TRUE,FALSE)</formula>
    </cfRule>
  </conditionalFormatting>
  <conditionalFormatting sqref="AE135">
    <cfRule type="expression" dxfId="1035" priority="337">
      <formula>IF(RIGHT(TEXT(AE135,"0.#"),1)=".",FALSE,TRUE)</formula>
    </cfRule>
    <cfRule type="expression" dxfId="1034" priority="338">
      <formula>IF(RIGHT(TEXT(AE135,"0.#"),1)=".",TRUE,FALSE)</formula>
    </cfRule>
  </conditionalFormatting>
  <conditionalFormatting sqref="AI135">
    <cfRule type="expression" dxfId="1033" priority="335">
      <formula>IF(RIGHT(TEXT(AI135,"0.#"),1)=".",FALSE,TRUE)</formula>
    </cfRule>
    <cfRule type="expression" dxfId="1032" priority="336">
      <formula>IF(RIGHT(TEXT(AI135,"0.#"),1)=".",TRUE,FALSE)</formula>
    </cfRule>
  </conditionalFormatting>
  <conditionalFormatting sqref="AM135">
    <cfRule type="expression" dxfId="1031" priority="333">
      <formula>IF(RIGHT(TEXT(AM135,"0.#"),1)=".",FALSE,TRUE)</formula>
    </cfRule>
    <cfRule type="expression" dxfId="1030" priority="334">
      <formula>IF(RIGHT(TEXT(AM135,"0.#"),1)=".",TRUE,FALSE)</formula>
    </cfRule>
  </conditionalFormatting>
  <conditionalFormatting sqref="AQ135">
    <cfRule type="expression" dxfId="1029" priority="331">
      <formula>IF(RIGHT(TEXT(AQ135,"0.#"),1)=".",FALSE,TRUE)</formula>
    </cfRule>
    <cfRule type="expression" dxfId="1028" priority="332">
      <formula>IF(RIGHT(TEXT(AQ135,"0.#"),1)=".",TRUE,FALSE)</formula>
    </cfRule>
  </conditionalFormatting>
  <conditionalFormatting sqref="AU135">
    <cfRule type="expression" dxfId="1027" priority="327">
      <formula>IF(RIGHT(TEXT(AU135,"0.#"),1)=".",FALSE,TRUE)</formula>
    </cfRule>
    <cfRule type="expression" dxfId="1026" priority="328">
      <formula>IF(RIGHT(TEXT(AU135,"0.#"),1)=".",TRUE,FALSE)</formula>
    </cfRule>
  </conditionalFormatting>
  <conditionalFormatting sqref="AE168 AQ168">
    <cfRule type="expression" dxfId="1025" priority="325">
      <formula>IF(RIGHT(TEXT(AE168,"0.#"),1)=".",FALSE,TRUE)</formula>
    </cfRule>
    <cfRule type="expression" dxfId="1024" priority="326">
      <formula>IF(RIGHT(TEXT(AE168,"0.#"),1)=".",TRUE,FALSE)</formula>
    </cfRule>
  </conditionalFormatting>
  <conditionalFormatting sqref="AI168">
    <cfRule type="expression" dxfId="1023" priority="323">
      <formula>IF(RIGHT(TEXT(AI168,"0.#"),1)=".",FALSE,TRUE)</formula>
    </cfRule>
    <cfRule type="expression" dxfId="1022" priority="324">
      <formula>IF(RIGHT(TEXT(AI168,"0.#"),1)=".",TRUE,FALSE)</formula>
    </cfRule>
  </conditionalFormatting>
  <conditionalFormatting sqref="AM168">
    <cfRule type="expression" dxfId="1021" priority="321">
      <formula>IF(RIGHT(TEXT(AM168,"0.#"),1)=".",FALSE,TRUE)</formula>
    </cfRule>
    <cfRule type="expression" dxfId="1020" priority="322">
      <formula>IF(RIGHT(TEXT(AM168,"0.#"),1)=".",TRUE,FALSE)</formula>
    </cfRule>
  </conditionalFormatting>
  <conditionalFormatting sqref="AE169">
    <cfRule type="expression" dxfId="1019" priority="319">
      <formula>IF(RIGHT(TEXT(AE169,"0.#"),1)=".",FALSE,TRUE)</formula>
    </cfRule>
    <cfRule type="expression" dxfId="1018" priority="320">
      <formula>IF(RIGHT(TEXT(AE169,"0.#"),1)=".",TRUE,FALSE)</formula>
    </cfRule>
  </conditionalFormatting>
  <conditionalFormatting sqref="AI169">
    <cfRule type="expression" dxfId="1017" priority="317">
      <formula>IF(RIGHT(TEXT(AI169,"0.#"),1)=".",FALSE,TRUE)</formula>
    </cfRule>
    <cfRule type="expression" dxfId="1016" priority="318">
      <formula>IF(RIGHT(TEXT(AI169,"0.#"),1)=".",TRUE,FALSE)</formula>
    </cfRule>
  </conditionalFormatting>
  <conditionalFormatting sqref="AM169">
    <cfRule type="expression" dxfId="1015" priority="315">
      <formula>IF(RIGHT(TEXT(AM169,"0.#"),1)=".",FALSE,TRUE)</formula>
    </cfRule>
    <cfRule type="expression" dxfId="1014" priority="316">
      <formula>IF(RIGHT(TEXT(AM169,"0.#"),1)=".",TRUE,FALSE)</formula>
    </cfRule>
  </conditionalFormatting>
  <conditionalFormatting sqref="AQ169">
    <cfRule type="expression" dxfId="1013" priority="313">
      <formula>IF(RIGHT(TEXT(AQ169,"0.#"),1)=".",FALSE,TRUE)</formula>
    </cfRule>
    <cfRule type="expression" dxfId="1012" priority="314">
      <formula>IF(RIGHT(TEXT(AQ169,"0.#"),1)=".",TRUE,FALSE)</formula>
    </cfRule>
  </conditionalFormatting>
  <conditionalFormatting sqref="AU168">
    <cfRule type="expression" dxfId="1011" priority="311">
      <formula>IF(RIGHT(TEXT(AU168,"0.#"),1)=".",FALSE,TRUE)</formula>
    </cfRule>
    <cfRule type="expression" dxfId="1010" priority="312">
      <formula>IF(RIGHT(TEXT(AU168,"0.#"),1)=".",TRUE,FALSE)</formula>
    </cfRule>
  </conditionalFormatting>
  <conditionalFormatting sqref="AU169">
    <cfRule type="expression" dxfId="1009" priority="309">
      <formula>IF(RIGHT(TEXT(AU169,"0.#"),1)=".",FALSE,TRUE)</formula>
    </cfRule>
    <cfRule type="expression" dxfId="1008" priority="310">
      <formula>IF(RIGHT(TEXT(AU169,"0.#"),1)=".",TRUE,FALSE)</formula>
    </cfRule>
  </conditionalFormatting>
  <conditionalFormatting sqref="AE90">
    <cfRule type="expression" dxfId="1007" priority="307">
      <formula>IF(RIGHT(TEXT(AE90,"0.#"),1)=".",FALSE,TRUE)</formula>
    </cfRule>
    <cfRule type="expression" dxfId="1006" priority="308">
      <formula>IF(RIGHT(TEXT(AE90,"0.#"),1)=".",TRUE,FALSE)</formula>
    </cfRule>
  </conditionalFormatting>
  <conditionalFormatting sqref="AE91">
    <cfRule type="expression" dxfId="1005" priority="305">
      <formula>IF(RIGHT(TEXT(AE91,"0.#"),1)=".",FALSE,TRUE)</formula>
    </cfRule>
    <cfRule type="expression" dxfId="1004" priority="306">
      <formula>IF(RIGHT(TEXT(AE91,"0.#"),1)=".",TRUE,FALSE)</formula>
    </cfRule>
  </conditionalFormatting>
  <conditionalFormatting sqref="AM90">
    <cfRule type="expression" dxfId="1003" priority="295">
      <formula>IF(RIGHT(TEXT(AM90,"0.#"),1)=".",FALSE,TRUE)</formula>
    </cfRule>
    <cfRule type="expression" dxfId="1002" priority="296">
      <formula>IF(RIGHT(TEXT(AM90,"0.#"),1)=".",TRUE,FALSE)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I92">
    <cfRule type="expression" dxfId="999" priority="301">
      <formula>IF(RIGHT(TEXT(AI92,"0.#"),1)=".",FALSE,TRUE)</formula>
    </cfRule>
    <cfRule type="expression" dxfId="998" priority="302">
      <formula>IF(RIGHT(TEXT(AI92,"0.#"),1)=".",TRUE,FALSE)</formula>
    </cfRule>
  </conditionalFormatting>
  <conditionalFormatting sqref="AI91">
    <cfRule type="expression" dxfId="997" priority="299">
      <formula>IF(RIGHT(TEXT(AI91,"0.#"),1)=".",FALSE,TRUE)</formula>
    </cfRule>
    <cfRule type="expression" dxfId="996" priority="300">
      <formula>IF(RIGHT(TEXT(AI91,"0.#"),1)=".",TRUE,FALSE)</formula>
    </cfRule>
  </conditionalFormatting>
  <conditionalFormatting sqref="AI90">
    <cfRule type="expression" dxfId="995" priority="297">
      <formula>IF(RIGHT(TEXT(AI90,"0.#"),1)=".",FALSE,TRUE)</formula>
    </cfRule>
    <cfRule type="expression" dxfId="994" priority="298">
      <formula>IF(RIGHT(TEXT(AI90,"0.#"),1)=".",TRUE,FALSE)</formula>
    </cfRule>
  </conditionalFormatting>
  <conditionalFormatting sqref="AM91">
    <cfRule type="expression" dxfId="993" priority="293">
      <formula>IF(RIGHT(TEXT(AM91,"0.#"),1)=".",FALSE,TRUE)</formula>
    </cfRule>
    <cfRule type="expression" dxfId="992" priority="294">
      <formula>IF(RIGHT(TEXT(AM91,"0.#"),1)=".",TRUE,FALSE)</formula>
    </cfRule>
  </conditionalFormatting>
  <conditionalFormatting sqref="AM92">
    <cfRule type="expression" dxfId="991" priority="291">
      <formula>IF(RIGHT(TEXT(AM92,"0.#"),1)=".",FALSE,TRUE)</formula>
    </cfRule>
    <cfRule type="expression" dxfId="990" priority="292">
      <formula>IF(RIGHT(TEXT(AM92,"0.#"),1)=".",TRUE,FALSE)</formula>
    </cfRule>
  </conditionalFormatting>
  <conditionalFormatting sqref="AQ90:AQ92">
    <cfRule type="expression" dxfId="989" priority="289">
      <formula>IF(RIGHT(TEXT(AQ90,"0.#"),1)=".",FALSE,TRUE)</formula>
    </cfRule>
    <cfRule type="expression" dxfId="988" priority="290">
      <formula>IF(RIGHT(TEXT(AQ90,"0.#"),1)=".",TRUE,FALSE)</formula>
    </cfRule>
  </conditionalFormatting>
  <conditionalFormatting sqref="AU90:AU92">
    <cfRule type="expression" dxfId="987" priority="287">
      <formula>IF(RIGHT(TEXT(AU90,"0.#"),1)=".",FALSE,TRUE)</formula>
    </cfRule>
    <cfRule type="expression" dxfId="986" priority="288">
      <formula>IF(RIGHT(TEXT(AU90,"0.#"),1)=".",TRUE,FALSE)</formula>
    </cfRule>
  </conditionalFormatting>
  <conditionalFormatting sqref="AE85">
    <cfRule type="expression" dxfId="985" priority="285">
      <formula>IF(RIGHT(TEXT(AE85,"0.#"),1)=".",FALSE,TRUE)</formula>
    </cfRule>
    <cfRule type="expression" dxfId="984" priority="286">
      <formula>IF(RIGHT(TEXT(AE85,"0.#"),1)=".",TRUE,FALSE)</formula>
    </cfRule>
  </conditionalFormatting>
  <conditionalFormatting sqref="AE86">
    <cfRule type="expression" dxfId="983" priority="283">
      <formula>IF(RIGHT(TEXT(AE86,"0.#"),1)=".",FALSE,TRUE)</formula>
    </cfRule>
    <cfRule type="expression" dxfId="982" priority="284">
      <formula>IF(RIGHT(TEXT(AE86,"0.#"),1)=".",TRUE,FALSE)</formula>
    </cfRule>
  </conditionalFormatting>
  <conditionalFormatting sqref="AM85">
    <cfRule type="expression" dxfId="981" priority="273">
      <formula>IF(RIGHT(TEXT(AM85,"0.#"),1)=".",FALSE,TRUE)</formula>
    </cfRule>
    <cfRule type="expression" dxfId="980" priority="274">
      <formula>IF(RIGHT(TEXT(AM85,"0.#"),1)=".",TRUE,FALSE)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I87">
    <cfRule type="expression" dxfId="977" priority="279">
      <formula>IF(RIGHT(TEXT(AI87,"0.#"),1)=".",FALSE,TRUE)</formula>
    </cfRule>
    <cfRule type="expression" dxfId="976" priority="280">
      <formula>IF(RIGHT(TEXT(AI87,"0.#"),1)=".",TRUE,FALSE)</formula>
    </cfRule>
  </conditionalFormatting>
  <conditionalFormatting sqref="AI86">
    <cfRule type="expression" dxfId="975" priority="277">
      <formula>IF(RIGHT(TEXT(AI86,"0.#"),1)=".",FALSE,TRUE)</formula>
    </cfRule>
    <cfRule type="expression" dxfId="974" priority="278">
      <formula>IF(RIGHT(TEXT(AI86,"0.#"),1)=".",TRUE,FALSE)</formula>
    </cfRule>
  </conditionalFormatting>
  <conditionalFormatting sqref="AI85">
    <cfRule type="expression" dxfId="973" priority="275">
      <formula>IF(RIGHT(TEXT(AI85,"0.#"),1)=".",FALSE,TRUE)</formula>
    </cfRule>
    <cfRule type="expression" dxfId="972" priority="276">
      <formula>IF(RIGHT(TEXT(AI85,"0.#"),1)=".",TRUE,FALSE)</formula>
    </cfRule>
  </conditionalFormatting>
  <conditionalFormatting sqref="AM86">
    <cfRule type="expression" dxfId="971" priority="271">
      <formula>IF(RIGHT(TEXT(AM86,"0.#"),1)=".",FALSE,TRUE)</formula>
    </cfRule>
    <cfRule type="expression" dxfId="970" priority="272">
      <formula>IF(RIGHT(TEXT(AM86,"0.#"),1)=".",TRUE,FALSE)</formula>
    </cfRule>
  </conditionalFormatting>
  <conditionalFormatting sqref="AM87">
    <cfRule type="expression" dxfId="969" priority="269">
      <formula>IF(RIGHT(TEXT(AM87,"0.#"),1)=".",FALSE,TRUE)</formula>
    </cfRule>
    <cfRule type="expression" dxfId="968" priority="270">
      <formula>IF(RIGHT(TEXT(AM87,"0.#"),1)=".",TRUE,FALSE)</formula>
    </cfRule>
  </conditionalFormatting>
  <conditionalFormatting sqref="AQ85:AQ87">
    <cfRule type="expression" dxfId="967" priority="267">
      <formula>IF(RIGHT(TEXT(AQ85,"0.#"),1)=".",FALSE,TRUE)</formula>
    </cfRule>
    <cfRule type="expression" dxfId="966" priority="268">
      <formula>IF(RIGHT(TEXT(AQ85,"0.#"),1)=".",TRUE,FALSE)</formula>
    </cfRule>
  </conditionalFormatting>
  <conditionalFormatting sqref="AU85:AU87">
    <cfRule type="expression" dxfId="965" priority="265">
      <formula>IF(RIGHT(TEXT(AU85,"0.#"),1)=".",FALSE,TRUE)</formula>
    </cfRule>
    <cfRule type="expression" dxfId="964" priority="266">
      <formula>IF(RIGHT(TEXT(AU85,"0.#"),1)=".",TRUE,FALSE)</formula>
    </cfRule>
  </conditionalFormatting>
  <conditionalFormatting sqref="AE124">
    <cfRule type="expression" dxfId="963" priority="263">
      <formula>IF(RIGHT(TEXT(AE124,"0.#"),1)=".",FALSE,TRUE)</formula>
    </cfRule>
    <cfRule type="expression" dxfId="962" priority="264">
      <formula>IF(RIGHT(TEXT(AE124,"0.#"),1)=".",TRUE,FALSE)</formula>
    </cfRule>
  </conditionalFormatting>
  <conditionalFormatting sqref="AE125">
    <cfRule type="expression" dxfId="961" priority="261">
      <formula>IF(RIGHT(TEXT(AE125,"0.#"),1)=".",FALSE,TRUE)</formula>
    </cfRule>
    <cfRule type="expression" dxfId="960" priority="262">
      <formula>IF(RIGHT(TEXT(AE125,"0.#"),1)=".",TRUE,FALSE)</formula>
    </cfRule>
  </conditionalFormatting>
  <conditionalFormatting sqref="AM124">
    <cfRule type="expression" dxfId="959" priority="251">
      <formula>IF(RIGHT(TEXT(AM124,"0.#"),1)=".",FALSE,TRUE)</formula>
    </cfRule>
    <cfRule type="expression" dxfId="958" priority="252">
      <formula>IF(RIGHT(TEXT(AM124,"0.#"),1)=".",TRUE,FALSE)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I126">
    <cfRule type="expression" dxfId="955" priority="257">
      <formula>IF(RIGHT(TEXT(AI126,"0.#"),1)=".",FALSE,TRUE)</formula>
    </cfRule>
    <cfRule type="expression" dxfId="954" priority="258">
      <formula>IF(RIGHT(TEXT(AI126,"0.#"),1)=".",TRUE,FALSE)</formula>
    </cfRule>
  </conditionalFormatting>
  <conditionalFormatting sqref="AI125">
    <cfRule type="expression" dxfId="953" priority="255">
      <formula>IF(RIGHT(TEXT(AI125,"0.#"),1)=".",FALSE,TRUE)</formula>
    </cfRule>
    <cfRule type="expression" dxfId="952" priority="256">
      <formula>IF(RIGHT(TEXT(AI125,"0.#"),1)=".",TRUE,FALSE)</formula>
    </cfRule>
  </conditionalFormatting>
  <conditionalFormatting sqref="AI124">
    <cfRule type="expression" dxfId="951" priority="253">
      <formula>IF(RIGHT(TEXT(AI124,"0.#"),1)=".",FALSE,TRUE)</formula>
    </cfRule>
    <cfRule type="expression" dxfId="950" priority="254">
      <formula>IF(RIGHT(TEXT(AI124,"0.#"),1)=".",TRUE,FALSE)</formula>
    </cfRule>
  </conditionalFormatting>
  <conditionalFormatting sqref="AM125">
    <cfRule type="expression" dxfId="949" priority="249">
      <formula>IF(RIGHT(TEXT(AM125,"0.#"),1)=".",FALSE,TRUE)</formula>
    </cfRule>
    <cfRule type="expression" dxfId="948" priority="250">
      <formula>IF(RIGHT(TEXT(AM125,"0.#"),1)=".",TRUE,FALSE)</formula>
    </cfRule>
  </conditionalFormatting>
  <conditionalFormatting sqref="AM126">
    <cfRule type="expression" dxfId="947" priority="247">
      <formula>IF(RIGHT(TEXT(AM126,"0.#"),1)=".",FALSE,TRUE)</formula>
    </cfRule>
    <cfRule type="expression" dxfId="946" priority="248">
      <formula>IF(RIGHT(TEXT(AM126,"0.#"),1)=".",TRUE,FALSE)</formula>
    </cfRule>
  </conditionalFormatting>
  <conditionalFormatting sqref="AQ124:AQ126">
    <cfRule type="expression" dxfId="945" priority="245">
      <formula>IF(RIGHT(TEXT(AQ124,"0.#"),1)=".",FALSE,TRUE)</formula>
    </cfRule>
    <cfRule type="expression" dxfId="944" priority="246">
      <formula>IF(RIGHT(TEXT(AQ124,"0.#"),1)=".",TRUE,FALSE)</formula>
    </cfRule>
  </conditionalFormatting>
  <conditionalFormatting sqref="AU124:AU126">
    <cfRule type="expression" dxfId="943" priority="243">
      <formula>IF(RIGHT(TEXT(AU124,"0.#"),1)=".",FALSE,TRUE)</formula>
    </cfRule>
    <cfRule type="expression" dxfId="942" priority="244">
      <formula>IF(RIGHT(TEXT(AU124,"0.#"),1)=".",TRUE,FALSE)</formula>
    </cfRule>
  </conditionalFormatting>
  <conditionalFormatting sqref="AE119">
    <cfRule type="expression" dxfId="941" priority="241">
      <formula>IF(RIGHT(TEXT(AE119,"0.#"),1)=".",FALSE,TRUE)</formula>
    </cfRule>
    <cfRule type="expression" dxfId="940" priority="242">
      <formula>IF(RIGHT(TEXT(AE119,"0.#"),1)=".",TRUE,FALSE)</formula>
    </cfRule>
  </conditionalFormatting>
  <conditionalFormatting sqref="AE120">
    <cfRule type="expression" dxfId="939" priority="239">
      <formula>IF(RIGHT(TEXT(AE120,"0.#"),1)=".",FALSE,TRUE)</formula>
    </cfRule>
    <cfRule type="expression" dxfId="938" priority="240">
      <formula>IF(RIGHT(TEXT(AE120,"0.#"),1)=".",TRUE,FALSE)</formula>
    </cfRule>
  </conditionalFormatting>
  <conditionalFormatting sqref="AM119">
    <cfRule type="expression" dxfId="937" priority="229">
      <formula>IF(RIGHT(TEXT(AM119,"0.#"),1)=".",FALSE,TRUE)</formula>
    </cfRule>
    <cfRule type="expression" dxfId="936" priority="230">
      <formula>IF(RIGHT(TEXT(AM119,"0.#"),1)=".",TRUE,FALSE)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I121">
    <cfRule type="expression" dxfId="933" priority="235">
      <formula>IF(RIGHT(TEXT(AI121,"0.#"),1)=".",FALSE,TRUE)</formula>
    </cfRule>
    <cfRule type="expression" dxfId="932" priority="236">
      <formula>IF(RIGHT(TEXT(AI121,"0.#"),1)=".",TRUE,FALSE)</formula>
    </cfRule>
  </conditionalFormatting>
  <conditionalFormatting sqref="AI120">
    <cfRule type="expression" dxfId="931" priority="233">
      <formula>IF(RIGHT(TEXT(AI120,"0.#"),1)=".",FALSE,TRUE)</formula>
    </cfRule>
    <cfRule type="expression" dxfId="930" priority="234">
      <formula>IF(RIGHT(TEXT(AI120,"0.#"),1)=".",TRUE,FALSE)</formula>
    </cfRule>
  </conditionalFormatting>
  <conditionalFormatting sqref="AI119">
    <cfRule type="expression" dxfId="929" priority="231">
      <formula>IF(RIGHT(TEXT(AI119,"0.#"),1)=".",FALSE,TRUE)</formula>
    </cfRule>
    <cfRule type="expression" dxfId="928" priority="232">
      <formula>IF(RIGHT(TEXT(AI119,"0.#"),1)=".",TRUE,FALSE)</formula>
    </cfRule>
  </conditionalFormatting>
  <conditionalFormatting sqref="AM120">
    <cfRule type="expression" dxfId="927" priority="227">
      <formula>IF(RIGHT(TEXT(AM120,"0.#"),1)=".",FALSE,TRUE)</formula>
    </cfRule>
    <cfRule type="expression" dxfId="926" priority="228">
      <formula>IF(RIGHT(TEXT(AM120,"0.#"),1)=".",TRUE,FALSE)</formula>
    </cfRule>
  </conditionalFormatting>
  <conditionalFormatting sqref="AM121">
    <cfRule type="expression" dxfId="925" priority="225">
      <formula>IF(RIGHT(TEXT(AM121,"0.#"),1)=".",FALSE,TRUE)</formula>
    </cfRule>
    <cfRule type="expression" dxfId="924" priority="226">
      <formula>IF(RIGHT(TEXT(AM121,"0.#"),1)=".",TRUE,FALSE)</formula>
    </cfRule>
  </conditionalFormatting>
  <conditionalFormatting sqref="AQ119:AQ121">
    <cfRule type="expression" dxfId="923" priority="223">
      <formula>IF(RIGHT(TEXT(AQ119,"0.#"),1)=".",FALSE,TRUE)</formula>
    </cfRule>
    <cfRule type="expression" dxfId="922" priority="224">
      <formula>IF(RIGHT(TEXT(AQ119,"0.#"),1)=".",TRUE,FALSE)</formula>
    </cfRule>
  </conditionalFormatting>
  <conditionalFormatting sqref="AU119:AU121">
    <cfRule type="expression" dxfId="921" priority="221">
      <formula>IF(RIGHT(TEXT(AU119,"0.#"),1)=".",FALSE,TRUE)</formula>
    </cfRule>
    <cfRule type="expression" dxfId="920" priority="222">
      <formula>IF(RIGHT(TEXT(AU119,"0.#"),1)=".",TRUE,FALSE)</formula>
    </cfRule>
  </conditionalFormatting>
  <conditionalFormatting sqref="AE158">
    <cfRule type="expression" dxfId="919" priority="219">
      <formula>IF(RIGHT(TEXT(AE158,"0.#"),1)=".",FALSE,TRUE)</formula>
    </cfRule>
    <cfRule type="expression" dxfId="918" priority="220">
      <formula>IF(RIGHT(TEXT(AE158,"0.#"),1)=".",TRUE,FALSE)</formula>
    </cfRule>
  </conditionalFormatting>
  <conditionalFormatting sqref="AE159">
    <cfRule type="expression" dxfId="917" priority="217">
      <formula>IF(RIGHT(TEXT(AE159,"0.#"),1)=".",FALSE,TRUE)</formula>
    </cfRule>
    <cfRule type="expression" dxfId="916" priority="218">
      <formula>IF(RIGHT(TEXT(AE159,"0.#"),1)=".",TRUE,FALSE)</formula>
    </cfRule>
  </conditionalFormatting>
  <conditionalFormatting sqref="AM158">
    <cfRule type="expression" dxfId="915" priority="207">
      <formula>IF(RIGHT(TEXT(AM158,"0.#"),1)=".",FALSE,TRUE)</formula>
    </cfRule>
    <cfRule type="expression" dxfId="914" priority="208">
      <formula>IF(RIGHT(TEXT(AM158,"0.#"),1)=".",TRUE,FALSE)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I160">
    <cfRule type="expression" dxfId="911" priority="213">
      <formula>IF(RIGHT(TEXT(AI160,"0.#"),1)=".",FALSE,TRUE)</formula>
    </cfRule>
    <cfRule type="expression" dxfId="910" priority="214">
      <formula>IF(RIGHT(TEXT(AI160,"0.#"),1)=".",TRUE,FALSE)</formula>
    </cfRule>
  </conditionalFormatting>
  <conditionalFormatting sqref="AI159">
    <cfRule type="expression" dxfId="909" priority="211">
      <formula>IF(RIGHT(TEXT(AI159,"0.#"),1)=".",FALSE,TRUE)</formula>
    </cfRule>
    <cfRule type="expression" dxfId="908" priority="212">
      <formula>IF(RIGHT(TEXT(AI159,"0.#"),1)=".",TRUE,FALSE)</formula>
    </cfRule>
  </conditionalFormatting>
  <conditionalFormatting sqref="AI158">
    <cfRule type="expression" dxfId="907" priority="209">
      <formula>IF(RIGHT(TEXT(AI158,"0.#"),1)=".",FALSE,TRUE)</formula>
    </cfRule>
    <cfRule type="expression" dxfId="906" priority="210">
      <formula>IF(RIGHT(TEXT(AI158,"0.#"),1)=".",TRUE,FALSE)</formula>
    </cfRule>
  </conditionalFormatting>
  <conditionalFormatting sqref="AM159">
    <cfRule type="expression" dxfId="905" priority="205">
      <formula>IF(RIGHT(TEXT(AM159,"0.#"),1)=".",FALSE,TRUE)</formula>
    </cfRule>
    <cfRule type="expression" dxfId="904" priority="206">
      <formula>IF(RIGHT(TEXT(AM159,"0.#"),1)=".",TRUE,FALSE)</formula>
    </cfRule>
  </conditionalFormatting>
  <conditionalFormatting sqref="AM160">
    <cfRule type="expression" dxfId="903" priority="203">
      <formula>IF(RIGHT(TEXT(AM160,"0.#"),1)=".",FALSE,TRUE)</formula>
    </cfRule>
    <cfRule type="expression" dxfId="902" priority="204">
      <formula>IF(RIGHT(TEXT(AM160,"0.#"),1)=".",TRUE,FALSE)</formula>
    </cfRule>
  </conditionalFormatting>
  <conditionalFormatting sqref="AQ158:AQ160">
    <cfRule type="expression" dxfId="901" priority="201">
      <formula>IF(RIGHT(TEXT(AQ158,"0.#"),1)=".",FALSE,TRUE)</formula>
    </cfRule>
    <cfRule type="expression" dxfId="900" priority="202">
      <formula>IF(RIGHT(TEXT(AQ158,"0.#"),1)=".",TRUE,FALSE)</formula>
    </cfRule>
  </conditionalFormatting>
  <conditionalFormatting sqref="AU158:AU160">
    <cfRule type="expression" dxfId="899" priority="199">
      <formula>IF(RIGHT(TEXT(AU158,"0.#"),1)=".",FALSE,TRUE)</formula>
    </cfRule>
    <cfRule type="expression" dxfId="898" priority="200">
      <formula>IF(RIGHT(TEXT(AU158,"0.#"),1)=".",TRUE,FALSE)</formula>
    </cfRule>
  </conditionalFormatting>
  <conditionalFormatting sqref="AE153">
    <cfRule type="expression" dxfId="897" priority="197">
      <formula>IF(RIGHT(TEXT(AE153,"0.#"),1)=".",FALSE,TRUE)</formula>
    </cfRule>
    <cfRule type="expression" dxfId="896" priority="198">
      <formula>IF(RIGHT(TEXT(AE153,"0.#"),1)=".",TRUE,FALSE)</formula>
    </cfRule>
  </conditionalFormatting>
  <conditionalFormatting sqref="AE154">
    <cfRule type="expression" dxfId="895" priority="195">
      <formula>IF(RIGHT(TEXT(AE154,"0.#"),1)=".",FALSE,TRUE)</formula>
    </cfRule>
    <cfRule type="expression" dxfId="894" priority="196">
      <formula>IF(RIGHT(TEXT(AE154,"0.#"),1)=".",TRUE,FALSE)</formula>
    </cfRule>
  </conditionalFormatting>
  <conditionalFormatting sqref="AM153">
    <cfRule type="expression" dxfId="893" priority="185">
      <formula>IF(RIGHT(TEXT(AM153,"0.#"),1)=".",FALSE,TRUE)</formula>
    </cfRule>
    <cfRule type="expression" dxfId="892" priority="186">
      <formula>IF(RIGHT(TEXT(AM153,"0.#"),1)=".",TRUE,FALSE)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I155">
    <cfRule type="expression" dxfId="889" priority="191">
      <formula>IF(RIGHT(TEXT(AI155,"0.#"),1)=".",FALSE,TRUE)</formula>
    </cfRule>
    <cfRule type="expression" dxfId="888" priority="192">
      <formula>IF(RIGHT(TEXT(AI155,"0.#"),1)=".",TRUE,FALSE)</formula>
    </cfRule>
  </conditionalFormatting>
  <conditionalFormatting sqref="AI154">
    <cfRule type="expression" dxfId="887" priority="189">
      <formula>IF(RIGHT(TEXT(AI154,"0.#"),1)=".",FALSE,TRUE)</formula>
    </cfRule>
    <cfRule type="expression" dxfId="886" priority="190">
      <formula>IF(RIGHT(TEXT(AI154,"0.#"),1)=".",TRUE,FALSE)</formula>
    </cfRule>
  </conditionalFormatting>
  <conditionalFormatting sqref="AI153">
    <cfRule type="expression" dxfId="885" priority="187">
      <formula>IF(RIGHT(TEXT(AI153,"0.#"),1)=".",FALSE,TRUE)</formula>
    </cfRule>
    <cfRule type="expression" dxfId="884" priority="188">
      <formula>IF(RIGHT(TEXT(AI153,"0.#"),1)=".",TRUE,FALSE)</formula>
    </cfRule>
  </conditionalFormatting>
  <conditionalFormatting sqref="AM154">
    <cfRule type="expression" dxfId="883" priority="183">
      <formula>IF(RIGHT(TEXT(AM154,"0.#"),1)=".",FALSE,TRUE)</formula>
    </cfRule>
    <cfRule type="expression" dxfId="882" priority="184">
      <formula>IF(RIGHT(TEXT(AM154,"0.#"),1)=".",TRUE,FALSE)</formula>
    </cfRule>
  </conditionalFormatting>
  <conditionalFormatting sqref="AM155">
    <cfRule type="expression" dxfId="881" priority="181">
      <formula>IF(RIGHT(TEXT(AM155,"0.#"),1)=".",FALSE,TRUE)</formula>
    </cfRule>
    <cfRule type="expression" dxfId="880" priority="182">
      <formula>IF(RIGHT(TEXT(AM155,"0.#"),1)=".",TRUE,FALSE)</formula>
    </cfRule>
  </conditionalFormatting>
  <conditionalFormatting sqref="AQ153:AQ155">
    <cfRule type="expression" dxfId="879" priority="179">
      <formula>IF(RIGHT(TEXT(AQ153,"0.#"),1)=".",FALSE,TRUE)</formula>
    </cfRule>
    <cfRule type="expression" dxfId="878" priority="180">
      <formula>IF(RIGHT(TEXT(AQ153,"0.#"),1)=".",TRUE,FALSE)</formula>
    </cfRule>
  </conditionalFormatting>
  <conditionalFormatting sqref="AU153:AU155">
    <cfRule type="expression" dxfId="877" priority="177">
      <formula>IF(RIGHT(TEXT(AU153,"0.#"),1)=".",FALSE,TRUE)</formula>
    </cfRule>
    <cfRule type="expression" dxfId="876" priority="178">
      <formula>IF(RIGHT(TEXT(AU153,"0.#"),1)=".",TRUE,FALSE)</formula>
    </cfRule>
  </conditionalFormatting>
  <conditionalFormatting sqref="AE192">
    <cfRule type="expression" dxfId="875" priority="175">
      <formula>IF(RIGHT(TEXT(AE192,"0.#"),1)=".",FALSE,TRUE)</formula>
    </cfRule>
    <cfRule type="expression" dxfId="874" priority="176">
      <formula>IF(RIGHT(TEXT(AE192,"0.#"),1)=".",TRUE,FALSE)</formula>
    </cfRule>
  </conditionalFormatting>
  <conditionalFormatting sqref="AE193">
    <cfRule type="expression" dxfId="873" priority="173">
      <formula>IF(RIGHT(TEXT(AE193,"0.#"),1)=".",FALSE,TRUE)</formula>
    </cfRule>
    <cfRule type="expression" dxfId="872" priority="174">
      <formula>IF(RIGHT(TEXT(AE193,"0.#"),1)=".",TRUE,FALSE)</formula>
    </cfRule>
  </conditionalFormatting>
  <conditionalFormatting sqref="AM192">
    <cfRule type="expression" dxfId="871" priority="163">
      <formula>IF(RIGHT(TEXT(AM192,"0.#"),1)=".",FALSE,TRUE)</formula>
    </cfRule>
    <cfRule type="expression" dxfId="870" priority="164">
      <formula>IF(RIGHT(TEXT(AM192,"0.#"),1)=".",TRUE,FALSE)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I194">
    <cfRule type="expression" dxfId="867" priority="169">
      <formula>IF(RIGHT(TEXT(AI194,"0.#"),1)=".",FALSE,TRUE)</formula>
    </cfRule>
    <cfRule type="expression" dxfId="866" priority="170">
      <formula>IF(RIGHT(TEXT(AI194,"0.#"),1)=".",TRUE,FALSE)</formula>
    </cfRule>
  </conditionalFormatting>
  <conditionalFormatting sqref="AI193">
    <cfRule type="expression" dxfId="865" priority="167">
      <formula>IF(RIGHT(TEXT(AI193,"0.#"),1)=".",FALSE,TRUE)</formula>
    </cfRule>
    <cfRule type="expression" dxfId="864" priority="168">
      <formula>IF(RIGHT(TEXT(AI193,"0.#"),1)=".",TRUE,FALSE)</formula>
    </cfRule>
  </conditionalFormatting>
  <conditionalFormatting sqref="AI192">
    <cfRule type="expression" dxfId="863" priority="165">
      <formula>IF(RIGHT(TEXT(AI192,"0.#"),1)=".",FALSE,TRUE)</formula>
    </cfRule>
    <cfRule type="expression" dxfId="862" priority="166">
      <formula>IF(RIGHT(TEXT(AI192,"0.#"),1)=".",TRUE,FALSE)</formula>
    </cfRule>
  </conditionalFormatting>
  <conditionalFormatting sqref="AM193">
    <cfRule type="expression" dxfId="861" priority="161">
      <formula>IF(RIGHT(TEXT(AM193,"0.#"),1)=".",FALSE,TRUE)</formula>
    </cfRule>
    <cfRule type="expression" dxfId="860" priority="162">
      <formula>IF(RIGHT(TEXT(AM193,"0.#"),1)=".",TRUE,FALSE)</formula>
    </cfRule>
  </conditionalFormatting>
  <conditionalFormatting sqref="AM194">
    <cfRule type="expression" dxfId="859" priority="159">
      <formula>IF(RIGHT(TEXT(AM194,"0.#"),1)=".",FALSE,TRUE)</formula>
    </cfRule>
    <cfRule type="expression" dxfId="858" priority="160">
      <formula>IF(RIGHT(TEXT(AM194,"0.#"),1)=".",TRUE,FALSE)</formula>
    </cfRule>
  </conditionalFormatting>
  <conditionalFormatting sqref="AQ192:AQ194">
    <cfRule type="expression" dxfId="857" priority="157">
      <formula>IF(RIGHT(TEXT(AQ192,"0.#"),1)=".",FALSE,TRUE)</formula>
    </cfRule>
    <cfRule type="expression" dxfId="856" priority="158">
      <formula>IF(RIGHT(TEXT(AQ192,"0.#"),1)=".",TRUE,FALSE)</formula>
    </cfRule>
  </conditionalFormatting>
  <conditionalFormatting sqref="AU192:AU194">
    <cfRule type="expression" dxfId="855" priority="155">
      <formula>IF(RIGHT(TEXT(AU192,"0.#"),1)=".",FALSE,TRUE)</formula>
    </cfRule>
    <cfRule type="expression" dxfId="854" priority="156">
      <formula>IF(RIGHT(TEXT(AU192,"0.#"),1)=".",TRUE,FALSE)</formula>
    </cfRule>
  </conditionalFormatting>
  <conditionalFormatting sqref="AE187">
    <cfRule type="expression" dxfId="853" priority="153">
      <formula>IF(RIGHT(TEXT(AE187,"0.#"),1)=".",FALSE,TRUE)</formula>
    </cfRule>
    <cfRule type="expression" dxfId="852" priority="154">
      <formula>IF(RIGHT(TEXT(AE187,"0.#"),1)=".",TRUE,FALSE)</formula>
    </cfRule>
  </conditionalFormatting>
  <conditionalFormatting sqref="AE188">
    <cfRule type="expression" dxfId="851" priority="151">
      <formula>IF(RIGHT(TEXT(AE188,"0.#"),1)=".",FALSE,TRUE)</formula>
    </cfRule>
    <cfRule type="expression" dxfId="850" priority="152">
      <formula>IF(RIGHT(TEXT(AE188,"0.#"),1)=".",TRUE,FALSE)</formula>
    </cfRule>
  </conditionalFormatting>
  <conditionalFormatting sqref="AM187">
    <cfRule type="expression" dxfId="849" priority="141">
      <formula>IF(RIGHT(TEXT(AM187,"0.#"),1)=".",FALSE,TRUE)</formula>
    </cfRule>
    <cfRule type="expression" dxfId="848" priority="142">
      <formula>IF(RIGHT(TEXT(AM187,"0.#"),1)=".",TRUE,FALSE)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I189">
    <cfRule type="expression" dxfId="845" priority="147">
      <formula>IF(RIGHT(TEXT(AI189,"0.#"),1)=".",FALSE,TRUE)</formula>
    </cfRule>
    <cfRule type="expression" dxfId="844" priority="148">
      <formula>IF(RIGHT(TEXT(AI189,"0.#"),1)=".",TRUE,FALSE)</formula>
    </cfRule>
  </conditionalFormatting>
  <conditionalFormatting sqref="AI188">
    <cfRule type="expression" dxfId="843" priority="145">
      <formula>IF(RIGHT(TEXT(AI188,"0.#"),1)=".",FALSE,TRUE)</formula>
    </cfRule>
    <cfRule type="expression" dxfId="842" priority="146">
      <formula>IF(RIGHT(TEXT(AI188,"0.#"),1)=".",TRUE,FALSE)</formula>
    </cfRule>
  </conditionalFormatting>
  <conditionalFormatting sqref="AI187">
    <cfRule type="expression" dxfId="841" priority="143">
      <formula>IF(RIGHT(TEXT(AI187,"0.#"),1)=".",FALSE,TRUE)</formula>
    </cfRule>
    <cfRule type="expression" dxfId="840" priority="144">
      <formula>IF(RIGHT(TEXT(AI187,"0.#"),1)=".",TRUE,FALSE)</formula>
    </cfRule>
  </conditionalFormatting>
  <conditionalFormatting sqref="AM188">
    <cfRule type="expression" dxfId="839" priority="139">
      <formula>IF(RIGHT(TEXT(AM188,"0.#"),1)=".",FALSE,TRUE)</formula>
    </cfRule>
    <cfRule type="expression" dxfId="838" priority="140">
      <formula>IF(RIGHT(TEXT(AM188,"0.#"),1)=".",TRUE,FALSE)</formula>
    </cfRule>
  </conditionalFormatting>
  <conditionalFormatting sqref="AM189">
    <cfRule type="expression" dxfId="837" priority="137">
      <formula>IF(RIGHT(TEXT(AM189,"0.#"),1)=".",FALSE,TRUE)</formula>
    </cfRule>
    <cfRule type="expression" dxfId="836" priority="138">
      <formula>IF(RIGHT(TEXT(AM189,"0.#"),1)=".",TRUE,FALSE)</formula>
    </cfRule>
  </conditionalFormatting>
  <conditionalFormatting sqref="AQ187:AQ189">
    <cfRule type="expression" dxfId="835" priority="135">
      <formula>IF(RIGHT(TEXT(AQ187,"0.#"),1)=".",FALSE,TRUE)</formula>
    </cfRule>
    <cfRule type="expression" dxfId="834" priority="136">
      <formula>IF(RIGHT(TEXT(AQ187,"0.#"),1)=".",TRUE,FALSE)</formula>
    </cfRule>
  </conditionalFormatting>
  <conditionalFormatting sqref="AU187:AU189">
    <cfRule type="expression" dxfId="833" priority="133">
      <formula>IF(RIGHT(TEXT(AU187,"0.#"),1)=".",FALSE,TRUE)</formula>
    </cfRule>
    <cfRule type="expression" dxfId="832" priority="134">
      <formula>IF(RIGHT(TEXT(AU187,"0.#"),1)=".",TRUE,FALSE)</formula>
    </cfRule>
  </conditionalFormatting>
  <conditionalFormatting sqref="AE56">
    <cfRule type="expression" dxfId="831" priority="131">
      <formula>IF(RIGHT(TEXT(AE56,"0.#"),1)=".",FALSE,TRUE)</formula>
    </cfRule>
    <cfRule type="expression" dxfId="830" priority="132">
      <formula>IF(RIGHT(TEXT(AE56,"0.#"),1)=".",TRUE,FALSE)</formula>
    </cfRule>
  </conditionalFormatting>
  <conditionalFormatting sqref="AE57">
    <cfRule type="expression" dxfId="829" priority="129">
      <formula>IF(RIGHT(TEXT(AE57,"0.#"),1)=".",FALSE,TRUE)</formula>
    </cfRule>
    <cfRule type="expression" dxfId="828" priority="130">
      <formula>IF(RIGHT(TEXT(AE57,"0.#"),1)=".",TRUE,FALSE)</formula>
    </cfRule>
  </conditionalFormatting>
  <conditionalFormatting sqref="AM56">
    <cfRule type="expression" dxfId="827" priority="119">
      <formula>IF(RIGHT(TEXT(AM56,"0.#"),1)=".",FALSE,TRUE)</formula>
    </cfRule>
    <cfRule type="expression" dxfId="826" priority="120">
      <formula>IF(RIGHT(TEXT(AM56,"0.#"),1)=".",TRUE,FALSE)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I58">
    <cfRule type="expression" dxfId="823" priority="125">
      <formula>IF(RIGHT(TEXT(AI58,"0.#"),1)=".",FALSE,TRUE)</formula>
    </cfRule>
    <cfRule type="expression" dxfId="822" priority="126">
      <formula>IF(RIGHT(TEXT(AI58,"0.#"),1)=".",TRUE,FALSE)</formula>
    </cfRule>
  </conditionalFormatting>
  <conditionalFormatting sqref="AI57">
    <cfRule type="expression" dxfId="821" priority="123">
      <formula>IF(RIGHT(TEXT(AI57,"0.#"),1)=".",FALSE,TRUE)</formula>
    </cfRule>
    <cfRule type="expression" dxfId="820" priority="124">
      <formula>IF(RIGHT(TEXT(AI57,"0.#"),1)=".",TRUE,FALSE)</formula>
    </cfRule>
  </conditionalFormatting>
  <conditionalFormatting sqref="AI56">
    <cfRule type="expression" dxfId="819" priority="121">
      <formula>IF(RIGHT(TEXT(AI56,"0.#"),1)=".",FALSE,TRUE)</formula>
    </cfRule>
    <cfRule type="expression" dxfId="818" priority="122">
      <formula>IF(RIGHT(TEXT(AI56,"0.#"),1)=".",TRUE,FALSE)</formula>
    </cfRule>
  </conditionalFormatting>
  <conditionalFormatting sqref="AM57">
    <cfRule type="expression" dxfId="817" priority="117">
      <formula>IF(RIGHT(TEXT(AM57,"0.#"),1)=".",FALSE,TRUE)</formula>
    </cfRule>
    <cfRule type="expression" dxfId="816" priority="118">
      <formula>IF(RIGHT(TEXT(AM57,"0.#"),1)=".",TRUE,FALSE)</formula>
    </cfRule>
  </conditionalFormatting>
  <conditionalFormatting sqref="AM58">
    <cfRule type="expression" dxfId="815" priority="115">
      <formula>IF(RIGHT(TEXT(AM58,"0.#"),1)=".",FALSE,TRUE)</formula>
    </cfRule>
    <cfRule type="expression" dxfId="814" priority="116">
      <formula>IF(RIGHT(TEXT(AM58,"0.#"),1)=".",TRUE,FALSE)</formula>
    </cfRule>
  </conditionalFormatting>
  <conditionalFormatting sqref="AQ56:AQ58">
    <cfRule type="expression" dxfId="813" priority="113">
      <formula>IF(RIGHT(TEXT(AQ56,"0.#"),1)=".",FALSE,TRUE)</formula>
    </cfRule>
    <cfRule type="expression" dxfId="812" priority="114">
      <formula>IF(RIGHT(TEXT(AQ56,"0.#"),1)=".",TRUE,FALSE)</formula>
    </cfRule>
  </conditionalFormatting>
  <conditionalFormatting sqref="AU56:AU58">
    <cfRule type="expression" dxfId="811" priority="111">
      <formula>IF(RIGHT(TEXT(AU56,"0.#"),1)=".",FALSE,TRUE)</formula>
    </cfRule>
    <cfRule type="expression" dxfId="810" priority="112">
      <formula>IF(RIGHT(TEXT(AU56,"0.#"),1)=".",TRUE,FALSE)</formula>
    </cfRule>
  </conditionalFormatting>
  <conditionalFormatting sqref="AE51">
    <cfRule type="expression" dxfId="809" priority="109">
      <formula>IF(RIGHT(TEXT(AE51,"0.#"),1)=".",FALSE,TRUE)</formula>
    </cfRule>
    <cfRule type="expression" dxfId="808" priority="110">
      <formula>IF(RIGHT(TEXT(AE51,"0.#"),1)=".",TRUE,FALSE)</formula>
    </cfRule>
  </conditionalFormatting>
  <conditionalFormatting sqref="AE52">
    <cfRule type="expression" dxfId="807" priority="107">
      <formula>IF(RIGHT(TEXT(AE52,"0.#"),1)=".",FALSE,TRUE)</formula>
    </cfRule>
    <cfRule type="expression" dxfId="806" priority="108">
      <formula>IF(RIGHT(TEXT(AE52,"0.#"),1)=".",TRUE,FALSE)</formula>
    </cfRule>
  </conditionalFormatting>
  <conditionalFormatting sqref="AM51">
    <cfRule type="expression" dxfId="805" priority="97">
      <formula>IF(RIGHT(TEXT(AM51,"0.#"),1)=".",FALSE,TRUE)</formula>
    </cfRule>
    <cfRule type="expression" dxfId="804" priority="98">
      <formula>IF(RIGHT(TEXT(AM51,"0.#"),1)=".",TRUE,FALSE)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I53">
    <cfRule type="expression" dxfId="801" priority="103">
      <formula>IF(RIGHT(TEXT(AI53,"0.#"),1)=".",FALSE,TRUE)</formula>
    </cfRule>
    <cfRule type="expression" dxfId="800" priority="104">
      <formula>IF(RIGHT(TEXT(AI53,"0.#"),1)=".",TRUE,FALSE)</formula>
    </cfRule>
  </conditionalFormatting>
  <conditionalFormatting sqref="AI52">
    <cfRule type="expression" dxfId="799" priority="101">
      <formula>IF(RIGHT(TEXT(AI52,"0.#"),1)=".",FALSE,TRUE)</formula>
    </cfRule>
    <cfRule type="expression" dxfId="798" priority="102">
      <formula>IF(RIGHT(TEXT(AI52,"0.#"),1)=".",TRUE,FALSE)</formula>
    </cfRule>
  </conditionalFormatting>
  <conditionalFormatting sqref="AI51">
    <cfRule type="expression" dxfId="797" priority="99">
      <formula>IF(RIGHT(TEXT(AI51,"0.#"),1)=".",FALSE,TRUE)</formula>
    </cfRule>
    <cfRule type="expression" dxfId="796" priority="100">
      <formula>IF(RIGHT(TEXT(AI51,"0.#"),1)=".",TRUE,FALSE)</formula>
    </cfRule>
  </conditionalFormatting>
  <conditionalFormatting sqref="AM52">
    <cfRule type="expression" dxfId="795" priority="95">
      <formula>IF(RIGHT(TEXT(AM52,"0.#"),1)=".",FALSE,TRUE)</formula>
    </cfRule>
    <cfRule type="expression" dxfId="794" priority="96">
      <formula>IF(RIGHT(TEXT(AM52,"0.#"),1)=".",TRUE,FALSE)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Q51:AQ53">
    <cfRule type="expression" dxfId="791" priority="91">
      <formula>IF(RIGHT(TEXT(AQ51,"0.#"),1)=".",FALSE,TRUE)</formula>
    </cfRule>
    <cfRule type="expression" dxfId="790" priority="92">
      <formula>IF(RIGHT(TEXT(AQ51,"0.#"),1)=".",TRUE,FALSE)</formula>
    </cfRule>
  </conditionalFormatting>
  <conditionalFormatting sqref="AU51:AU53">
    <cfRule type="expression" dxfId="789" priority="89">
      <formula>IF(RIGHT(TEXT(AU51,"0.#"),1)=".",FALSE,TRUE)</formula>
    </cfRule>
    <cfRule type="expression" dxfId="788" priority="90">
      <formula>IF(RIGHT(TEXT(AU51,"0.#"),1)=".",TRUE,FALSE)</formula>
    </cfRule>
  </conditionalFormatting>
  <conditionalFormatting sqref="AU73:AU75">
    <cfRule type="expression" dxfId="787" priority="87">
      <formula>IF(RIGHT(TEXT(AU73,"0.#"),1)=".",FALSE,TRUE)</formula>
    </cfRule>
    <cfRule type="expression" dxfId="786" priority="88">
      <formula>IF(RIGHT(TEXT(AU73,"0.#"),1)=".",TRUE,FALSE)</formula>
    </cfRule>
  </conditionalFormatting>
  <conditionalFormatting sqref="AQ100">
    <cfRule type="expression" dxfId="785" priority="85">
      <formula>IF(RIGHT(TEXT(AQ100,"0.#"),1)=".",FALSE,TRUE)</formula>
    </cfRule>
    <cfRule type="expression" dxfId="784" priority="86">
      <formula>IF(RIGHT(TEXT(AQ100,"0.#"),1)=".",TRUE,FALSE)</formula>
    </cfRule>
  </conditionalFormatting>
  <conditionalFormatting sqref="AU100">
    <cfRule type="expression" dxfId="783" priority="83">
      <formula>IF(RIGHT(TEXT(AU100,"0.#"),1)=".",FALSE,TRUE)</formula>
    </cfRule>
    <cfRule type="expression" dxfId="782" priority="84">
      <formula>IF(RIGHT(TEXT(AU100,"0.#"),1)=".",TRUE,FALSE)</formula>
    </cfRule>
  </conditionalFormatting>
  <conditionalFormatting sqref="AE107">
    <cfRule type="expression" dxfId="781" priority="81">
      <formula>IF(RIGHT(TEXT(AE107,"0.#"),1)=".",FALSE,TRUE)</formula>
    </cfRule>
    <cfRule type="expression" dxfId="780" priority="82">
      <formula>IF(RIGHT(TEXT(AE107,"0.#"),1)=".",TRUE,FALSE)</formula>
    </cfRule>
  </conditionalFormatting>
  <conditionalFormatting sqref="AM109">
    <cfRule type="expression" dxfId="779" priority="65">
      <formula>IF(RIGHT(TEXT(AM109,"0.#"),1)=".",FALSE,TRUE)</formula>
    </cfRule>
    <cfRule type="expression" dxfId="778" priority="66">
      <formula>IF(RIGHT(TEXT(AM109,"0.#"),1)=".",TRUE,FALSE)</formula>
    </cfRule>
  </conditionalFormatting>
  <conditionalFormatting sqref="AE108">
    <cfRule type="expression" dxfId="777" priority="79">
      <formula>IF(RIGHT(TEXT(AE108,"0.#"),1)=".",FALSE,TRUE)</formula>
    </cfRule>
    <cfRule type="expression" dxfId="776" priority="80">
      <formula>IF(RIGHT(TEXT(AE108,"0.#"),1)=".",TRUE,FALSE)</formula>
    </cfRule>
  </conditionalFormatting>
  <conditionalFormatting sqref="AE109">
    <cfRule type="expression" dxfId="775" priority="77">
      <formula>IF(RIGHT(TEXT(AE109,"0.#"),1)=".",FALSE,TRUE)</formula>
    </cfRule>
    <cfRule type="expression" dxfId="774" priority="78">
      <formula>IF(RIGHT(TEXT(AE109,"0.#"),1)=".",TRUE,FALSE)</formula>
    </cfRule>
  </conditionalFormatting>
  <conditionalFormatting sqref="AI109">
    <cfRule type="expression" dxfId="773" priority="75">
      <formula>IF(RIGHT(TEXT(AI109,"0.#"),1)=".",FALSE,TRUE)</formula>
    </cfRule>
    <cfRule type="expression" dxfId="772" priority="76">
      <formula>IF(RIGHT(TEXT(AI109,"0.#"),1)=".",TRUE,FALSE)</formula>
    </cfRule>
  </conditionalFormatting>
  <conditionalFormatting sqref="AI108">
    <cfRule type="expression" dxfId="771" priority="73">
      <formula>IF(RIGHT(TEXT(AI108,"0.#"),1)=".",FALSE,TRUE)</formula>
    </cfRule>
    <cfRule type="expression" dxfId="770" priority="74">
      <formula>IF(RIGHT(TEXT(AI108,"0.#"),1)=".",TRUE,FALSE)</formula>
    </cfRule>
  </conditionalFormatting>
  <conditionalFormatting sqref="AI107">
    <cfRule type="expression" dxfId="769" priority="71">
      <formula>IF(RIGHT(TEXT(AI107,"0.#"),1)=".",FALSE,TRUE)</formula>
    </cfRule>
    <cfRule type="expression" dxfId="768" priority="72">
      <formula>IF(RIGHT(TEXT(AI107,"0.#"),1)=".",TRUE,FALSE)</formula>
    </cfRule>
  </conditionalFormatting>
  <conditionalFormatting sqref="AM107">
    <cfRule type="expression" dxfId="767" priority="69">
      <formula>IF(RIGHT(TEXT(AM107,"0.#"),1)=".",FALSE,TRUE)</formula>
    </cfRule>
    <cfRule type="expression" dxfId="766" priority="70">
      <formula>IF(RIGHT(TEXT(AM107,"0.#"),1)=".",TRUE,FALSE)</formula>
    </cfRule>
  </conditionalFormatting>
  <conditionalFormatting sqref="AM108">
    <cfRule type="expression" dxfId="765" priority="67">
      <formula>IF(RIGHT(TEXT(AM108,"0.#"),1)=".",FALSE,TRUE)</formula>
    </cfRule>
    <cfRule type="expression" dxfId="764" priority="68">
      <formula>IF(RIGHT(TEXT(AM108,"0.#"),1)=".",TRUE,FALSE)</formula>
    </cfRule>
  </conditionalFormatting>
  <conditionalFormatting sqref="AQ107:AQ109">
    <cfRule type="expression" dxfId="763" priority="63">
      <formula>IF(RIGHT(TEXT(AQ107,"0.#"),1)=".",FALSE,TRUE)</formula>
    </cfRule>
    <cfRule type="expression" dxfId="762" priority="64">
      <formula>IF(RIGHT(TEXT(AQ107,"0.#"),1)=".",TRUE,FALSE)</formula>
    </cfRule>
  </conditionalFormatting>
  <conditionalFormatting sqref="AU107:AU109">
    <cfRule type="expression" dxfId="761" priority="61">
      <formula>IF(RIGHT(TEXT(AU107,"0.#"),1)=".",FALSE,TRUE)</formula>
    </cfRule>
    <cfRule type="expression" dxfId="760" priority="62">
      <formula>IF(RIGHT(TEXT(AU107,"0.#"),1)=".",TRUE,FALSE)</formula>
    </cfRule>
  </conditionalFormatting>
  <conditionalFormatting sqref="AQ134">
    <cfRule type="expression" dxfId="759" priority="59">
      <formula>IF(RIGHT(TEXT(AQ134,"0.#"),1)=".",FALSE,TRUE)</formula>
    </cfRule>
    <cfRule type="expression" dxfId="758" priority="60">
      <formula>IF(RIGHT(TEXT(AQ134,"0.#"),1)=".",TRUE,FALSE)</formula>
    </cfRule>
  </conditionalFormatting>
  <conditionalFormatting sqref="AU134">
    <cfRule type="expression" dxfId="757" priority="57">
      <formula>IF(RIGHT(TEXT(AU134,"0.#"),1)=".",FALSE,TRUE)</formula>
    </cfRule>
    <cfRule type="expression" dxfId="756" priority="58">
      <formula>IF(RIGHT(TEXT(AU134,"0.#"),1)=".",TRUE,FALSE)</formula>
    </cfRule>
  </conditionalFormatting>
  <conditionalFormatting sqref="AE141">
    <cfRule type="expression" dxfId="755" priority="55">
      <formula>IF(RIGHT(TEXT(AE141,"0.#"),1)=".",FALSE,TRUE)</formula>
    </cfRule>
    <cfRule type="expression" dxfId="754" priority="56">
      <formula>IF(RIGHT(TEXT(AE141,"0.#"),1)=".",TRUE,FALSE)</formula>
    </cfRule>
  </conditionalFormatting>
  <conditionalFormatting sqref="AM143">
    <cfRule type="expression" dxfId="753" priority="39">
      <formula>IF(RIGHT(TEXT(AM143,"0.#"),1)=".",FALSE,TRUE)</formula>
    </cfRule>
    <cfRule type="expression" dxfId="752" priority="40">
      <formula>IF(RIGHT(TEXT(AM143,"0.#"),1)=".",TRUE,FALSE)</formula>
    </cfRule>
  </conditionalFormatting>
  <conditionalFormatting sqref="AE142">
    <cfRule type="expression" dxfId="751" priority="53">
      <formula>IF(RIGHT(TEXT(AE142,"0.#"),1)=".",FALSE,TRUE)</formula>
    </cfRule>
    <cfRule type="expression" dxfId="750" priority="54">
      <formula>IF(RIGHT(TEXT(AE142,"0.#"),1)=".",TRUE,FALSE)</formula>
    </cfRule>
  </conditionalFormatting>
  <conditionalFormatting sqref="AE143">
    <cfRule type="expression" dxfId="749" priority="51">
      <formula>IF(RIGHT(TEXT(AE143,"0.#"),1)=".",FALSE,TRUE)</formula>
    </cfRule>
    <cfRule type="expression" dxfId="748" priority="52">
      <formula>IF(RIGHT(TEXT(AE143,"0.#"),1)=".",TRUE,FALSE)</formula>
    </cfRule>
  </conditionalFormatting>
  <conditionalFormatting sqref="AI143">
    <cfRule type="expression" dxfId="747" priority="49">
      <formula>IF(RIGHT(TEXT(AI143,"0.#"),1)=".",FALSE,TRUE)</formula>
    </cfRule>
    <cfRule type="expression" dxfId="746" priority="50">
      <formula>IF(RIGHT(TEXT(AI143,"0.#"),1)=".",TRUE,FALSE)</formula>
    </cfRule>
  </conditionalFormatting>
  <conditionalFormatting sqref="AI142">
    <cfRule type="expression" dxfId="745" priority="47">
      <formula>IF(RIGHT(TEXT(AI142,"0.#"),1)=".",FALSE,TRUE)</formula>
    </cfRule>
    <cfRule type="expression" dxfId="744" priority="48">
      <formula>IF(RIGHT(TEXT(AI142,"0.#"),1)=".",TRUE,FALSE)</formula>
    </cfRule>
  </conditionalFormatting>
  <conditionalFormatting sqref="AI141">
    <cfRule type="expression" dxfId="743" priority="45">
      <formula>IF(RIGHT(TEXT(AI141,"0.#"),1)=".",FALSE,TRUE)</formula>
    </cfRule>
    <cfRule type="expression" dxfId="742" priority="46">
      <formula>IF(RIGHT(TEXT(AI141,"0.#"),1)=".",TRUE,FALSE)</formula>
    </cfRule>
  </conditionalFormatting>
  <conditionalFormatting sqref="AM141">
    <cfRule type="expression" dxfId="741" priority="43">
      <formula>IF(RIGHT(TEXT(AM141,"0.#"),1)=".",FALSE,TRUE)</formula>
    </cfRule>
    <cfRule type="expression" dxfId="740" priority="44">
      <formula>IF(RIGHT(TEXT(AM141,"0.#"),1)=".",TRUE,FALSE)</formula>
    </cfRule>
  </conditionalFormatting>
  <conditionalFormatting sqref="AM142">
    <cfRule type="expression" dxfId="739" priority="41">
      <formula>IF(RIGHT(TEXT(AM142,"0.#"),1)=".",FALSE,TRUE)</formula>
    </cfRule>
    <cfRule type="expression" dxfId="738" priority="42">
      <formula>IF(RIGHT(TEXT(AM142,"0.#"),1)=".",TRUE,FALSE)</formula>
    </cfRule>
  </conditionalFormatting>
  <conditionalFormatting sqref="AQ141:AQ143">
    <cfRule type="expression" dxfId="737" priority="37">
      <formula>IF(RIGHT(TEXT(AQ141,"0.#"),1)=".",FALSE,TRUE)</formula>
    </cfRule>
    <cfRule type="expression" dxfId="736" priority="38">
      <formula>IF(RIGHT(TEXT(AQ141,"0.#"),1)=".",TRUE,FALSE)</formula>
    </cfRule>
  </conditionalFormatting>
  <conditionalFormatting sqref="AU141:AU143">
    <cfRule type="expression" dxfId="735" priority="35">
      <formula>IF(RIGHT(TEXT(AU141,"0.#"),1)=".",FALSE,TRUE)</formula>
    </cfRule>
    <cfRule type="expression" dxfId="734" priority="36">
      <formula>IF(RIGHT(TEXT(AU141,"0.#"),1)=".",TRUE,FALSE)</formula>
    </cfRule>
  </conditionalFormatting>
  <conditionalFormatting sqref="AL366:AO366">
    <cfRule type="expression" dxfId="733" priority="31">
      <formula>IF(AND(AL366&gt;=0, RIGHT(TEXT(AL366,"0.#"),1)&lt;&gt;"."),TRUE,FALSE)</formula>
    </cfRule>
    <cfRule type="expression" dxfId="732" priority="32">
      <formula>IF(AND(AL366&gt;=0, RIGHT(TEXT(AL366,"0.#"),1)="."),TRUE,FALSE)</formula>
    </cfRule>
    <cfRule type="expression" dxfId="731" priority="33">
      <formula>IF(AND(AL366&lt;0, RIGHT(TEXT(AL366,"0.#"),1)&lt;&gt;"."),TRUE,FALSE)</formula>
    </cfRule>
    <cfRule type="expression" dxfId="730" priority="34">
      <formula>IF(AND(AL366&lt;0, RIGHT(TEXT(AL366,"0.#"),1)="."),TRUE,FALSE)</formula>
    </cfRule>
  </conditionalFormatting>
  <conditionalFormatting sqref="AL399:AO399">
    <cfRule type="expression" dxfId="729" priority="27">
      <formula>IF(AND(AL399&gt;=0, RIGHT(TEXT(AL399,"0.#"),1)&lt;&gt;"."),TRUE,FALSE)</formula>
    </cfRule>
    <cfRule type="expression" dxfId="728" priority="28">
      <formula>IF(AND(AL399&gt;=0, RIGHT(TEXT(AL399,"0.#"),1)="."),TRUE,FALSE)</formula>
    </cfRule>
    <cfRule type="expression" dxfId="727" priority="29">
      <formula>IF(AND(AL399&lt;0, RIGHT(TEXT(AL399,"0.#"),1)&lt;&gt;"."),TRUE,FALSE)</formula>
    </cfRule>
    <cfRule type="expression" dxfId="726" priority="30">
      <formula>IF(AND(AL399&lt;0, RIGHT(TEXT(AL399,"0.#"),1)="."),TRUE,FALSE)</formula>
    </cfRule>
  </conditionalFormatting>
  <conditionalFormatting sqref="AL432:AO432">
    <cfRule type="expression" dxfId="725" priority="23">
      <formula>IF(AND(AL432&gt;=0, RIGHT(TEXT(AL432,"0.#"),1)&lt;&gt;"."),TRUE,FALSE)</formula>
    </cfRule>
    <cfRule type="expression" dxfId="724" priority="24">
      <formula>IF(AND(AL432&gt;=0, RIGHT(TEXT(AL432,"0.#"),1)="."),TRUE,FALSE)</formula>
    </cfRule>
    <cfRule type="expression" dxfId="723" priority="25">
      <formula>IF(AND(AL432&lt;0, RIGHT(TEXT(AL432,"0.#"),1)&lt;&gt;"."),TRUE,FALSE)</formula>
    </cfRule>
    <cfRule type="expression" dxfId="722" priority="26">
      <formula>IF(AND(AL432&lt;0, RIGHT(TEXT(AL432,"0.#"),1)="."),TRUE,FALSE)</formula>
    </cfRule>
  </conditionalFormatting>
  <conditionalFormatting sqref="AL465:AO465">
    <cfRule type="expression" dxfId="721" priority="19">
      <formula>IF(AND(AL465&gt;=0, RIGHT(TEXT(AL465,"0.#"),1)&lt;&gt;"."),TRUE,FALSE)</formula>
    </cfRule>
    <cfRule type="expression" dxfId="720" priority="20">
      <formula>IF(AND(AL465&gt;=0, RIGHT(TEXT(AL465,"0.#"),1)="."),TRUE,FALSE)</formula>
    </cfRule>
    <cfRule type="expression" dxfId="719" priority="21">
      <formula>IF(AND(AL465&lt;0, RIGHT(TEXT(AL465,"0.#"),1)&lt;&gt;"."),TRUE,FALSE)</formula>
    </cfRule>
    <cfRule type="expression" dxfId="718" priority="22">
      <formula>IF(AND(AL465&lt;0, RIGHT(TEXT(AL465,"0.#"),1)="."),TRUE,FALSE)</formula>
    </cfRule>
  </conditionalFormatting>
  <conditionalFormatting sqref="AL498:AO498">
    <cfRule type="expression" dxfId="717" priority="15">
      <formula>IF(AND(AL498&gt;=0, RIGHT(TEXT(AL498,"0.#"),1)&lt;&gt;"."),TRUE,FALSE)</formula>
    </cfRule>
    <cfRule type="expression" dxfId="716" priority="16">
      <formula>IF(AND(AL498&gt;=0, RIGHT(TEXT(AL498,"0.#"),1)="."),TRUE,FALSE)</formula>
    </cfRule>
    <cfRule type="expression" dxfId="715" priority="17">
      <formula>IF(AND(AL498&lt;0, RIGHT(TEXT(AL498,"0.#"),1)&lt;&gt;"."),TRUE,FALSE)</formula>
    </cfRule>
    <cfRule type="expression" dxfId="714" priority="18">
      <formula>IF(AND(AL498&lt;0, RIGHT(TEXT(AL498,"0.#"),1)="."),TRUE,FALSE)</formula>
    </cfRule>
  </conditionalFormatting>
  <conditionalFormatting sqref="AL531:AO531">
    <cfRule type="expression" dxfId="713" priority="11">
      <formula>IF(AND(AL531&gt;=0, RIGHT(TEXT(AL531,"0.#"),1)&lt;&gt;"."),TRUE,FALSE)</formula>
    </cfRule>
    <cfRule type="expression" dxfId="712" priority="12">
      <formula>IF(AND(AL531&gt;=0, RIGHT(TEXT(AL531,"0.#"),1)="."),TRUE,FALSE)</formula>
    </cfRule>
    <cfRule type="expression" dxfId="711" priority="13">
      <formula>IF(AND(AL531&lt;0, RIGHT(TEXT(AL531,"0.#"),1)&lt;&gt;"."),TRUE,FALSE)</formula>
    </cfRule>
    <cfRule type="expression" dxfId="710" priority="14">
      <formula>IF(AND(AL531&lt;0, RIGHT(TEXT(AL531,"0.#"),1)="."),TRUE,FALSE)</formula>
    </cfRule>
  </conditionalFormatting>
  <conditionalFormatting sqref="AL564:AO564">
    <cfRule type="expression" dxfId="709" priority="7">
      <formula>IF(AND(AL564&gt;=0, RIGHT(TEXT(AL564,"0.#"),1)&lt;&gt;"."),TRUE,FALSE)</formula>
    </cfRule>
    <cfRule type="expression" dxfId="708" priority="8">
      <formula>IF(AND(AL564&gt;=0, RIGHT(TEXT(AL564,"0.#"),1)="."),TRUE,FALSE)</formula>
    </cfRule>
    <cfRule type="expression" dxfId="707" priority="9">
      <formula>IF(AND(AL564&lt;0, RIGHT(TEXT(AL564,"0.#"),1)&lt;&gt;"."),TRUE,FALSE)</formula>
    </cfRule>
    <cfRule type="expression" dxfId="706" priority="10">
      <formula>IF(AND(AL564&lt;0, RIGHT(TEXT(AL564,"0.#"),1)="."),TRUE,FALSE)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214" max="16383" man="1"/>
    <brk id="246" max="16383" man="1"/>
    <brk id="268" max="16383"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障害者施策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310</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0"/>
      <c r="Z2" s="291"/>
      <c r="AA2" s="292"/>
      <c r="AB2" s="944" t="s">
        <v>11</v>
      </c>
      <c r="AC2" s="945"/>
      <c r="AD2" s="946"/>
      <c r="AE2" s="933" t="s">
        <v>365</v>
      </c>
      <c r="AF2" s="933"/>
      <c r="AG2" s="933"/>
      <c r="AH2" s="128"/>
      <c r="AI2" s="933" t="s">
        <v>461</v>
      </c>
      <c r="AJ2" s="933"/>
      <c r="AK2" s="933"/>
      <c r="AL2" s="128"/>
      <c r="AM2" s="933" t="s">
        <v>462</v>
      </c>
      <c r="AN2" s="933"/>
      <c r="AO2" s="933"/>
      <c r="AP2" s="128"/>
      <c r="AQ2" s="135" t="s">
        <v>222</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41"/>
      <c r="Z3" s="942"/>
      <c r="AA3" s="943"/>
      <c r="AB3" s="947"/>
      <c r="AC3" s="722"/>
      <c r="AD3" s="723"/>
      <c r="AE3" s="703"/>
      <c r="AF3" s="703"/>
      <c r="AG3" s="703"/>
      <c r="AH3" s="131"/>
      <c r="AI3" s="703"/>
      <c r="AJ3" s="703"/>
      <c r="AK3" s="703"/>
      <c r="AL3" s="131"/>
      <c r="AM3" s="703"/>
      <c r="AN3" s="703"/>
      <c r="AO3" s="703"/>
      <c r="AP3" s="131"/>
      <c r="AQ3" s="140"/>
      <c r="AR3" s="141"/>
      <c r="AS3" s="142" t="s">
        <v>223</v>
      </c>
      <c r="AT3" s="143"/>
      <c r="AU3" s="141"/>
      <c r="AV3" s="141"/>
      <c r="AW3" s="123" t="s">
        <v>170</v>
      </c>
      <c r="AX3" s="144"/>
      <c r="AY3" s="34">
        <f t="shared" ref="AY3:AY8" si="0">$AY$2</f>
        <v>0</v>
      </c>
    </row>
    <row r="4" spans="1:51" ht="22.5" customHeight="1" x14ac:dyDescent="0.15">
      <c r="A4" s="698"/>
      <c r="B4" s="696"/>
      <c r="C4" s="696"/>
      <c r="D4" s="696"/>
      <c r="E4" s="696"/>
      <c r="F4" s="697"/>
      <c r="G4" s="193"/>
      <c r="H4" s="951"/>
      <c r="I4" s="951"/>
      <c r="J4" s="951"/>
      <c r="K4" s="951"/>
      <c r="L4" s="951"/>
      <c r="M4" s="951"/>
      <c r="N4" s="951"/>
      <c r="O4" s="952"/>
      <c r="P4" s="146"/>
      <c r="Q4" s="663"/>
      <c r="R4" s="663"/>
      <c r="S4" s="663"/>
      <c r="T4" s="663"/>
      <c r="U4" s="663"/>
      <c r="V4" s="663"/>
      <c r="W4" s="663"/>
      <c r="X4" s="664"/>
      <c r="Y4" s="937" t="s">
        <v>12</v>
      </c>
      <c r="Z4" s="938"/>
      <c r="AA4" s="939"/>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6"/>
      <c r="H6" s="957"/>
      <c r="I6" s="957"/>
      <c r="J6" s="957"/>
      <c r="K6" s="957"/>
      <c r="L6" s="957"/>
      <c r="M6" s="957"/>
      <c r="N6" s="957"/>
      <c r="O6" s="958"/>
      <c r="P6" s="666"/>
      <c r="Q6" s="666"/>
      <c r="R6" s="666"/>
      <c r="S6" s="666"/>
      <c r="T6" s="666"/>
      <c r="U6" s="666"/>
      <c r="V6" s="666"/>
      <c r="W6" s="666"/>
      <c r="X6" s="667"/>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337</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310</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0"/>
      <c r="Z9" s="291"/>
      <c r="AA9" s="292"/>
      <c r="AB9" s="944" t="s">
        <v>11</v>
      </c>
      <c r="AC9" s="945"/>
      <c r="AD9" s="946"/>
      <c r="AE9" s="933" t="s">
        <v>365</v>
      </c>
      <c r="AF9" s="933"/>
      <c r="AG9" s="933"/>
      <c r="AH9" s="128"/>
      <c r="AI9" s="933" t="s">
        <v>461</v>
      </c>
      <c r="AJ9" s="933"/>
      <c r="AK9" s="933"/>
      <c r="AL9" s="128"/>
      <c r="AM9" s="933" t="s">
        <v>462</v>
      </c>
      <c r="AN9" s="933"/>
      <c r="AO9" s="933"/>
      <c r="AP9" s="128"/>
      <c r="AQ9" s="135" t="s">
        <v>222</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1"/>
      <c r="Z10" s="942"/>
      <c r="AA10" s="943"/>
      <c r="AB10" s="947"/>
      <c r="AC10" s="722"/>
      <c r="AD10" s="723"/>
      <c r="AE10" s="703"/>
      <c r="AF10" s="703"/>
      <c r="AG10" s="703"/>
      <c r="AH10" s="131"/>
      <c r="AI10" s="703"/>
      <c r="AJ10" s="703"/>
      <c r="AK10" s="703"/>
      <c r="AL10" s="131"/>
      <c r="AM10" s="703"/>
      <c r="AN10" s="703"/>
      <c r="AO10" s="703"/>
      <c r="AP10" s="131"/>
      <c r="AQ10" s="140"/>
      <c r="AR10" s="141"/>
      <c r="AS10" s="142" t="s">
        <v>223</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51"/>
      <c r="I11" s="951"/>
      <c r="J11" s="951"/>
      <c r="K11" s="951"/>
      <c r="L11" s="951"/>
      <c r="M11" s="951"/>
      <c r="N11" s="951"/>
      <c r="O11" s="952"/>
      <c r="P11" s="146"/>
      <c r="Q11" s="663"/>
      <c r="R11" s="663"/>
      <c r="S11" s="663"/>
      <c r="T11" s="663"/>
      <c r="U11" s="663"/>
      <c r="V11" s="663"/>
      <c r="W11" s="663"/>
      <c r="X11" s="664"/>
      <c r="Y11" s="937" t="s">
        <v>12</v>
      </c>
      <c r="Z11" s="938"/>
      <c r="AA11" s="939"/>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6"/>
      <c r="Q13" s="666"/>
      <c r="R13" s="666"/>
      <c r="S13" s="666"/>
      <c r="T13" s="666"/>
      <c r="U13" s="666"/>
      <c r="V13" s="666"/>
      <c r="W13" s="666"/>
      <c r="X13" s="667"/>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337</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310</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0"/>
      <c r="Z16" s="291"/>
      <c r="AA16" s="292"/>
      <c r="AB16" s="944" t="s">
        <v>11</v>
      </c>
      <c r="AC16" s="945"/>
      <c r="AD16" s="946"/>
      <c r="AE16" s="933" t="s">
        <v>365</v>
      </c>
      <c r="AF16" s="933"/>
      <c r="AG16" s="933"/>
      <c r="AH16" s="128"/>
      <c r="AI16" s="933" t="s">
        <v>461</v>
      </c>
      <c r="AJ16" s="933"/>
      <c r="AK16" s="933"/>
      <c r="AL16" s="128"/>
      <c r="AM16" s="933" t="s">
        <v>462</v>
      </c>
      <c r="AN16" s="933"/>
      <c r="AO16" s="933"/>
      <c r="AP16" s="128"/>
      <c r="AQ16" s="135" t="s">
        <v>222</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1"/>
      <c r="Z17" s="942"/>
      <c r="AA17" s="943"/>
      <c r="AB17" s="947"/>
      <c r="AC17" s="722"/>
      <c r="AD17" s="723"/>
      <c r="AE17" s="703"/>
      <c r="AF17" s="703"/>
      <c r="AG17" s="703"/>
      <c r="AH17" s="131"/>
      <c r="AI17" s="703"/>
      <c r="AJ17" s="703"/>
      <c r="AK17" s="703"/>
      <c r="AL17" s="131"/>
      <c r="AM17" s="703"/>
      <c r="AN17" s="703"/>
      <c r="AO17" s="703"/>
      <c r="AP17" s="131"/>
      <c r="AQ17" s="140"/>
      <c r="AR17" s="141"/>
      <c r="AS17" s="142" t="s">
        <v>223</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51"/>
      <c r="I18" s="951"/>
      <c r="J18" s="951"/>
      <c r="K18" s="951"/>
      <c r="L18" s="951"/>
      <c r="M18" s="951"/>
      <c r="N18" s="951"/>
      <c r="O18" s="952"/>
      <c r="P18" s="146"/>
      <c r="Q18" s="663"/>
      <c r="R18" s="663"/>
      <c r="S18" s="663"/>
      <c r="T18" s="663"/>
      <c r="U18" s="663"/>
      <c r="V18" s="663"/>
      <c r="W18" s="663"/>
      <c r="X18" s="664"/>
      <c r="Y18" s="937" t="s">
        <v>12</v>
      </c>
      <c r="Z18" s="938"/>
      <c r="AA18" s="939"/>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6"/>
      <c r="Q20" s="666"/>
      <c r="R20" s="666"/>
      <c r="S20" s="666"/>
      <c r="T20" s="666"/>
      <c r="U20" s="666"/>
      <c r="V20" s="666"/>
      <c r="W20" s="666"/>
      <c r="X20" s="667"/>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337</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310</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0"/>
      <c r="Z23" s="291"/>
      <c r="AA23" s="292"/>
      <c r="AB23" s="944" t="s">
        <v>11</v>
      </c>
      <c r="AC23" s="945"/>
      <c r="AD23" s="946"/>
      <c r="AE23" s="933" t="s">
        <v>365</v>
      </c>
      <c r="AF23" s="933"/>
      <c r="AG23" s="933"/>
      <c r="AH23" s="128"/>
      <c r="AI23" s="933" t="s">
        <v>461</v>
      </c>
      <c r="AJ23" s="933"/>
      <c r="AK23" s="933"/>
      <c r="AL23" s="128"/>
      <c r="AM23" s="933" t="s">
        <v>462</v>
      </c>
      <c r="AN23" s="933"/>
      <c r="AO23" s="933"/>
      <c r="AP23" s="128"/>
      <c r="AQ23" s="135" t="s">
        <v>222</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1"/>
      <c r="Z24" s="942"/>
      <c r="AA24" s="943"/>
      <c r="AB24" s="947"/>
      <c r="AC24" s="722"/>
      <c r="AD24" s="723"/>
      <c r="AE24" s="703"/>
      <c r="AF24" s="703"/>
      <c r="AG24" s="703"/>
      <c r="AH24" s="131"/>
      <c r="AI24" s="703"/>
      <c r="AJ24" s="703"/>
      <c r="AK24" s="703"/>
      <c r="AL24" s="131"/>
      <c r="AM24" s="703"/>
      <c r="AN24" s="703"/>
      <c r="AO24" s="703"/>
      <c r="AP24" s="131"/>
      <c r="AQ24" s="140"/>
      <c r="AR24" s="141"/>
      <c r="AS24" s="142" t="s">
        <v>223</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51"/>
      <c r="I25" s="951"/>
      <c r="J25" s="951"/>
      <c r="K25" s="951"/>
      <c r="L25" s="951"/>
      <c r="M25" s="951"/>
      <c r="N25" s="951"/>
      <c r="O25" s="952"/>
      <c r="P25" s="146"/>
      <c r="Q25" s="663"/>
      <c r="R25" s="663"/>
      <c r="S25" s="663"/>
      <c r="T25" s="663"/>
      <c r="U25" s="663"/>
      <c r="V25" s="663"/>
      <c r="W25" s="663"/>
      <c r="X25" s="664"/>
      <c r="Y25" s="937" t="s">
        <v>12</v>
      </c>
      <c r="Z25" s="938"/>
      <c r="AA25" s="939"/>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6"/>
      <c r="Q27" s="666"/>
      <c r="R27" s="666"/>
      <c r="S27" s="666"/>
      <c r="T27" s="666"/>
      <c r="U27" s="666"/>
      <c r="V27" s="666"/>
      <c r="W27" s="666"/>
      <c r="X27" s="667"/>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337</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310</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0"/>
      <c r="Z30" s="291"/>
      <c r="AA30" s="292"/>
      <c r="AB30" s="944" t="s">
        <v>11</v>
      </c>
      <c r="AC30" s="945"/>
      <c r="AD30" s="946"/>
      <c r="AE30" s="933" t="s">
        <v>365</v>
      </c>
      <c r="AF30" s="933"/>
      <c r="AG30" s="933"/>
      <c r="AH30" s="128"/>
      <c r="AI30" s="933" t="s">
        <v>461</v>
      </c>
      <c r="AJ30" s="933"/>
      <c r="AK30" s="933"/>
      <c r="AL30" s="128"/>
      <c r="AM30" s="933" t="s">
        <v>462</v>
      </c>
      <c r="AN30" s="933"/>
      <c r="AO30" s="933"/>
      <c r="AP30" s="128"/>
      <c r="AQ30" s="135" t="s">
        <v>222</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1"/>
      <c r="Z31" s="942"/>
      <c r="AA31" s="943"/>
      <c r="AB31" s="947"/>
      <c r="AC31" s="722"/>
      <c r="AD31" s="723"/>
      <c r="AE31" s="703"/>
      <c r="AF31" s="703"/>
      <c r="AG31" s="703"/>
      <c r="AH31" s="131"/>
      <c r="AI31" s="703"/>
      <c r="AJ31" s="703"/>
      <c r="AK31" s="703"/>
      <c r="AL31" s="131"/>
      <c r="AM31" s="703"/>
      <c r="AN31" s="703"/>
      <c r="AO31" s="703"/>
      <c r="AP31" s="131"/>
      <c r="AQ31" s="140"/>
      <c r="AR31" s="141"/>
      <c r="AS31" s="142" t="s">
        <v>223</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51"/>
      <c r="I32" s="951"/>
      <c r="J32" s="951"/>
      <c r="K32" s="951"/>
      <c r="L32" s="951"/>
      <c r="M32" s="951"/>
      <c r="N32" s="951"/>
      <c r="O32" s="952"/>
      <c r="P32" s="146"/>
      <c r="Q32" s="663"/>
      <c r="R32" s="663"/>
      <c r="S32" s="663"/>
      <c r="T32" s="663"/>
      <c r="U32" s="663"/>
      <c r="V32" s="663"/>
      <c r="W32" s="663"/>
      <c r="X32" s="664"/>
      <c r="Y32" s="937" t="s">
        <v>12</v>
      </c>
      <c r="Z32" s="938"/>
      <c r="AA32" s="939"/>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6"/>
      <c r="Q34" s="666"/>
      <c r="R34" s="666"/>
      <c r="S34" s="666"/>
      <c r="T34" s="666"/>
      <c r="U34" s="666"/>
      <c r="V34" s="666"/>
      <c r="W34" s="666"/>
      <c r="X34" s="667"/>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337</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310</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0"/>
      <c r="Z37" s="291"/>
      <c r="AA37" s="292"/>
      <c r="AB37" s="944" t="s">
        <v>11</v>
      </c>
      <c r="AC37" s="945"/>
      <c r="AD37" s="946"/>
      <c r="AE37" s="933" t="s">
        <v>365</v>
      </c>
      <c r="AF37" s="933"/>
      <c r="AG37" s="933"/>
      <c r="AH37" s="128"/>
      <c r="AI37" s="933" t="s">
        <v>461</v>
      </c>
      <c r="AJ37" s="933"/>
      <c r="AK37" s="933"/>
      <c r="AL37" s="128"/>
      <c r="AM37" s="933" t="s">
        <v>462</v>
      </c>
      <c r="AN37" s="933"/>
      <c r="AO37" s="933"/>
      <c r="AP37" s="128"/>
      <c r="AQ37" s="135" t="s">
        <v>222</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1"/>
      <c r="Z38" s="942"/>
      <c r="AA38" s="943"/>
      <c r="AB38" s="947"/>
      <c r="AC38" s="722"/>
      <c r="AD38" s="723"/>
      <c r="AE38" s="703"/>
      <c r="AF38" s="703"/>
      <c r="AG38" s="703"/>
      <c r="AH38" s="131"/>
      <c r="AI38" s="703"/>
      <c r="AJ38" s="703"/>
      <c r="AK38" s="703"/>
      <c r="AL38" s="131"/>
      <c r="AM38" s="703"/>
      <c r="AN38" s="703"/>
      <c r="AO38" s="703"/>
      <c r="AP38" s="131"/>
      <c r="AQ38" s="140"/>
      <c r="AR38" s="141"/>
      <c r="AS38" s="142" t="s">
        <v>223</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51"/>
      <c r="I39" s="951"/>
      <c r="J39" s="951"/>
      <c r="K39" s="951"/>
      <c r="L39" s="951"/>
      <c r="M39" s="951"/>
      <c r="N39" s="951"/>
      <c r="O39" s="952"/>
      <c r="P39" s="146"/>
      <c r="Q39" s="663"/>
      <c r="R39" s="663"/>
      <c r="S39" s="663"/>
      <c r="T39" s="663"/>
      <c r="U39" s="663"/>
      <c r="V39" s="663"/>
      <c r="W39" s="663"/>
      <c r="X39" s="664"/>
      <c r="Y39" s="937" t="s">
        <v>12</v>
      </c>
      <c r="Z39" s="938"/>
      <c r="AA39" s="939"/>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6"/>
      <c r="Q41" s="666"/>
      <c r="R41" s="666"/>
      <c r="S41" s="666"/>
      <c r="T41" s="666"/>
      <c r="U41" s="666"/>
      <c r="V41" s="666"/>
      <c r="W41" s="666"/>
      <c r="X41" s="667"/>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337</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310</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0"/>
      <c r="Z44" s="291"/>
      <c r="AA44" s="292"/>
      <c r="AB44" s="944" t="s">
        <v>11</v>
      </c>
      <c r="AC44" s="945"/>
      <c r="AD44" s="946"/>
      <c r="AE44" s="933" t="s">
        <v>365</v>
      </c>
      <c r="AF44" s="933"/>
      <c r="AG44" s="933"/>
      <c r="AH44" s="128"/>
      <c r="AI44" s="933" t="s">
        <v>461</v>
      </c>
      <c r="AJ44" s="933"/>
      <c r="AK44" s="933"/>
      <c r="AL44" s="128"/>
      <c r="AM44" s="933" t="s">
        <v>462</v>
      </c>
      <c r="AN44" s="933"/>
      <c r="AO44" s="933"/>
      <c r="AP44" s="128"/>
      <c r="AQ44" s="135" t="s">
        <v>222</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1"/>
      <c r="Z45" s="942"/>
      <c r="AA45" s="943"/>
      <c r="AB45" s="947"/>
      <c r="AC45" s="722"/>
      <c r="AD45" s="723"/>
      <c r="AE45" s="703"/>
      <c r="AF45" s="703"/>
      <c r="AG45" s="703"/>
      <c r="AH45" s="131"/>
      <c r="AI45" s="703"/>
      <c r="AJ45" s="703"/>
      <c r="AK45" s="703"/>
      <c r="AL45" s="131"/>
      <c r="AM45" s="703"/>
      <c r="AN45" s="703"/>
      <c r="AO45" s="703"/>
      <c r="AP45" s="131"/>
      <c r="AQ45" s="140"/>
      <c r="AR45" s="141"/>
      <c r="AS45" s="142" t="s">
        <v>223</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51"/>
      <c r="I46" s="951"/>
      <c r="J46" s="951"/>
      <c r="K46" s="951"/>
      <c r="L46" s="951"/>
      <c r="M46" s="951"/>
      <c r="N46" s="951"/>
      <c r="O46" s="952"/>
      <c r="P46" s="146"/>
      <c r="Q46" s="663"/>
      <c r="R46" s="663"/>
      <c r="S46" s="663"/>
      <c r="T46" s="663"/>
      <c r="U46" s="663"/>
      <c r="V46" s="663"/>
      <c r="W46" s="663"/>
      <c r="X46" s="664"/>
      <c r="Y46" s="937" t="s">
        <v>12</v>
      </c>
      <c r="Z46" s="938"/>
      <c r="AA46" s="939"/>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6"/>
      <c r="Q48" s="666"/>
      <c r="R48" s="666"/>
      <c r="S48" s="666"/>
      <c r="T48" s="666"/>
      <c r="U48" s="666"/>
      <c r="V48" s="666"/>
      <c r="W48" s="666"/>
      <c r="X48" s="667"/>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337</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310</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0"/>
      <c r="Z51" s="291"/>
      <c r="AA51" s="292"/>
      <c r="AB51" s="128" t="s">
        <v>11</v>
      </c>
      <c r="AC51" s="945"/>
      <c r="AD51" s="946"/>
      <c r="AE51" s="933" t="s">
        <v>365</v>
      </c>
      <c r="AF51" s="933"/>
      <c r="AG51" s="933"/>
      <c r="AH51" s="128"/>
      <c r="AI51" s="933" t="s">
        <v>461</v>
      </c>
      <c r="AJ51" s="933"/>
      <c r="AK51" s="933"/>
      <c r="AL51" s="128"/>
      <c r="AM51" s="933" t="s">
        <v>462</v>
      </c>
      <c r="AN51" s="933"/>
      <c r="AO51" s="933"/>
      <c r="AP51" s="128"/>
      <c r="AQ51" s="135" t="s">
        <v>222</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1"/>
      <c r="Z52" s="942"/>
      <c r="AA52" s="943"/>
      <c r="AB52" s="947"/>
      <c r="AC52" s="722"/>
      <c r="AD52" s="723"/>
      <c r="AE52" s="703"/>
      <c r="AF52" s="703"/>
      <c r="AG52" s="703"/>
      <c r="AH52" s="131"/>
      <c r="AI52" s="703"/>
      <c r="AJ52" s="703"/>
      <c r="AK52" s="703"/>
      <c r="AL52" s="131"/>
      <c r="AM52" s="703"/>
      <c r="AN52" s="703"/>
      <c r="AO52" s="703"/>
      <c r="AP52" s="131"/>
      <c r="AQ52" s="140"/>
      <c r="AR52" s="141"/>
      <c r="AS52" s="142" t="s">
        <v>223</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51"/>
      <c r="I53" s="951"/>
      <c r="J53" s="951"/>
      <c r="K53" s="951"/>
      <c r="L53" s="951"/>
      <c r="M53" s="951"/>
      <c r="N53" s="951"/>
      <c r="O53" s="952"/>
      <c r="P53" s="146"/>
      <c r="Q53" s="663"/>
      <c r="R53" s="663"/>
      <c r="S53" s="663"/>
      <c r="T53" s="663"/>
      <c r="U53" s="663"/>
      <c r="V53" s="663"/>
      <c r="W53" s="663"/>
      <c r="X53" s="664"/>
      <c r="Y53" s="937" t="s">
        <v>12</v>
      </c>
      <c r="Z53" s="938"/>
      <c r="AA53" s="939"/>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6"/>
      <c r="Q55" s="666"/>
      <c r="R55" s="666"/>
      <c r="S55" s="666"/>
      <c r="T55" s="666"/>
      <c r="U55" s="666"/>
      <c r="V55" s="666"/>
      <c r="W55" s="666"/>
      <c r="X55" s="667"/>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337</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310</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0"/>
      <c r="Z58" s="291"/>
      <c r="AA58" s="292"/>
      <c r="AB58" s="944" t="s">
        <v>11</v>
      </c>
      <c r="AC58" s="945"/>
      <c r="AD58" s="946"/>
      <c r="AE58" s="933" t="s">
        <v>365</v>
      </c>
      <c r="AF58" s="933"/>
      <c r="AG58" s="933"/>
      <c r="AH58" s="128"/>
      <c r="AI58" s="933" t="s">
        <v>461</v>
      </c>
      <c r="AJ58" s="933"/>
      <c r="AK58" s="933"/>
      <c r="AL58" s="128"/>
      <c r="AM58" s="933" t="s">
        <v>462</v>
      </c>
      <c r="AN58" s="933"/>
      <c r="AO58" s="933"/>
      <c r="AP58" s="128"/>
      <c r="AQ58" s="135" t="s">
        <v>222</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1"/>
      <c r="Z59" s="942"/>
      <c r="AA59" s="943"/>
      <c r="AB59" s="947"/>
      <c r="AC59" s="722"/>
      <c r="AD59" s="723"/>
      <c r="AE59" s="703"/>
      <c r="AF59" s="703"/>
      <c r="AG59" s="703"/>
      <c r="AH59" s="131"/>
      <c r="AI59" s="703"/>
      <c r="AJ59" s="703"/>
      <c r="AK59" s="703"/>
      <c r="AL59" s="131"/>
      <c r="AM59" s="703"/>
      <c r="AN59" s="703"/>
      <c r="AO59" s="703"/>
      <c r="AP59" s="131"/>
      <c r="AQ59" s="140"/>
      <c r="AR59" s="141"/>
      <c r="AS59" s="142" t="s">
        <v>223</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51"/>
      <c r="I60" s="951"/>
      <c r="J60" s="951"/>
      <c r="K60" s="951"/>
      <c r="L60" s="951"/>
      <c r="M60" s="951"/>
      <c r="N60" s="951"/>
      <c r="O60" s="952"/>
      <c r="P60" s="146"/>
      <c r="Q60" s="663"/>
      <c r="R60" s="663"/>
      <c r="S60" s="663"/>
      <c r="T60" s="663"/>
      <c r="U60" s="663"/>
      <c r="V60" s="663"/>
      <c r="W60" s="663"/>
      <c r="X60" s="664"/>
      <c r="Y60" s="937" t="s">
        <v>12</v>
      </c>
      <c r="Z60" s="938"/>
      <c r="AA60" s="939"/>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6"/>
      <c r="Q62" s="666"/>
      <c r="R62" s="666"/>
      <c r="S62" s="666"/>
      <c r="T62" s="666"/>
      <c r="U62" s="666"/>
      <c r="V62" s="666"/>
      <c r="W62" s="666"/>
      <c r="X62" s="667"/>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337</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310</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0"/>
      <c r="Z65" s="291"/>
      <c r="AA65" s="292"/>
      <c r="AB65" s="944" t="s">
        <v>11</v>
      </c>
      <c r="AC65" s="945"/>
      <c r="AD65" s="946"/>
      <c r="AE65" s="933" t="s">
        <v>365</v>
      </c>
      <c r="AF65" s="933"/>
      <c r="AG65" s="933"/>
      <c r="AH65" s="128"/>
      <c r="AI65" s="933" t="s">
        <v>461</v>
      </c>
      <c r="AJ65" s="933"/>
      <c r="AK65" s="933"/>
      <c r="AL65" s="128"/>
      <c r="AM65" s="933" t="s">
        <v>462</v>
      </c>
      <c r="AN65" s="933"/>
      <c r="AO65" s="933"/>
      <c r="AP65" s="128"/>
      <c r="AQ65" s="135" t="s">
        <v>222</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1"/>
      <c r="Z66" s="942"/>
      <c r="AA66" s="943"/>
      <c r="AB66" s="947"/>
      <c r="AC66" s="722"/>
      <c r="AD66" s="723"/>
      <c r="AE66" s="703"/>
      <c r="AF66" s="703"/>
      <c r="AG66" s="703"/>
      <c r="AH66" s="131"/>
      <c r="AI66" s="703"/>
      <c r="AJ66" s="703"/>
      <c r="AK66" s="703"/>
      <c r="AL66" s="131"/>
      <c r="AM66" s="703"/>
      <c r="AN66" s="703"/>
      <c r="AO66" s="703"/>
      <c r="AP66" s="131"/>
      <c r="AQ66" s="140"/>
      <c r="AR66" s="141"/>
      <c r="AS66" s="142" t="s">
        <v>223</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51"/>
      <c r="I67" s="951"/>
      <c r="J67" s="951"/>
      <c r="K67" s="951"/>
      <c r="L67" s="951"/>
      <c r="M67" s="951"/>
      <c r="N67" s="951"/>
      <c r="O67" s="952"/>
      <c r="P67" s="146"/>
      <c r="Q67" s="663"/>
      <c r="R67" s="663"/>
      <c r="S67" s="663"/>
      <c r="T67" s="663"/>
      <c r="U67" s="663"/>
      <c r="V67" s="663"/>
      <c r="W67" s="663"/>
      <c r="X67" s="664"/>
      <c r="Y67" s="937" t="s">
        <v>12</v>
      </c>
      <c r="Z67" s="938"/>
      <c r="AA67" s="939"/>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6"/>
      <c r="Q69" s="666"/>
      <c r="R69" s="666"/>
      <c r="S69" s="666"/>
      <c r="T69" s="666"/>
      <c r="U69" s="666"/>
      <c r="V69" s="666"/>
      <c r="W69" s="666"/>
      <c r="X69" s="667"/>
      <c r="Y69" s="190" t="s">
        <v>13</v>
      </c>
      <c r="Z69" s="934"/>
      <c r="AA69" s="935"/>
      <c r="AB69" s="617"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337</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7" t="s">
        <v>323</v>
      </c>
      <c r="H2" s="318"/>
      <c r="I2" s="318"/>
      <c r="J2" s="318"/>
      <c r="K2" s="318"/>
      <c r="L2" s="318"/>
      <c r="M2" s="318"/>
      <c r="N2" s="318"/>
      <c r="O2" s="318"/>
      <c r="P2" s="318"/>
      <c r="Q2" s="318"/>
      <c r="R2" s="318"/>
      <c r="S2" s="318"/>
      <c r="T2" s="318"/>
      <c r="U2" s="318"/>
      <c r="V2" s="318"/>
      <c r="W2" s="318"/>
      <c r="X2" s="318"/>
      <c r="Y2" s="318"/>
      <c r="Z2" s="318"/>
      <c r="AA2" s="318"/>
      <c r="AB2" s="319"/>
      <c r="AC2" s="317" t="s">
        <v>325</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5"/>
      <c r="B4" s="976"/>
      <c r="C4" s="976"/>
      <c r="D4" s="976"/>
      <c r="E4" s="976"/>
      <c r="F4" s="977"/>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5"/>
      <c r="B5" s="976"/>
      <c r="C5" s="976"/>
      <c r="D5" s="976"/>
      <c r="E5" s="976"/>
      <c r="F5" s="977"/>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5"/>
      <c r="B6" s="976"/>
      <c r="C6" s="976"/>
      <c r="D6" s="976"/>
      <c r="E6" s="976"/>
      <c r="F6" s="977"/>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5"/>
      <c r="B7" s="976"/>
      <c r="C7" s="976"/>
      <c r="D7" s="976"/>
      <c r="E7" s="976"/>
      <c r="F7" s="977"/>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5"/>
      <c r="B8" s="976"/>
      <c r="C8" s="976"/>
      <c r="D8" s="976"/>
      <c r="E8" s="976"/>
      <c r="F8" s="977"/>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5"/>
      <c r="B9" s="976"/>
      <c r="C9" s="976"/>
      <c r="D9" s="976"/>
      <c r="E9" s="976"/>
      <c r="F9" s="977"/>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5"/>
      <c r="B10" s="976"/>
      <c r="C10" s="976"/>
      <c r="D10" s="976"/>
      <c r="E10" s="976"/>
      <c r="F10" s="977"/>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5"/>
      <c r="B11" s="976"/>
      <c r="C11" s="976"/>
      <c r="D11" s="976"/>
      <c r="E11" s="976"/>
      <c r="F11" s="977"/>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5"/>
      <c r="B12" s="976"/>
      <c r="C12" s="976"/>
      <c r="D12" s="976"/>
      <c r="E12" s="976"/>
      <c r="F12" s="977"/>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5"/>
      <c r="B13" s="976"/>
      <c r="C13" s="976"/>
      <c r="D13" s="976"/>
      <c r="E13" s="976"/>
      <c r="F13" s="977"/>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5"/>
      <c r="B14" s="976"/>
      <c r="C14" s="976"/>
      <c r="D14" s="976"/>
      <c r="E14" s="976"/>
      <c r="F14" s="977"/>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5"/>
      <c r="B15" s="976"/>
      <c r="C15" s="976"/>
      <c r="D15" s="976"/>
      <c r="E15" s="976"/>
      <c r="F15" s="977"/>
      <c r="G15" s="317" t="s">
        <v>244</v>
      </c>
      <c r="H15" s="318"/>
      <c r="I15" s="318"/>
      <c r="J15" s="318"/>
      <c r="K15" s="318"/>
      <c r="L15" s="318"/>
      <c r="M15" s="318"/>
      <c r="N15" s="318"/>
      <c r="O15" s="318"/>
      <c r="P15" s="318"/>
      <c r="Q15" s="318"/>
      <c r="R15" s="318"/>
      <c r="S15" s="318"/>
      <c r="T15" s="318"/>
      <c r="U15" s="318"/>
      <c r="V15" s="318"/>
      <c r="W15" s="318"/>
      <c r="X15" s="318"/>
      <c r="Y15" s="318"/>
      <c r="Z15" s="318"/>
      <c r="AA15" s="318"/>
      <c r="AB15" s="319"/>
      <c r="AC15" s="317" t="s">
        <v>245</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5"/>
      <c r="B16" s="976"/>
      <c r="C16" s="976"/>
      <c r="D16" s="976"/>
      <c r="E16" s="976"/>
      <c r="F16" s="977"/>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5"/>
      <c r="B17" s="976"/>
      <c r="C17" s="976"/>
      <c r="D17" s="976"/>
      <c r="E17" s="976"/>
      <c r="F17" s="977"/>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5"/>
      <c r="B18" s="976"/>
      <c r="C18" s="976"/>
      <c r="D18" s="976"/>
      <c r="E18" s="976"/>
      <c r="F18" s="977"/>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5"/>
      <c r="B19" s="976"/>
      <c r="C19" s="976"/>
      <c r="D19" s="976"/>
      <c r="E19" s="976"/>
      <c r="F19" s="977"/>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5"/>
      <c r="B20" s="976"/>
      <c r="C20" s="976"/>
      <c r="D20" s="976"/>
      <c r="E20" s="976"/>
      <c r="F20" s="977"/>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5"/>
      <c r="B21" s="976"/>
      <c r="C21" s="976"/>
      <c r="D21" s="976"/>
      <c r="E21" s="976"/>
      <c r="F21" s="977"/>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5"/>
      <c r="B22" s="976"/>
      <c r="C22" s="976"/>
      <c r="D22" s="976"/>
      <c r="E22" s="976"/>
      <c r="F22" s="977"/>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5"/>
      <c r="B23" s="976"/>
      <c r="C23" s="976"/>
      <c r="D23" s="976"/>
      <c r="E23" s="976"/>
      <c r="F23" s="977"/>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5"/>
      <c r="B24" s="976"/>
      <c r="C24" s="976"/>
      <c r="D24" s="976"/>
      <c r="E24" s="976"/>
      <c r="F24" s="977"/>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5"/>
      <c r="B25" s="976"/>
      <c r="C25" s="976"/>
      <c r="D25" s="976"/>
      <c r="E25" s="976"/>
      <c r="F25" s="977"/>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5"/>
      <c r="B26" s="976"/>
      <c r="C26" s="976"/>
      <c r="D26" s="976"/>
      <c r="E26" s="976"/>
      <c r="F26" s="977"/>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5"/>
      <c r="B27" s="976"/>
      <c r="C27" s="976"/>
      <c r="D27" s="976"/>
      <c r="E27" s="976"/>
      <c r="F27" s="977"/>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5"/>
      <c r="B28" s="976"/>
      <c r="C28" s="976"/>
      <c r="D28" s="976"/>
      <c r="E28" s="976"/>
      <c r="F28" s="977"/>
      <c r="G28" s="317" t="s">
        <v>243</v>
      </c>
      <c r="H28" s="318"/>
      <c r="I28" s="318"/>
      <c r="J28" s="318"/>
      <c r="K28" s="318"/>
      <c r="L28" s="318"/>
      <c r="M28" s="318"/>
      <c r="N28" s="318"/>
      <c r="O28" s="318"/>
      <c r="P28" s="318"/>
      <c r="Q28" s="318"/>
      <c r="R28" s="318"/>
      <c r="S28" s="318"/>
      <c r="T28" s="318"/>
      <c r="U28" s="318"/>
      <c r="V28" s="318"/>
      <c r="W28" s="318"/>
      <c r="X28" s="318"/>
      <c r="Y28" s="318"/>
      <c r="Z28" s="318"/>
      <c r="AA28" s="318"/>
      <c r="AB28" s="319"/>
      <c r="AC28" s="317" t="s">
        <v>246</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5"/>
      <c r="B29" s="976"/>
      <c r="C29" s="976"/>
      <c r="D29" s="976"/>
      <c r="E29" s="976"/>
      <c r="F29" s="977"/>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5"/>
      <c r="B30" s="976"/>
      <c r="C30" s="976"/>
      <c r="D30" s="976"/>
      <c r="E30" s="976"/>
      <c r="F30" s="977"/>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5"/>
      <c r="B31" s="976"/>
      <c r="C31" s="976"/>
      <c r="D31" s="976"/>
      <c r="E31" s="976"/>
      <c r="F31" s="977"/>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5"/>
      <c r="B32" s="976"/>
      <c r="C32" s="976"/>
      <c r="D32" s="976"/>
      <c r="E32" s="976"/>
      <c r="F32" s="977"/>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5"/>
      <c r="B33" s="976"/>
      <c r="C33" s="976"/>
      <c r="D33" s="976"/>
      <c r="E33" s="976"/>
      <c r="F33" s="977"/>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5"/>
      <c r="B34" s="976"/>
      <c r="C34" s="976"/>
      <c r="D34" s="976"/>
      <c r="E34" s="976"/>
      <c r="F34" s="977"/>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5"/>
      <c r="B35" s="976"/>
      <c r="C35" s="976"/>
      <c r="D35" s="976"/>
      <c r="E35" s="976"/>
      <c r="F35" s="977"/>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5"/>
      <c r="B36" s="976"/>
      <c r="C36" s="976"/>
      <c r="D36" s="976"/>
      <c r="E36" s="976"/>
      <c r="F36" s="977"/>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5"/>
      <c r="B37" s="976"/>
      <c r="C37" s="976"/>
      <c r="D37" s="976"/>
      <c r="E37" s="976"/>
      <c r="F37" s="977"/>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5"/>
      <c r="B38" s="976"/>
      <c r="C38" s="976"/>
      <c r="D38" s="976"/>
      <c r="E38" s="976"/>
      <c r="F38" s="977"/>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5"/>
      <c r="B39" s="976"/>
      <c r="C39" s="976"/>
      <c r="D39" s="976"/>
      <c r="E39" s="976"/>
      <c r="F39" s="977"/>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5"/>
      <c r="B40" s="976"/>
      <c r="C40" s="976"/>
      <c r="D40" s="976"/>
      <c r="E40" s="976"/>
      <c r="F40" s="977"/>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5"/>
      <c r="B41" s="976"/>
      <c r="C41" s="976"/>
      <c r="D41" s="976"/>
      <c r="E41" s="976"/>
      <c r="F41" s="977"/>
      <c r="G41" s="317" t="s">
        <v>290</v>
      </c>
      <c r="H41" s="318"/>
      <c r="I41" s="318"/>
      <c r="J41" s="318"/>
      <c r="K41" s="318"/>
      <c r="L41" s="318"/>
      <c r="M41" s="318"/>
      <c r="N41" s="318"/>
      <c r="O41" s="318"/>
      <c r="P41" s="318"/>
      <c r="Q41" s="318"/>
      <c r="R41" s="318"/>
      <c r="S41" s="318"/>
      <c r="T41" s="318"/>
      <c r="U41" s="318"/>
      <c r="V41" s="318"/>
      <c r="W41" s="318"/>
      <c r="X41" s="318"/>
      <c r="Y41" s="318"/>
      <c r="Z41" s="318"/>
      <c r="AA41" s="318"/>
      <c r="AB41" s="319"/>
      <c r="AC41" s="317" t="s">
        <v>172</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5"/>
      <c r="B42" s="976"/>
      <c r="C42" s="976"/>
      <c r="D42" s="976"/>
      <c r="E42" s="976"/>
      <c r="F42" s="977"/>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5"/>
      <c r="B43" s="976"/>
      <c r="C43" s="976"/>
      <c r="D43" s="976"/>
      <c r="E43" s="976"/>
      <c r="F43" s="977"/>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5"/>
      <c r="B44" s="976"/>
      <c r="C44" s="976"/>
      <c r="D44" s="976"/>
      <c r="E44" s="976"/>
      <c r="F44" s="977"/>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5"/>
      <c r="B45" s="976"/>
      <c r="C45" s="976"/>
      <c r="D45" s="976"/>
      <c r="E45" s="976"/>
      <c r="F45" s="977"/>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5"/>
      <c r="B46" s="976"/>
      <c r="C46" s="976"/>
      <c r="D46" s="976"/>
      <c r="E46" s="976"/>
      <c r="F46" s="977"/>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5"/>
      <c r="B47" s="976"/>
      <c r="C47" s="976"/>
      <c r="D47" s="976"/>
      <c r="E47" s="976"/>
      <c r="F47" s="977"/>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5"/>
      <c r="B48" s="976"/>
      <c r="C48" s="976"/>
      <c r="D48" s="976"/>
      <c r="E48" s="976"/>
      <c r="F48" s="977"/>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5"/>
      <c r="B49" s="976"/>
      <c r="C49" s="976"/>
      <c r="D49" s="976"/>
      <c r="E49" s="976"/>
      <c r="F49" s="977"/>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5"/>
      <c r="B50" s="976"/>
      <c r="C50" s="976"/>
      <c r="D50" s="976"/>
      <c r="E50" s="976"/>
      <c r="F50" s="977"/>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5"/>
      <c r="B51" s="976"/>
      <c r="C51" s="976"/>
      <c r="D51" s="976"/>
      <c r="E51" s="976"/>
      <c r="F51" s="977"/>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5"/>
      <c r="B52" s="976"/>
      <c r="C52" s="976"/>
      <c r="D52" s="976"/>
      <c r="E52" s="976"/>
      <c r="F52" s="977"/>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7" t="s">
        <v>173</v>
      </c>
      <c r="H55" s="318"/>
      <c r="I55" s="318"/>
      <c r="J55" s="318"/>
      <c r="K55" s="318"/>
      <c r="L55" s="318"/>
      <c r="M55" s="318"/>
      <c r="N55" s="318"/>
      <c r="O55" s="318"/>
      <c r="P55" s="318"/>
      <c r="Q55" s="318"/>
      <c r="R55" s="318"/>
      <c r="S55" s="318"/>
      <c r="T55" s="318"/>
      <c r="U55" s="318"/>
      <c r="V55" s="318"/>
      <c r="W55" s="318"/>
      <c r="X55" s="318"/>
      <c r="Y55" s="318"/>
      <c r="Z55" s="318"/>
      <c r="AA55" s="318"/>
      <c r="AB55" s="319"/>
      <c r="AC55" s="317" t="s">
        <v>247</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5"/>
      <c r="B56" s="976"/>
      <c r="C56" s="976"/>
      <c r="D56" s="976"/>
      <c r="E56" s="976"/>
      <c r="F56" s="977"/>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5"/>
      <c r="B57" s="976"/>
      <c r="C57" s="976"/>
      <c r="D57" s="976"/>
      <c r="E57" s="976"/>
      <c r="F57" s="977"/>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5"/>
      <c r="B58" s="976"/>
      <c r="C58" s="976"/>
      <c r="D58" s="976"/>
      <c r="E58" s="976"/>
      <c r="F58" s="977"/>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5"/>
      <c r="B59" s="976"/>
      <c r="C59" s="976"/>
      <c r="D59" s="976"/>
      <c r="E59" s="976"/>
      <c r="F59" s="977"/>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5"/>
      <c r="B60" s="976"/>
      <c r="C60" s="976"/>
      <c r="D60" s="976"/>
      <c r="E60" s="976"/>
      <c r="F60" s="977"/>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5"/>
      <c r="B61" s="976"/>
      <c r="C61" s="976"/>
      <c r="D61" s="976"/>
      <c r="E61" s="976"/>
      <c r="F61" s="977"/>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5"/>
      <c r="B62" s="976"/>
      <c r="C62" s="976"/>
      <c r="D62" s="976"/>
      <c r="E62" s="976"/>
      <c r="F62" s="977"/>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5"/>
      <c r="B63" s="976"/>
      <c r="C63" s="976"/>
      <c r="D63" s="976"/>
      <c r="E63" s="976"/>
      <c r="F63" s="977"/>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5"/>
      <c r="B64" s="976"/>
      <c r="C64" s="976"/>
      <c r="D64" s="976"/>
      <c r="E64" s="976"/>
      <c r="F64" s="977"/>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5"/>
      <c r="B65" s="976"/>
      <c r="C65" s="976"/>
      <c r="D65" s="976"/>
      <c r="E65" s="976"/>
      <c r="F65" s="977"/>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5"/>
      <c r="B66" s="976"/>
      <c r="C66" s="976"/>
      <c r="D66" s="976"/>
      <c r="E66" s="976"/>
      <c r="F66" s="977"/>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5"/>
      <c r="B67" s="976"/>
      <c r="C67" s="976"/>
      <c r="D67" s="976"/>
      <c r="E67" s="976"/>
      <c r="F67" s="977"/>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5"/>
      <c r="B68" s="976"/>
      <c r="C68" s="976"/>
      <c r="D68" s="976"/>
      <c r="E68" s="976"/>
      <c r="F68" s="977"/>
      <c r="G68" s="317" t="s">
        <v>248</v>
      </c>
      <c r="H68" s="318"/>
      <c r="I68" s="318"/>
      <c r="J68" s="318"/>
      <c r="K68" s="318"/>
      <c r="L68" s="318"/>
      <c r="M68" s="318"/>
      <c r="N68" s="318"/>
      <c r="O68" s="318"/>
      <c r="P68" s="318"/>
      <c r="Q68" s="318"/>
      <c r="R68" s="318"/>
      <c r="S68" s="318"/>
      <c r="T68" s="318"/>
      <c r="U68" s="318"/>
      <c r="V68" s="318"/>
      <c r="W68" s="318"/>
      <c r="X68" s="318"/>
      <c r="Y68" s="318"/>
      <c r="Z68" s="318"/>
      <c r="AA68" s="318"/>
      <c r="AB68" s="319"/>
      <c r="AC68" s="317" t="s">
        <v>249</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5"/>
      <c r="B69" s="976"/>
      <c r="C69" s="976"/>
      <c r="D69" s="976"/>
      <c r="E69" s="976"/>
      <c r="F69" s="977"/>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5"/>
      <c r="B70" s="976"/>
      <c r="C70" s="976"/>
      <c r="D70" s="976"/>
      <c r="E70" s="976"/>
      <c r="F70" s="977"/>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5"/>
      <c r="B71" s="976"/>
      <c r="C71" s="976"/>
      <c r="D71" s="976"/>
      <c r="E71" s="976"/>
      <c r="F71" s="977"/>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5"/>
      <c r="B72" s="976"/>
      <c r="C72" s="976"/>
      <c r="D72" s="976"/>
      <c r="E72" s="976"/>
      <c r="F72" s="977"/>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5"/>
      <c r="B73" s="976"/>
      <c r="C73" s="976"/>
      <c r="D73" s="976"/>
      <c r="E73" s="976"/>
      <c r="F73" s="977"/>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5"/>
      <c r="B74" s="976"/>
      <c r="C74" s="976"/>
      <c r="D74" s="976"/>
      <c r="E74" s="976"/>
      <c r="F74" s="977"/>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5"/>
      <c r="B75" s="976"/>
      <c r="C75" s="976"/>
      <c r="D75" s="976"/>
      <c r="E75" s="976"/>
      <c r="F75" s="977"/>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5"/>
      <c r="B76" s="976"/>
      <c r="C76" s="976"/>
      <c r="D76" s="976"/>
      <c r="E76" s="976"/>
      <c r="F76" s="977"/>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5"/>
      <c r="B77" s="976"/>
      <c r="C77" s="976"/>
      <c r="D77" s="976"/>
      <c r="E77" s="976"/>
      <c r="F77" s="977"/>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5"/>
      <c r="B78" s="976"/>
      <c r="C78" s="976"/>
      <c r="D78" s="976"/>
      <c r="E78" s="976"/>
      <c r="F78" s="977"/>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5"/>
      <c r="B79" s="976"/>
      <c r="C79" s="976"/>
      <c r="D79" s="976"/>
      <c r="E79" s="976"/>
      <c r="F79" s="977"/>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5"/>
      <c r="B80" s="976"/>
      <c r="C80" s="976"/>
      <c r="D80" s="976"/>
      <c r="E80" s="976"/>
      <c r="F80" s="977"/>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5"/>
      <c r="B81" s="976"/>
      <c r="C81" s="976"/>
      <c r="D81" s="976"/>
      <c r="E81" s="976"/>
      <c r="F81" s="977"/>
      <c r="G81" s="317" t="s">
        <v>250</v>
      </c>
      <c r="H81" s="318"/>
      <c r="I81" s="318"/>
      <c r="J81" s="318"/>
      <c r="K81" s="318"/>
      <c r="L81" s="318"/>
      <c r="M81" s="318"/>
      <c r="N81" s="318"/>
      <c r="O81" s="318"/>
      <c r="P81" s="318"/>
      <c r="Q81" s="318"/>
      <c r="R81" s="318"/>
      <c r="S81" s="318"/>
      <c r="T81" s="318"/>
      <c r="U81" s="318"/>
      <c r="V81" s="318"/>
      <c r="W81" s="318"/>
      <c r="X81" s="318"/>
      <c r="Y81" s="318"/>
      <c r="Z81" s="318"/>
      <c r="AA81" s="318"/>
      <c r="AB81" s="319"/>
      <c r="AC81" s="317" t="s">
        <v>251</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5"/>
      <c r="B82" s="976"/>
      <c r="C82" s="976"/>
      <c r="D82" s="976"/>
      <c r="E82" s="976"/>
      <c r="F82" s="977"/>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5"/>
      <c r="B83" s="976"/>
      <c r="C83" s="976"/>
      <c r="D83" s="976"/>
      <c r="E83" s="976"/>
      <c r="F83" s="977"/>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5"/>
      <c r="B84" s="976"/>
      <c r="C84" s="976"/>
      <c r="D84" s="976"/>
      <c r="E84" s="976"/>
      <c r="F84" s="977"/>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5"/>
      <c r="B85" s="976"/>
      <c r="C85" s="976"/>
      <c r="D85" s="976"/>
      <c r="E85" s="976"/>
      <c r="F85" s="977"/>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5"/>
      <c r="B86" s="976"/>
      <c r="C86" s="976"/>
      <c r="D86" s="976"/>
      <c r="E86" s="976"/>
      <c r="F86" s="977"/>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5"/>
      <c r="B87" s="976"/>
      <c r="C87" s="976"/>
      <c r="D87" s="976"/>
      <c r="E87" s="976"/>
      <c r="F87" s="977"/>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5"/>
      <c r="B88" s="976"/>
      <c r="C88" s="976"/>
      <c r="D88" s="976"/>
      <c r="E88" s="976"/>
      <c r="F88" s="977"/>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5"/>
      <c r="B89" s="976"/>
      <c r="C89" s="976"/>
      <c r="D89" s="976"/>
      <c r="E89" s="976"/>
      <c r="F89" s="977"/>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5"/>
      <c r="B90" s="976"/>
      <c r="C90" s="976"/>
      <c r="D90" s="976"/>
      <c r="E90" s="976"/>
      <c r="F90" s="977"/>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5"/>
      <c r="B91" s="976"/>
      <c r="C91" s="976"/>
      <c r="D91" s="976"/>
      <c r="E91" s="976"/>
      <c r="F91" s="977"/>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5"/>
      <c r="B92" s="976"/>
      <c r="C92" s="976"/>
      <c r="D92" s="976"/>
      <c r="E92" s="976"/>
      <c r="F92" s="977"/>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5"/>
      <c r="B93" s="976"/>
      <c r="C93" s="976"/>
      <c r="D93" s="976"/>
      <c r="E93" s="976"/>
      <c r="F93" s="977"/>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5"/>
      <c r="B94" s="976"/>
      <c r="C94" s="976"/>
      <c r="D94" s="976"/>
      <c r="E94" s="976"/>
      <c r="F94" s="977"/>
      <c r="G94" s="317" t="s">
        <v>252</v>
      </c>
      <c r="H94" s="318"/>
      <c r="I94" s="318"/>
      <c r="J94" s="318"/>
      <c r="K94" s="318"/>
      <c r="L94" s="318"/>
      <c r="M94" s="318"/>
      <c r="N94" s="318"/>
      <c r="O94" s="318"/>
      <c r="P94" s="318"/>
      <c r="Q94" s="318"/>
      <c r="R94" s="318"/>
      <c r="S94" s="318"/>
      <c r="T94" s="318"/>
      <c r="U94" s="318"/>
      <c r="V94" s="318"/>
      <c r="W94" s="318"/>
      <c r="X94" s="318"/>
      <c r="Y94" s="318"/>
      <c r="Z94" s="318"/>
      <c r="AA94" s="318"/>
      <c r="AB94" s="319"/>
      <c r="AC94" s="317" t="s">
        <v>174</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5"/>
      <c r="B95" s="976"/>
      <c r="C95" s="976"/>
      <c r="D95" s="976"/>
      <c r="E95" s="976"/>
      <c r="F95" s="977"/>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5"/>
      <c r="B96" s="976"/>
      <c r="C96" s="976"/>
      <c r="D96" s="976"/>
      <c r="E96" s="976"/>
      <c r="F96" s="977"/>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5"/>
      <c r="B97" s="976"/>
      <c r="C97" s="976"/>
      <c r="D97" s="976"/>
      <c r="E97" s="976"/>
      <c r="F97" s="977"/>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5"/>
      <c r="B98" s="976"/>
      <c r="C98" s="976"/>
      <c r="D98" s="976"/>
      <c r="E98" s="976"/>
      <c r="F98" s="977"/>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5"/>
      <c r="B99" s="976"/>
      <c r="C99" s="976"/>
      <c r="D99" s="976"/>
      <c r="E99" s="976"/>
      <c r="F99" s="977"/>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5"/>
      <c r="B100" s="976"/>
      <c r="C100" s="976"/>
      <c r="D100" s="976"/>
      <c r="E100" s="976"/>
      <c r="F100" s="977"/>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5"/>
      <c r="B101" s="976"/>
      <c r="C101" s="976"/>
      <c r="D101" s="976"/>
      <c r="E101" s="976"/>
      <c r="F101" s="977"/>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5"/>
      <c r="B102" s="976"/>
      <c r="C102" s="976"/>
      <c r="D102" s="976"/>
      <c r="E102" s="976"/>
      <c r="F102" s="977"/>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5"/>
      <c r="B103" s="976"/>
      <c r="C103" s="976"/>
      <c r="D103" s="976"/>
      <c r="E103" s="976"/>
      <c r="F103" s="977"/>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5"/>
      <c r="B104" s="976"/>
      <c r="C104" s="976"/>
      <c r="D104" s="976"/>
      <c r="E104" s="976"/>
      <c r="F104" s="977"/>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5"/>
      <c r="B105" s="976"/>
      <c r="C105" s="976"/>
      <c r="D105" s="976"/>
      <c r="E105" s="976"/>
      <c r="F105" s="977"/>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7" t="s">
        <v>175</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253</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5"/>
      <c r="B109" s="976"/>
      <c r="C109" s="976"/>
      <c r="D109" s="976"/>
      <c r="E109" s="976"/>
      <c r="F109" s="977"/>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5"/>
      <c r="B110" s="976"/>
      <c r="C110" s="976"/>
      <c r="D110" s="976"/>
      <c r="E110" s="976"/>
      <c r="F110" s="977"/>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5"/>
      <c r="B111" s="976"/>
      <c r="C111" s="976"/>
      <c r="D111" s="976"/>
      <c r="E111" s="976"/>
      <c r="F111" s="977"/>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5"/>
      <c r="B112" s="976"/>
      <c r="C112" s="976"/>
      <c r="D112" s="976"/>
      <c r="E112" s="976"/>
      <c r="F112" s="977"/>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5"/>
      <c r="B113" s="976"/>
      <c r="C113" s="976"/>
      <c r="D113" s="976"/>
      <c r="E113" s="976"/>
      <c r="F113" s="977"/>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5"/>
      <c r="B114" s="976"/>
      <c r="C114" s="976"/>
      <c r="D114" s="976"/>
      <c r="E114" s="976"/>
      <c r="F114" s="977"/>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5"/>
      <c r="B115" s="976"/>
      <c r="C115" s="976"/>
      <c r="D115" s="976"/>
      <c r="E115" s="976"/>
      <c r="F115" s="977"/>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5"/>
      <c r="B116" s="976"/>
      <c r="C116" s="976"/>
      <c r="D116" s="976"/>
      <c r="E116" s="976"/>
      <c r="F116" s="977"/>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5"/>
      <c r="B117" s="976"/>
      <c r="C117" s="976"/>
      <c r="D117" s="976"/>
      <c r="E117" s="976"/>
      <c r="F117" s="977"/>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5"/>
      <c r="B118" s="976"/>
      <c r="C118" s="976"/>
      <c r="D118" s="976"/>
      <c r="E118" s="976"/>
      <c r="F118" s="977"/>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5"/>
      <c r="B119" s="976"/>
      <c r="C119" s="976"/>
      <c r="D119" s="976"/>
      <c r="E119" s="976"/>
      <c r="F119" s="977"/>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5"/>
      <c r="B120" s="976"/>
      <c r="C120" s="976"/>
      <c r="D120" s="976"/>
      <c r="E120" s="976"/>
      <c r="F120" s="977"/>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5"/>
      <c r="B121" s="976"/>
      <c r="C121" s="976"/>
      <c r="D121" s="976"/>
      <c r="E121" s="976"/>
      <c r="F121" s="977"/>
      <c r="G121" s="317" t="s">
        <v>254</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255</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5"/>
      <c r="B122" s="976"/>
      <c r="C122" s="976"/>
      <c r="D122" s="976"/>
      <c r="E122" s="976"/>
      <c r="F122" s="977"/>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5"/>
      <c r="B123" s="976"/>
      <c r="C123" s="976"/>
      <c r="D123" s="976"/>
      <c r="E123" s="976"/>
      <c r="F123" s="977"/>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5"/>
      <c r="B124" s="976"/>
      <c r="C124" s="976"/>
      <c r="D124" s="976"/>
      <c r="E124" s="976"/>
      <c r="F124" s="977"/>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5"/>
      <c r="B125" s="976"/>
      <c r="C125" s="976"/>
      <c r="D125" s="976"/>
      <c r="E125" s="976"/>
      <c r="F125" s="977"/>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5"/>
      <c r="B126" s="976"/>
      <c r="C126" s="976"/>
      <c r="D126" s="976"/>
      <c r="E126" s="976"/>
      <c r="F126" s="977"/>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5"/>
      <c r="B127" s="976"/>
      <c r="C127" s="976"/>
      <c r="D127" s="976"/>
      <c r="E127" s="976"/>
      <c r="F127" s="977"/>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5"/>
      <c r="B128" s="976"/>
      <c r="C128" s="976"/>
      <c r="D128" s="976"/>
      <c r="E128" s="976"/>
      <c r="F128" s="977"/>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5"/>
      <c r="B129" s="976"/>
      <c r="C129" s="976"/>
      <c r="D129" s="976"/>
      <c r="E129" s="976"/>
      <c r="F129" s="977"/>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5"/>
      <c r="B130" s="976"/>
      <c r="C130" s="976"/>
      <c r="D130" s="976"/>
      <c r="E130" s="976"/>
      <c r="F130" s="977"/>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5"/>
      <c r="B131" s="976"/>
      <c r="C131" s="976"/>
      <c r="D131" s="976"/>
      <c r="E131" s="976"/>
      <c r="F131" s="977"/>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5"/>
      <c r="B132" s="976"/>
      <c r="C132" s="976"/>
      <c r="D132" s="976"/>
      <c r="E132" s="976"/>
      <c r="F132" s="977"/>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5"/>
      <c r="B133" s="976"/>
      <c r="C133" s="976"/>
      <c r="D133" s="976"/>
      <c r="E133" s="976"/>
      <c r="F133" s="977"/>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5"/>
      <c r="B134" s="976"/>
      <c r="C134" s="976"/>
      <c r="D134" s="976"/>
      <c r="E134" s="976"/>
      <c r="F134" s="977"/>
      <c r="G134" s="317" t="s">
        <v>256</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257</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5"/>
      <c r="B135" s="976"/>
      <c r="C135" s="976"/>
      <c r="D135" s="976"/>
      <c r="E135" s="976"/>
      <c r="F135" s="977"/>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5"/>
      <c r="B136" s="976"/>
      <c r="C136" s="976"/>
      <c r="D136" s="976"/>
      <c r="E136" s="976"/>
      <c r="F136" s="977"/>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5"/>
      <c r="B137" s="976"/>
      <c r="C137" s="976"/>
      <c r="D137" s="976"/>
      <c r="E137" s="976"/>
      <c r="F137" s="977"/>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5"/>
      <c r="B138" s="976"/>
      <c r="C138" s="976"/>
      <c r="D138" s="976"/>
      <c r="E138" s="976"/>
      <c r="F138" s="977"/>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5"/>
      <c r="B139" s="976"/>
      <c r="C139" s="976"/>
      <c r="D139" s="976"/>
      <c r="E139" s="976"/>
      <c r="F139" s="977"/>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5"/>
      <c r="B140" s="976"/>
      <c r="C140" s="976"/>
      <c r="D140" s="976"/>
      <c r="E140" s="976"/>
      <c r="F140" s="977"/>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5"/>
      <c r="B141" s="976"/>
      <c r="C141" s="976"/>
      <c r="D141" s="976"/>
      <c r="E141" s="976"/>
      <c r="F141" s="977"/>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5"/>
      <c r="B142" s="976"/>
      <c r="C142" s="976"/>
      <c r="D142" s="976"/>
      <c r="E142" s="976"/>
      <c r="F142" s="977"/>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5"/>
      <c r="B143" s="976"/>
      <c r="C143" s="976"/>
      <c r="D143" s="976"/>
      <c r="E143" s="976"/>
      <c r="F143" s="977"/>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5"/>
      <c r="B144" s="976"/>
      <c r="C144" s="976"/>
      <c r="D144" s="976"/>
      <c r="E144" s="976"/>
      <c r="F144" s="977"/>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5"/>
      <c r="B145" s="976"/>
      <c r="C145" s="976"/>
      <c r="D145" s="976"/>
      <c r="E145" s="976"/>
      <c r="F145" s="977"/>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5"/>
      <c r="B146" s="976"/>
      <c r="C146" s="976"/>
      <c r="D146" s="976"/>
      <c r="E146" s="976"/>
      <c r="F146" s="977"/>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5"/>
      <c r="B147" s="976"/>
      <c r="C147" s="976"/>
      <c r="D147" s="976"/>
      <c r="E147" s="976"/>
      <c r="F147" s="977"/>
      <c r="G147" s="317" t="s">
        <v>258</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176</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5"/>
      <c r="B148" s="976"/>
      <c r="C148" s="976"/>
      <c r="D148" s="976"/>
      <c r="E148" s="976"/>
      <c r="F148" s="977"/>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5"/>
      <c r="B149" s="976"/>
      <c r="C149" s="976"/>
      <c r="D149" s="976"/>
      <c r="E149" s="976"/>
      <c r="F149" s="977"/>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5"/>
      <c r="B150" s="976"/>
      <c r="C150" s="976"/>
      <c r="D150" s="976"/>
      <c r="E150" s="976"/>
      <c r="F150" s="977"/>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5"/>
      <c r="B151" s="976"/>
      <c r="C151" s="976"/>
      <c r="D151" s="976"/>
      <c r="E151" s="976"/>
      <c r="F151" s="977"/>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5"/>
      <c r="B152" s="976"/>
      <c r="C152" s="976"/>
      <c r="D152" s="976"/>
      <c r="E152" s="976"/>
      <c r="F152" s="977"/>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5"/>
      <c r="B153" s="976"/>
      <c r="C153" s="976"/>
      <c r="D153" s="976"/>
      <c r="E153" s="976"/>
      <c r="F153" s="977"/>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5"/>
      <c r="B154" s="976"/>
      <c r="C154" s="976"/>
      <c r="D154" s="976"/>
      <c r="E154" s="976"/>
      <c r="F154" s="977"/>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5"/>
      <c r="B155" s="976"/>
      <c r="C155" s="976"/>
      <c r="D155" s="976"/>
      <c r="E155" s="976"/>
      <c r="F155" s="977"/>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5"/>
      <c r="B156" s="976"/>
      <c r="C156" s="976"/>
      <c r="D156" s="976"/>
      <c r="E156" s="976"/>
      <c r="F156" s="977"/>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5"/>
      <c r="B157" s="976"/>
      <c r="C157" s="976"/>
      <c r="D157" s="976"/>
      <c r="E157" s="976"/>
      <c r="F157" s="977"/>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5"/>
      <c r="B158" s="976"/>
      <c r="C158" s="976"/>
      <c r="D158" s="976"/>
      <c r="E158" s="976"/>
      <c r="F158" s="977"/>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7" t="s">
        <v>177</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259</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5"/>
      <c r="B162" s="976"/>
      <c r="C162" s="976"/>
      <c r="D162" s="976"/>
      <c r="E162" s="976"/>
      <c r="F162" s="977"/>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5"/>
      <c r="B163" s="976"/>
      <c r="C163" s="976"/>
      <c r="D163" s="976"/>
      <c r="E163" s="976"/>
      <c r="F163" s="977"/>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5"/>
      <c r="B164" s="976"/>
      <c r="C164" s="976"/>
      <c r="D164" s="976"/>
      <c r="E164" s="976"/>
      <c r="F164" s="977"/>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5"/>
      <c r="B165" s="976"/>
      <c r="C165" s="976"/>
      <c r="D165" s="976"/>
      <c r="E165" s="976"/>
      <c r="F165" s="977"/>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5"/>
      <c r="B166" s="976"/>
      <c r="C166" s="976"/>
      <c r="D166" s="976"/>
      <c r="E166" s="976"/>
      <c r="F166" s="977"/>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5"/>
      <c r="B167" s="976"/>
      <c r="C167" s="976"/>
      <c r="D167" s="976"/>
      <c r="E167" s="976"/>
      <c r="F167" s="977"/>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5"/>
      <c r="B168" s="976"/>
      <c r="C168" s="976"/>
      <c r="D168" s="976"/>
      <c r="E168" s="976"/>
      <c r="F168" s="977"/>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5"/>
      <c r="B169" s="976"/>
      <c r="C169" s="976"/>
      <c r="D169" s="976"/>
      <c r="E169" s="976"/>
      <c r="F169" s="977"/>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5"/>
      <c r="B170" s="976"/>
      <c r="C170" s="976"/>
      <c r="D170" s="976"/>
      <c r="E170" s="976"/>
      <c r="F170" s="977"/>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5"/>
      <c r="B171" s="976"/>
      <c r="C171" s="976"/>
      <c r="D171" s="976"/>
      <c r="E171" s="976"/>
      <c r="F171" s="977"/>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5"/>
      <c r="B172" s="976"/>
      <c r="C172" s="976"/>
      <c r="D172" s="976"/>
      <c r="E172" s="976"/>
      <c r="F172" s="977"/>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5"/>
      <c r="B173" s="976"/>
      <c r="C173" s="976"/>
      <c r="D173" s="976"/>
      <c r="E173" s="976"/>
      <c r="F173" s="977"/>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5"/>
      <c r="B174" s="976"/>
      <c r="C174" s="976"/>
      <c r="D174" s="976"/>
      <c r="E174" s="976"/>
      <c r="F174" s="977"/>
      <c r="G174" s="317" t="s">
        <v>260</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261</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5"/>
      <c r="B175" s="976"/>
      <c r="C175" s="976"/>
      <c r="D175" s="976"/>
      <c r="E175" s="976"/>
      <c r="F175" s="977"/>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5"/>
      <c r="B176" s="976"/>
      <c r="C176" s="976"/>
      <c r="D176" s="976"/>
      <c r="E176" s="976"/>
      <c r="F176" s="977"/>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5"/>
      <c r="B177" s="976"/>
      <c r="C177" s="976"/>
      <c r="D177" s="976"/>
      <c r="E177" s="976"/>
      <c r="F177" s="977"/>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5"/>
      <c r="B178" s="976"/>
      <c r="C178" s="976"/>
      <c r="D178" s="976"/>
      <c r="E178" s="976"/>
      <c r="F178" s="977"/>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5"/>
      <c r="B179" s="976"/>
      <c r="C179" s="976"/>
      <c r="D179" s="976"/>
      <c r="E179" s="976"/>
      <c r="F179" s="977"/>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5"/>
      <c r="B180" s="976"/>
      <c r="C180" s="976"/>
      <c r="D180" s="976"/>
      <c r="E180" s="976"/>
      <c r="F180" s="977"/>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5"/>
      <c r="B181" s="976"/>
      <c r="C181" s="976"/>
      <c r="D181" s="976"/>
      <c r="E181" s="976"/>
      <c r="F181" s="977"/>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5"/>
      <c r="B182" s="976"/>
      <c r="C182" s="976"/>
      <c r="D182" s="976"/>
      <c r="E182" s="976"/>
      <c r="F182" s="977"/>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5"/>
      <c r="B183" s="976"/>
      <c r="C183" s="976"/>
      <c r="D183" s="976"/>
      <c r="E183" s="976"/>
      <c r="F183" s="977"/>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5"/>
      <c r="B184" s="976"/>
      <c r="C184" s="976"/>
      <c r="D184" s="976"/>
      <c r="E184" s="976"/>
      <c r="F184" s="977"/>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5"/>
      <c r="B185" s="976"/>
      <c r="C185" s="976"/>
      <c r="D185" s="976"/>
      <c r="E185" s="976"/>
      <c r="F185" s="977"/>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5"/>
      <c r="B186" s="976"/>
      <c r="C186" s="976"/>
      <c r="D186" s="976"/>
      <c r="E186" s="976"/>
      <c r="F186" s="977"/>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5"/>
      <c r="B187" s="976"/>
      <c r="C187" s="976"/>
      <c r="D187" s="976"/>
      <c r="E187" s="976"/>
      <c r="F187" s="977"/>
      <c r="G187" s="317" t="s">
        <v>263</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262</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5"/>
      <c r="B188" s="976"/>
      <c r="C188" s="976"/>
      <c r="D188" s="976"/>
      <c r="E188" s="976"/>
      <c r="F188" s="977"/>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5"/>
      <c r="B189" s="976"/>
      <c r="C189" s="976"/>
      <c r="D189" s="976"/>
      <c r="E189" s="976"/>
      <c r="F189" s="977"/>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5"/>
      <c r="B190" s="976"/>
      <c r="C190" s="976"/>
      <c r="D190" s="976"/>
      <c r="E190" s="976"/>
      <c r="F190" s="977"/>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5"/>
      <c r="B191" s="976"/>
      <c r="C191" s="976"/>
      <c r="D191" s="976"/>
      <c r="E191" s="976"/>
      <c r="F191" s="977"/>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5"/>
      <c r="B192" s="976"/>
      <c r="C192" s="976"/>
      <c r="D192" s="976"/>
      <c r="E192" s="976"/>
      <c r="F192" s="977"/>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5"/>
      <c r="B193" s="976"/>
      <c r="C193" s="976"/>
      <c r="D193" s="976"/>
      <c r="E193" s="976"/>
      <c r="F193" s="977"/>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5"/>
      <c r="B194" s="976"/>
      <c r="C194" s="976"/>
      <c r="D194" s="976"/>
      <c r="E194" s="976"/>
      <c r="F194" s="977"/>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5"/>
      <c r="B195" s="976"/>
      <c r="C195" s="976"/>
      <c r="D195" s="976"/>
      <c r="E195" s="976"/>
      <c r="F195" s="977"/>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5"/>
      <c r="B196" s="976"/>
      <c r="C196" s="976"/>
      <c r="D196" s="976"/>
      <c r="E196" s="976"/>
      <c r="F196" s="977"/>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5"/>
      <c r="B197" s="976"/>
      <c r="C197" s="976"/>
      <c r="D197" s="976"/>
      <c r="E197" s="976"/>
      <c r="F197" s="977"/>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5"/>
      <c r="B198" s="976"/>
      <c r="C198" s="976"/>
      <c r="D198" s="976"/>
      <c r="E198" s="976"/>
      <c r="F198" s="977"/>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5"/>
      <c r="B199" s="976"/>
      <c r="C199" s="976"/>
      <c r="D199" s="976"/>
      <c r="E199" s="976"/>
      <c r="F199" s="977"/>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5"/>
      <c r="B200" s="976"/>
      <c r="C200" s="976"/>
      <c r="D200" s="976"/>
      <c r="E200" s="976"/>
      <c r="F200" s="977"/>
      <c r="G200" s="317" t="s">
        <v>264</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178</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5"/>
      <c r="B201" s="976"/>
      <c r="C201" s="976"/>
      <c r="D201" s="976"/>
      <c r="E201" s="976"/>
      <c r="F201" s="977"/>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5"/>
      <c r="B202" s="976"/>
      <c r="C202" s="976"/>
      <c r="D202" s="976"/>
      <c r="E202" s="976"/>
      <c r="F202" s="977"/>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5"/>
      <c r="B203" s="976"/>
      <c r="C203" s="976"/>
      <c r="D203" s="976"/>
      <c r="E203" s="976"/>
      <c r="F203" s="977"/>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5"/>
      <c r="B204" s="976"/>
      <c r="C204" s="976"/>
      <c r="D204" s="976"/>
      <c r="E204" s="976"/>
      <c r="F204" s="977"/>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5"/>
      <c r="B205" s="976"/>
      <c r="C205" s="976"/>
      <c r="D205" s="976"/>
      <c r="E205" s="976"/>
      <c r="F205" s="977"/>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5"/>
      <c r="B206" s="976"/>
      <c r="C206" s="976"/>
      <c r="D206" s="976"/>
      <c r="E206" s="976"/>
      <c r="F206" s="977"/>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5"/>
      <c r="B207" s="976"/>
      <c r="C207" s="976"/>
      <c r="D207" s="976"/>
      <c r="E207" s="976"/>
      <c r="F207" s="977"/>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5"/>
      <c r="B208" s="976"/>
      <c r="C208" s="976"/>
      <c r="D208" s="976"/>
      <c r="E208" s="976"/>
      <c r="F208" s="977"/>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5"/>
      <c r="B209" s="976"/>
      <c r="C209" s="976"/>
      <c r="D209" s="976"/>
      <c r="E209" s="976"/>
      <c r="F209" s="977"/>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5"/>
      <c r="B210" s="976"/>
      <c r="C210" s="976"/>
      <c r="D210" s="976"/>
      <c r="E210" s="976"/>
      <c r="F210" s="977"/>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5"/>
      <c r="B211" s="976"/>
      <c r="C211" s="976"/>
      <c r="D211" s="976"/>
      <c r="E211" s="976"/>
      <c r="F211" s="977"/>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7" t="s">
        <v>179</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265</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5"/>
      <c r="B215" s="976"/>
      <c r="C215" s="976"/>
      <c r="D215" s="976"/>
      <c r="E215" s="976"/>
      <c r="F215" s="977"/>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5"/>
      <c r="B216" s="976"/>
      <c r="C216" s="976"/>
      <c r="D216" s="976"/>
      <c r="E216" s="976"/>
      <c r="F216" s="977"/>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5"/>
      <c r="B217" s="976"/>
      <c r="C217" s="976"/>
      <c r="D217" s="976"/>
      <c r="E217" s="976"/>
      <c r="F217" s="977"/>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5"/>
      <c r="B218" s="976"/>
      <c r="C218" s="976"/>
      <c r="D218" s="976"/>
      <c r="E218" s="976"/>
      <c r="F218" s="977"/>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5"/>
      <c r="B219" s="976"/>
      <c r="C219" s="976"/>
      <c r="D219" s="976"/>
      <c r="E219" s="976"/>
      <c r="F219" s="977"/>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5"/>
      <c r="B220" s="976"/>
      <c r="C220" s="976"/>
      <c r="D220" s="976"/>
      <c r="E220" s="976"/>
      <c r="F220" s="977"/>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5"/>
      <c r="B221" s="976"/>
      <c r="C221" s="976"/>
      <c r="D221" s="976"/>
      <c r="E221" s="976"/>
      <c r="F221" s="977"/>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5"/>
      <c r="B222" s="976"/>
      <c r="C222" s="976"/>
      <c r="D222" s="976"/>
      <c r="E222" s="976"/>
      <c r="F222" s="977"/>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5"/>
      <c r="B223" s="976"/>
      <c r="C223" s="976"/>
      <c r="D223" s="976"/>
      <c r="E223" s="976"/>
      <c r="F223" s="977"/>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5"/>
      <c r="B224" s="976"/>
      <c r="C224" s="976"/>
      <c r="D224" s="976"/>
      <c r="E224" s="976"/>
      <c r="F224" s="977"/>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5"/>
      <c r="B225" s="976"/>
      <c r="C225" s="976"/>
      <c r="D225" s="976"/>
      <c r="E225" s="976"/>
      <c r="F225" s="977"/>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5"/>
      <c r="B226" s="976"/>
      <c r="C226" s="976"/>
      <c r="D226" s="976"/>
      <c r="E226" s="976"/>
      <c r="F226" s="977"/>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5"/>
      <c r="B227" s="976"/>
      <c r="C227" s="976"/>
      <c r="D227" s="976"/>
      <c r="E227" s="976"/>
      <c r="F227" s="977"/>
      <c r="G227" s="317" t="s">
        <v>266</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267</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5"/>
      <c r="B228" s="976"/>
      <c r="C228" s="976"/>
      <c r="D228" s="976"/>
      <c r="E228" s="976"/>
      <c r="F228" s="977"/>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5"/>
      <c r="B229" s="976"/>
      <c r="C229" s="976"/>
      <c r="D229" s="976"/>
      <c r="E229" s="976"/>
      <c r="F229" s="977"/>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5"/>
      <c r="B230" s="976"/>
      <c r="C230" s="976"/>
      <c r="D230" s="976"/>
      <c r="E230" s="976"/>
      <c r="F230" s="977"/>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5"/>
      <c r="B231" s="976"/>
      <c r="C231" s="976"/>
      <c r="D231" s="976"/>
      <c r="E231" s="976"/>
      <c r="F231" s="977"/>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5"/>
      <c r="B232" s="976"/>
      <c r="C232" s="976"/>
      <c r="D232" s="976"/>
      <c r="E232" s="976"/>
      <c r="F232" s="977"/>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5"/>
      <c r="B233" s="976"/>
      <c r="C233" s="976"/>
      <c r="D233" s="976"/>
      <c r="E233" s="976"/>
      <c r="F233" s="977"/>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5"/>
      <c r="B234" s="976"/>
      <c r="C234" s="976"/>
      <c r="D234" s="976"/>
      <c r="E234" s="976"/>
      <c r="F234" s="977"/>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5"/>
      <c r="B235" s="976"/>
      <c r="C235" s="976"/>
      <c r="D235" s="976"/>
      <c r="E235" s="976"/>
      <c r="F235" s="977"/>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5"/>
      <c r="B236" s="976"/>
      <c r="C236" s="976"/>
      <c r="D236" s="976"/>
      <c r="E236" s="976"/>
      <c r="F236" s="977"/>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5"/>
      <c r="B237" s="976"/>
      <c r="C237" s="976"/>
      <c r="D237" s="976"/>
      <c r="E237" s="976"/>
      <c r="F237" s="977"/>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5"/>
      <c r="B238" s="976"/>
      <c r="C238" s="976"/>
      <c r="D238" s="976"/>
      <c r="E238" s="976"/>
      <c r="F238" s="977"/>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5"/>
      <c r="B239" s="976"/>
      <c r="C239" s="976"/>
      <c r="D239" s="976"/>
      <c r="E239" s="976"/>
      <c r="F239" s="977"/>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5"/>
      <c r="B240" s="976"/>
      <c r="C240" s="976"/>
      <c r="D240" s="976"/>
      <c r="E240" s="976"/>
      <c r="F240" s="977"/>
      <c r="G240" s="317" t="s">
        <v>268</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269</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5"/>
      <c r="B241" s="976"/>
      <c r="C241" s="976"/>
      <c r="D241" s="976"/>
      <c r="E241" s="976"/>
      <c r="F241" s="977"/>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5"/>
      <c r="B242" s="976"/>
      <c r="C242" s="976"/>
      <c r="D242" s="976"/>
      <c r="E242" s="976"/>
      <c r="F242" s="977"/>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5"/>
      <c r="B243" s="976"/>
      <c r="C243" s="976"/>
      <c r="D243" s="976"/>
      <c r="E243" s="976"/>
      <c r="F243" s="977"/>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5"/>
      <c r="B244" s="976"/>
      <c r="C244" s="976"/>
      <c r="D244" s="976"/>
      <c r="E244" s="976"/>
      <c r="F244" s="977"/>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5"/>
      <c r="B245" s="976"/>
      <c r="C245" s="976"/>
      <c r="D245" s="976"/>
      <c r="E245" s="976"/>
      <c r="F245" s="977"/>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5"/>
      <c r="B246" s="976"/>
      <c r="C246" s="976"/>
      <c r="D246" s="976"/>
      <c r="E246" s="976"/>
      <c r="F246" s="977"/>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5"/>
      <c r="B247" s="976"/>
      <c r="C247" s="976"/>
      <c r="D247" s="976"/>
      <c r="E247" s="976"/>
      <c r="F247" s="977"/>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5"/>
      <c r="B248" s="976"/>
      <c r="C248" s="976"/>
      <c r="D248" s="976"/>
      <c r="E248" s="976"/>
      <c r="F248" s="977"/>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5"/>
      <c r="B249" s="976"/>
      <c r="C249" s="976"/>
      <c r="D249" s="976"/>
      <c r="E249" s="976"/>
      <c r="F249" s="977"/>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5"/>
      <c r="B250" s="976"/>
      <c r="C250" s="976"/>
      <c r="D250" s="976"/>
      <c r="E250" s="976"/>
      <c r="F250" s="977"/>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5"/>
      <c r="B251" s="976"/>
      <c r="C251" s="976"/>
      <c r="D251" s="976"/>
      <c r="E251" s="976"/>
      <c r="F251" s="977"/>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5"/>
      <c r="B252" s="976"/>
      <c r="C252" s="976"/>
      <c r="D252" s="976"/>
      <c r="E252" s="976"/>
      <c r="F252" s="977"/>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5"/>
      <c r="B253" s="976"/>
      <c r="C253" s="976"/>
      <c r="D253" s="976"/>
      <c r="E253" s="976"/>
      <c r="F253" s="977"/>
      <c r="G253" s="317" t="s">
        <v>270</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180</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5"/>
      <c r="B254" s="976"/>
      <c r="C254" s="976"/>
      <c r="D254" s="976"/>
      <c r="E254" s="976"/>
      <c r="F254" s="977"/>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5"/>
      <c r="B255" s="976"/>
      <c r="C255" s="976"/>
      <c r="D255" s="976"/>
      <c r="E255" s="976"/>
      <c r="F255" s="977"/>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5"/>
      <c r="B256" s="976"/>
      <c r="C256" s="976"/>
      <c r="D256" s="976"/>
      <c r="E256" s="976"/>
      <c r="F256" s="977"/>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5"/>
      <c r="B257" s="976"/>
      <c r="C257" s="976"/>
      <c r="D257" s="976"/>
      <c r="E257" s="976"/>
      <c r="F257" s="977"/>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5"/>
      <c r="B258" s="976"/>
      <c r="C258" s="976"/>
      <c r="D258" s="976"/>
      <c r="E258" s="976"/>
      <c r="F258" s="977"/>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5"/>
      <c r="B259" s="976"/>
      <c r="C259" s="976"/>
      <c r="D259" s="976"/>
      <c r="E259" s="976"/>
      <c r="F259" s="977"/>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5"/>
      <c r="B260" s="976"/>
      <c r="C260" s="976"/>
      <c r="D260" s="976"/>
      <c r="E260" s="976"/>
      <c r="F260" s="977"/>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5"/>
      <c r="B261" s="976"/>
      <c r="C261" s="976"/>
      <c r="D261" s="976"/>
      <c r="E261" s="976"/>
      <c r="F261" s="977"/>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5"/>
      <c r="B262" s="976"/>
      <c r="C262" s="976"/>
      <c r="D262" s="976"/>
      <c r="E262" s="976"/>
      <c r="F262" s="977"/>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5"/>
      <c r="B263" s="976"/>
      <c r="C263" s="976"/>
      <c r="D263" s="976"/>
      <c r="E263" s="976"/>
      <c r="F263" s="977"/>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5"/>
      <c r="B264" s="976"/>
      <c r="C264" s="976"/>
      <c r="D264" s="976"/>
      <c r="E264" s="976"/>
      <c r="F264" s="977"/>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7" t="s">
        <v>272</v>
      </c>
      <c r="K3" s="998"/>
      <c r="L3" s="998"/>
      <c r="M3" s="998"/>
      <c r="N3" s="998"/>
      <c r="O3" s="998"/>
      <c r="P3" s="134" t="s">
        <v>25</v>
      </c>
      <c r="Q3" s="134"/>
      <c r="R3" s="134"/>
      <c r="S3" s="134"/>
      <c r="T3" s="134"/>
      <c r="U3" s="134"/>
      <c r="V3" s="134"/>
      <c r="W3" s="134"/>
      <c r="X3" s="134"/>
      <c r="Y3" s="275" t="s">
        <v>313</v>
      </c>
      <c r="Z3" s="276"/>
      <c r="AA3" s="276"/>
      <c r="AB3" s="276"/>
      <c r="AC3" s="997" t="s">
        <v>304</v>
      </c>
      <c r="AD3" s="997"/>
      <c r="AE3" s="997"/>
      <c r="AF3" s="997"/>
      <c r="AG3" s="997"/>
      <c r="AH3" s="275" t="s">
        <v>235</v>
      </c>
      <c r="AI3" s="273"/>
      <c r="AJ3" s="273"/>
      <c r="AK3" s="273"/>
      <c r="AL3" s="273" t="s">
        <v>19</v>
      </c>
      <c r="AM3" s="273"/>
      <c r="AN3" s="273"/>
      <c r="AO3" s="277"/>
      <c r="AP3" s="996" t="s">
        <v>273</v>
      </c>
      <c r="AQ3" s="996"/>
      <c r="AR3" s="996"/>
      <c r="AS3" s="996"/>
      <c r="AT3" s="996"/>
      <c r="AU3" s="996"/>
      <c r="AV3" s="996"/>
      <c r="AW3" s="996"/>
      <c r="AX3" s="996"/>
      <c r="AY3">
        <f>$AY$2</f>
        <v>0</v>
      </c>
    </row>
    <row r="4" spans="1:51" ht="26.25" customHeight="1" x14ac:dyDescent="0.15">
      <c r="A4" s="999">
        <v>1</v>
      </c>
      <c r="B4" s="999">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7" t="s">
        <v>272</v>
      </c>
      <c r="K36" s="998"/>
      <c r="L36" s="998"/>
      <c r="M36" s="998"/>
      <c r="N36" s="998"/>
      <c r="O36" s="998"/>
      <c r="P36" s="134" t="s">
        <v>25</v>
      </c>
      <c r="Q36" s="134"/>
      <c r="R36" s="134"/>
      <c r="S36" s="134"/>
      <c r="T36" s="134"/>
      <c r="U36" s="134"/>
      <c r="V36" s="134"/>
      <c r="W36" s="134"/>
      <c r="X36" s="134"/>
      <c r="Y36" s="275" t="s">
        <v>313</v>
      </c>
      <c r="Z36" s="276"/>
      <c r="AA36" s="276"/>
      <c r="AB36" s="276"/>
      <c r="AC36" s="997" t="s">
        <v>304</v>
      </c>
      <c r="AD36" s="997"/>
      <c r="AE36" s="997"/>
      <c r="AF36" s="997"/>
      <c r="AG36" s="997"/>
      <c r="AH36" s="275" t="s">
        <v>235</v>
      </c>
      <c r="AI36" s="273"/>
      <c r="AJ36" s="273"/>
      <c r="AK36" s="273"/>
      <c r="AL36" s="273" t="s">
        <v>19</v>
      </c>
      <c r="AM36" s="273"/>
      <c r="AN36" s="273"/>
      <c r="AO36" s="277"/>
      <c r="AP36" s="996" t="s">
        <v>273</v>
      </c>
      <c r="AQ36" s="996"/>
      <c r="AR36" s="996"/>
      <c r="AS36" s="996"/>
      <c r="AT36" s="996"/>
      <c r="AU36" s="996"/>
      <c r="AV36" s="996"/>
      <c r="AW36" s="996"/>
      <c r="AX36" s="996"/>
      <c r="AY36">
        <f>$AY$34</f>
        <v>0</v>
      </c>
    </row>
    <row r="37" spans="1:51" ht="26.25" customHeight="1" x14ac:dyDescent="0.15">
      <c r="A37" s="999">
        <v>1</v>
      </c>
      <c r="B37" s="999">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7" t="s">
        <v>272</v>
      </c>
      <c r="K69" s="998"/>
      <c r="L69" s="998"/>
      <c r="M69" s="998"/>
      <c r="N69" s="998"/>
      <c r="O69" s="998"/>
      <c r="P69" s="134" t="s">
        <v>25</v>
      </c>
      <c r="Q69" s="134"/>
      <c r="R69" s="134"/>
      <c r="S69" s="134"/>
      <c r="T69" s="134"/>
      <c r="U69" s="134"/>
      <c r="V69" s="134"/>
      <c r="W69" s="134"/>
      <c r="X69" s="134"/>
      <c r="Y69" s="275" t="s">
        <v>313</v>
      </c>
      <c r="Z69" s="276"/>
      <c r="AA69" s="276"/>
      <c r="AB69" s="276"/>
      <c r="AC69" s="997" t="s">
        <v>304</v>
      </c>
      <c r="AD69" s="997"/>
      <c r="AE69" s="997"/>
      <c r="AF69" s="997"/>
      <c r="AG69" s="997"/>
      <c r="AH69" s="275" t="s">
        <v>235</v>
      </c>
      <c r="AI69" s="273"/>
      <c r="AJ69" s="273"/>
      <c r="AK69" s="273"/>
      <c r="AL69" s="273" t="s">
        <v>19</v>
      </c>
      <c r="AM69" s="273"/>
      <c r="AN69" s="273"/>
      <c r="AO69" s="277"/>
      <c r="AP69" s="996" t="s">
        <v>273</v>
      </c>
      <c r="AQ69" s="996"/>
      <c r="AR69" s="996"/>
      <c r="AS69" s="996"/>
      <c r="AT69" s="996"/>
      <c r="AU69" s="996"/>
      <c r="AV69" s="996"/>
      <c r="AW69" s="996"/>
      <c r="AX69" s="996"/>
      <c r="AY69" s="34">
        <f>$AY$67</f>
        <v>0</v>
      </c>
    </row>
    <row r="70" spans="1:51" ht="26.25" customHeight="1" x14ac:dyDescent="0.15">
      <c r="A70" s="999">
        <v>1</v>
      </c>
      <c r="B70" s="999">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7" t="s">
        <v>272</v>
      </c>
      <c r="K102" s="998"/>
      <c r="L102" s="998"/>
      <c r="M102" s="998"/>
      <c r="N102" s="998"/>
      <c r="O102" s="998"/>
      <c r="P102" s="134" t="s">
        <v>25</v>
      </c>
      <c r="Q102" s="134"/>
      <c r="R102" s="134"/>
      <c r="S102" s="134"/>
      <c r="T102" s="134"/>
      <c r="U102" s="134"/>
      <c r="V102" s="134"/>
      <c r="W102" s="134"/>
      <c r="X102" s="134"/>
      <c r="Y102" s="275" t="s">
        <v>313</v>
      </c>
      <c r="Z102" s="276"/>
      <c r="AA102" s="276"/>
      <c r="AB102" s="276"/>
      <c r="AC102" s="997" t="s">
        <v>304</v>
      </c>
      <c r="AD102" s="997"/>
      <c r="AE102" s="997"/>
      <c r="AF102" s="997"/>
      <c r="AG102" s="997"/>
      <c r="AH102" s="275" t="s">
        <v>235</v>
      </c>
      <c r="AI102" s="273"/>
      <c r="AJ102" s="273"/>
      <c r="AK102" s="273"/>
      <c r="AL102" s="273" t="s">
        <v>19</v>
      </c>
      <c r="AM102" s="273"/>
      <c r="AN102" s="273"/>
      <c r="AO102" s="277"/>
      <c r="AP102" s="996" t="s">
        <v>273</v>
      </c>
      <c r="AQ102" s="996"/>
      <c r="AR102" s="996"/>
      <c r="AS102" s="996"/>
      <c r="AT102" s="996"/>
      <c r="AU102" s="996"/>
      <c r="AV102" s="996"/>
      <c r="AW102" s="996"/>
      <c r="AX102" s="996"/>
      <c r="AY102" s="34">
        <f>$AY$100</f>
        <v>0</v>
      </c>
    </row>
    <row r="103" spans="1:51" ht="26.25" customHeight="1" x14ac:dyDescent="0.15">
      <c r="A103" s="999">
        <v>1</v>
      </c>
      <c r="B103" s="999">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7" t="s">
        <v>272</v>
      </c>
      <c r="K135" s="998"/>
      <c r="L135" s="998"/>
      <c r="M135" s="998"/>
      <c r="N135" s="998"/>
      <c r="O135" s="998"/>
      <c r="P135" s="134" t="s">
        <v>25</v>
      </c>
      <c r="Q135" s="134"/>
      <c r="R135" s="134"/>
      <c r="S135" s="134"/>
      <c r="T135" s="134"/>
      <c r="U135" s="134"/>
      <c r="V135" s="134"/>
      <c r="W135" s="134"/>
      <c r="X135" s="134"/>
      <c r="Y135" s="275" t="s">
        <v>313</v>
      </c>
      <c r="Z135" s="276"/>
      <c r="AA135" s="276"/>
      <c r="AB135" s="276"/>
      <c r="AC135" s="997" t="s">
        <v>304</v>
      </c>
      <c r="AD135" s="997"/>
      <c r="AE135" s="997"/>
      <c r="AF135" s="997"/>
      <c r="AG135" s="997"/>
      <c r="AH135" s="275" t="s">
        <v>235</v>
      </c>
      <c r="AI135" s="273"/>
      <c r="AJ135" s="273"/>
      <c r="AK135" s="273"/>
      <c r="AL135" s="273" t="s">
        <v>19</v>
      </c>
      <c r="AM135" s="273"/>
      <c r="AN135" s="273"/>
      <c r="AO135" s="277"/>
      <c r="AP135" s="996" t="s">
        <v>273</v>
      </c>
      <c r="AQ135" s="996"/>
      <c r="AR135" s="996"/>
      <c r="AS135" s="996"/>
      <c r="AT135" s="996"/>
      <c r="AU135" s="996"/>
      <c r="AV135" s="996"/>
      <c r="AW135" s="996"/>
      <c r="AX135" s="996"/>
      <c r="AY135" s="34">
        <f>$AY$133</f>
        <v>0</v>
      </c>
    </row>
    <row r="136" spans="1:51" ht="26.25" customHeight="1" x14ac:dyDescent="0.15">
      <c r="A136" s="999">
        <v>1</v>
      </c>
      <c r="B136" s="999">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7" t="s">
        <v>272</v>
      </c>
      <c r="K168" s="998"/>
      <c r="L168" s="998"/>
      <c r="M168" s="998"/>
      <c r="N168" s="998"/>
      <c r="O168" s="998"/>
      <c r="P168" s="134" t="s">
        <v>25</v>
      </c>
      <c r="Q168" s="134"/>
      <c r="R168" s="134"/>
      <c r="S168" s="134"/>
      <c r="T168" s="134"/>
      <c r="U168" s="134"/>
      <c r="V168" s="134"/>
      <c r="W168" s="134"/>
      <c r="X168" s="134"/>
      <c r="Y168" s="275" t="s">
        <v>313</v>
      </c>
      <c r="Z168" s="276"/>
      <c r="AA168" s="276"/>
      <c r="AB168" s="276"/>
      <c r="AC168" s="997" t="s">
        <v>304</v>
      </c>
      <c r="AD168" s="997"/>
      <c r="AE168" s="997"/>
      <c r="AF168" s="997"/>
      <c r="AG168" s="997"/>
      <c r="AH168" s="275" t="s">
        <v>235</v>
      </c>
      <c r="AI168" s="273"/>
      <c r="AJ168" s="273"/>
      <c r="AK168" s="273"/>
      <c r="AL168" s="273" t="s">
        <v>19</v>
      </c>
      <c r="AM168" s="273"/>
      <c r="AN168" s="273"/>
      <c r="AO168" s="277"/>
      <c r="AP168" s="996" t="s">
        <v>273</v>
      </c>
      <c r="AQ168" s="996"/>
      <c r="AR168" s="996"/>
      <c r="AS168" s="996"/>
      <c r="AT168" s="996"/>
      <c r="AU168" s="996"/>
      <c r="AV168" s="996"/>
      <c r="AW168" s="996"/>
      <c r="AX168" s="996"/>
      <c r="AY168" s="34">
        <f>$AY$166</f>
        <v>0</v>
      </c>
    </row>
    <row r="169" spans="1:51" ht="26.25" customHeight="1" x14ac:dyDescent="0.15">
      <c r="A169" s="999">
        <v>1</v>
      </c>
      <c r="B169" s="999">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7" t="s">
        <v>272</v>
      </c>
      <c r="K201" s="998"/>
      <c r="L201" s="998"/>
      <c r="M201" s="998"/>
      <c r="N201" s="998"/>
      <c r="O201" s="998"/>
      <c r="P201" s="134" t="s">
        <v>25</v>
      </c>
      <c r="Q201" s="134"/>
      <c r="R201" s="134"/>
      <c r="S201" s="134"/>
      <c r="T201" s="134"/>
      <c r="U201" s="134"/>
      <c r="V201" s="134"/>
      <c r="W201" s="134"/>
      <c r="X201" s="134"/>
      <c r="Y201" s="275" t="s">
        <v>313</v>
      </c>
      <c r="Z201" s="276"/>
      <c r="AA201" s="276"/>
      <c r="AB201" s="276"/>
      <c r="AC201" s="997" t="s">
        <v>304</v>
      </c>
      <c r="AD201" s="997"/>
      <c r="AE201" s="997"/>
      <c r="AF201" s="997"/>
      <c r="AG201" s="997"/>
      <c r="AH201" s="275" t="s">
        <v>235</v>
      </c>
      <c r="AI201" s="273"/>
      <c r="AJ201" s="273"/>
      <c r="AK201" s="273"/>
      <c r="AL201" s="273" t="s">
        <v>19</v>
      </c>
      <c r="AM201" s="273"/>
      <c r="AN201" s="273"/>
      <c r="AO201" s="277"/>
      <c r="AP201" s="996" t="s">
        <v>273</v>
      </c>
      <c r="AQ201" s="996"/>
      <c r="AR201" s="996"/>
      <c r="AS201" s="996"/>
      <c r="AT201" s="996"/>
      <c r="AU201" s="996"/>
      <c r="AV201" s="996"/>
      <c r="AW201" s="996"/>
      <c r="AX201" s="996"/>
      <c r="AY201" s="34">
        <f>$AY$199</f>
        <v>0</v>
      </c>
    </row>
    <row r="202" spans="1:51" ht="26.25" customHeight="1" x14ac:dyDescent="0.15">
      <c r="A202" s="999">
        <v>1</v>
      </c>
      <c r="B202" s="999">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7" t="s">
        <v>272</v>
      </c>
      <c r="K234" s="998"/>
      <c r="L234" s="998"/>
      <c r="M234" s="998"/>
      <c r="N234" s="998"/>
      <c r="O234" s="998"/>
      <c r="P234" s="134" t="s">
        <v>25</v>
      </c>
      <c r="Q234" s="134"/>
      <c r="R234" s="134"/>
      <c r="S234" s="134"/>
      <c r="T234" s="134"/>
      <c r="U234" s="134"/>
      <c r="V234" s="134"/>
      <c r="W234" s="134"/>
      <c r="X234" s="134"/>
      <c r="Y234" s="275" t="s">
        <v>313</v>
      </c>
      <c r="Z234" s="276"/>
      <c r="AA234" s="276"/>
      <c r="AB234" s="276"/>
      <c r="AC234" s="997" t="s">
        <v>304</v>
      </c>
      <c r="AD234" s="997"/>
      <c r="AE234" s="997"/>
      <c r="AF234" s="997"/>
      <c r="AG234" s="997"/>
      <c r="AH234" s="275" t="s">
        <v>235</v>
      </c>
      <c r="AI234" s="273"/>
      <c r="AJ234" s="273"/>
      <c r="AK234" s="273"/>
      <c r="AL234" s="273" t="s">
        <v>19</v>
      </c>
      <c r="AM234" s="273"/>
      <c r="AN234" s="273"/>
      <c r="AO234" s="277"/>
      <c r="AP234" s="996" t="s">
        <v>273</v>
      </c>
      <c r="AQ234" s="996"/>
      <c r="AR234" s="996"/>
      <c r="AS234" s="996"/>
      <c r="AT234" s="996"/>
      <c r="AU234" s="996"/>
      <c r="AV234" s="996"/>
      <c r="AW234" s="996"/>
      <c r="AX234" s="996"/>
      <c r="AY234" s="84">
        <f>$AY$232</f>
        <v>0</v>
      </c>
    </row>
    <row r="235" spans="1:51" ht="26.25" customHeight="1" x14ac:dyDescent="0.15">
      <c r="A235" s="999">
        <v>1</v>
      </c>
      <c r="B235" s="999">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7" t="s">
        <v>272</v>
      </c>
      <c r="K267" s="998"/>
      <c r="L267" s="998"/>
      <c r="M267" s="998"/>
      <c r="N267" s="998"/>
      <c r="O267" s="998"/>
      <c r="P267" s="134" t="s">
        <v>25</v>
      </c>
      <c r="Q267" s="134"/>
      <c r="R267" s="134"/>
      <c r="S267" s="134"/>
      <c r="T267" s="134"/>
      <c r="U267" s="134"/>
      <c r="V267" s="134"/>
      <c r="W267" s="134"/>
      <c r="X267" s="134"/>
      <c r="Y267" s="275" t="s">
        <v>313</v>
      </c>
      <c r="Z267" s="276"/>
      <c r="AA267" s="276"/>
      <c r="AB267" s="276"/>
      <c r="AC267" s="997" t="s">
        <v>304</v>
      </c>
      <c r="AD267" s="997"/>
      <c r="AE267" s="997"/>
      <c r="AF267" s="997"/>
      <c r="AG267" s="997"/>
      <c r="AH267" s="275" t="s">
        <v>235</v>
      </c>
      <c r="AI267" s="273"/>
      <c r="AJ267" s="273"/>
      <c r="AK267" s="273"/>
      <c r="AL267" s="273" t="s">
        <v>19</v>
      </c>
      <c r="AM267" s="273"/>
      <c r="AN267" s="273"/>
      <c r="AO267" s="277"/>
      <c r="AP267" s="996" t="s">
        <v>273</v>
      </c>
      <c r="AQ267" s="996"/>
      <c r="AR267" s="996"/>
      <c r="AS267" s="996"/>
      <c r="AT267" s="996"/>
      <c r="AU267" s="996"/>
      <c r="AV267" s="996"/>
      <c r="AW267" s="996"/>
      <c r="AX267" s="996"/>
      <c r="AY267" s="34">
        <f>$AY$265</f>
        <v>0</v>
      </c>
    </row>
    <row r="268" spans="1:51" ht="26.25" customHeight="1" x14ac:dyDescent="0.15">
      <c r="A268" s="999">
        <v>1</v>
      </c>
      <c r="B268" s="999">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7" t="s">
        <v>272</v>
      </c>
      <c r="K300" s="998"/>
      <c r="L300" s="998"/>
      <c r="M300" s="998"/>
      <c r="N300" s="998"/>
      <c r="O300" s="998"/>
      <c r="P300" s="134" t="s">
        <v>25</v>
      </c>
      <c r="Q300" s="134"/>
      <c r="R300" s="134"/>
      <c r="S300" s="134"/>
      <c r="T300" s="134"/>
      <c r="U300" s="134"/>
      <c r="V300" s="134"/>
      <c r="W300" s="134"/>
      <c r="X300" s="134"/>
      <c r="Y300" s="275" t="s">
        <v>313</v>
      </c>
      <c r="Z300" s="276"/>
      <c r="AA300" s="276"/>
      <c r="AB300" s="276"/>
      <c r="AC300" s="997" t="s">
        <v>304</v>
      </c>
      <c r="AD300" s="997"/>
      <c r="AE300" s="997"/>
      <c r="AF300" s="997"/>
      <c r="AG300" s="997"/>
      <c r="AH300" s="275" t="s">
        <v>235</v>
      </c>
      <c r="AI300" s="273"/>
      <c r="AJ300" s="273"/>
      <c r="AK300" s="273"/>
      <c r="AL300" s="273" t="s">
        <v>19</v>
      </c>
      <c r="AM300" s="273"/>
      <c r="AN300" s="273"/>
      <c r="AO300" s="277"/>
      <c r="AP300" s="996" t="s">
        <v>273</v>
      </c>
      <c r="AQ300" s="996"/>
      <c r="AR300" s="996"/>
      <c r="AS300" s="996"/>
      <c r="AT300" s="996"/>
      <c r="AU300" s="996"/>
      <c r="AV300" s="996"/>
      <c r="AW300" s="996"/>
      <c r="AX300" s="996"/>
      <c r="AY300" s="34">
        <f>$AY$298</f>
        <v>0</v>
      </c>
    </row>
    <row r="301" spans="1:51" ht="26.25" customHeight="1" x14ac:dyDescent="0.15">
      <c r="A301" s="999">
        <v>1</v>
      </c>
      <c r="B301" s="999">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7" t="s">
        <v>272</v>
      </c>
      <c r="K333" s="998"/>
      <c r="L333" s="998"/>
      <c r="M333" s="998"/>
      <c r="N333" s="998"/>
      <c r="O333" s="998"/>
      <c r="P333" s="134" t="s">
        <v>25</v>
      </c>
      <c r="Q333" s="134"/>
      <c r="R333" s="134"/>
      <c r="S333" s="134"/>
      <c r="T333" s="134"/>
      <c r="U333" s="134"/>
      <c r="V333" s="134"/>
      <c r="W333" s="134"/>
      <c r="X333" s="134"/>
      <c r="Y333" s="275" t="s">
        <v>313</v>
      </c>
      <c r="Z333" s="276"/>
      <c r="AA333" s="276"/>
      <c r="AB333" s="276"/>
      <c r="AC333" s="997" t="s">
        <v>304</v>
      </c>
      <c r="AD333" s="997"/>
      <c r="AE333" s="997"/>
      <c r="AF333" s="997"/>
      <c r="AG333" s="997"/>
      <c r="AH333" s="275" t="s">
        <v>235</v>
      </c>
      <c r="AI333" s="273"/>
      <c r="AJ333" s="273"/>
      <c r="AK333" s="273"/>
      <c r="AL333" s="273" t="s">
        <v>19</v>
      </c>
      <c r="AM333" s="273"/>
      <c r="AN333" s="273"/>
      <c r="AO333" s="277"/>
      <c r="AP333" s="996" t="s">
        <v>273</v>
      </c>
      <c r="AQ333" s="996"/>
      <c r="AR333" s="996"/>
      <c r="AS333" s="996"/>
      <c r="AT333" s="996"/>
      <c r="AU333" s="996"/>
      <c r="AV333" s="996"/>
      <c r="AW333" s="996"/>
      <c r="AX333" s="996"/>
      <c r="AY333" s="34">
        <f>$AY$331</f>
        <v>0</v>
      </c>
    </row>
    <row r="334" spans="1:51" ht="26.25" customHeight="1" x14ac:dyDescent="0.15">
      <c r="A334" s="999">
        <v>1</v>
      </c>
      <c r="B334" s="999">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7" t="s">
        <v>272</v>
      </c>
      <c r="K366" s="998"/>
      <c r="L366" s="998"/>
      <c r="M366" s="998"/>
      <c r="N366" s="998"/>
      <c r="O366" s="998"/>
      <c r="P366" s="134" t="s">
        <v>25</v>
      </c>
      <c r="Q366" s="134"/>
      <c r="R366" s="134"/>
      <c r="S366" s="134"/>
      <c r="T366" s="134"/>
      <c r="U366" s="134"/>
      <c r="V366" s="134"/>
      <c r="W366" s="134"/>
      <c r="X366" s="134"/>
      <c r="Y366" s="275" t="s">
        <v>313</v>
      </c>
      <c r="Z366" s="276"/>
      <c r="AA366" s="276"/>
      <c r="AB366" s="276"/>
      <c r="AC366" s="997" t="s">
        <v>304</v>
      </c>
      <c r="AD366" s="997"/>
      <c r="AE366" s="997"/>
      <c r="AF366" s="997"/>
      <c r="AG366" s="997"/>
      <c r="AH366" s="275" t="s">
        <v>235</v>
      </c>
      <c r="AI366" s="273"/>
      <c r="AJ366" s="273"/>
      <c r="AK366" s="273"/>
      <c r="AL366" s="273" t="s">
        <v>19</v>
      </c>
      <c r="AM366" s="273"/>
      <c r="AN366" s="273"/>
      <c r="AO366" s="277"/>
      <c r="AP366" s="996" t="s">
        <v>273</v>
      </c>
      <c r="AQ366" s="996"/>
      <c r="AR366" s="996"/>
      <c r="AS366" s="996"/>
      <c r="AT366" s="996"/>
      <c r="AU366" s="996"/>
      <c r="AV366" s="996"/>
      <c r="AW366" s="996"/>
      <c r="AX366" s="996"/>
      <c r="AY366" s="34">
        <f>$AY$364</f>
        <v>0</v>
      </c>
    </row>
    <row r="367" spans="1:51" ht="26.25" customHeight="1" x14ac:dyDescent="0.15">
      <c r="A367" s="999">
        <v>1</v>
      </c>
      <c r="B367" s="999">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7" t="s">
        <v>272</v>
      </c>
      <c r="K399" s="998"/>
      <c r="L399" s="998"/>
      <c r="M399" s="998"/>
      <c r="N399" s="998"/>
      <c r="O399" s="998"/>
      <c r="P399" s="134" t="s">
        <v>25</v>
      </c>
      <c r="Q399" s="134"/>
      <c r="R399" s="134"/>
      <c r="S399" s="134"/>
      <c r="T399" s="134"/>
      <c r="U399" s="134"/>
      <c r="V399" s="134"/>
      <c r="W399" s="134"/>
      <c r="X399" s="134"/>
      <c r="Y399" s="275" t="s">
        <v>313</v>
      </c>
      <c r="Z399" s="276"/>
      <c r="AA399" s="276"/>
      <c r="AB399" s="276"/>
      <c r="AC399" s="997" t="s">
        <v>304</v>
      </c>
      <c r="AD399" s="997"/>
      <c r="AE399" s="997"/>
      <c r="AF399" s="997"/>
      <c r="AG399" s="997"/>
      <c r="AH399" s="275" t="s">
        <v>235</v>
      </c>
      <c r="AI399" s="273"/>
      <c r="AJ399" s="273"/>
      <c r="AK399" s="273"/>
      <c r="AL399" s="273" t="s">
        <v>19</v>
      </c>
      <c r="AM399" s="273"/>
      <c r="AN399" s="273"/>
      <c r="AO399" s="277"/>
      <c r="AP399" s="996" t="s">
        <v>273</v>
      </c>
      <c r="AQ399" s="996"/>
      <c r="AR399" s="996"/>
      <c r="AS399" s="996"/>
      <c r="AT399" s="996"/>
      <c r="AU399" s="996"/>
      <c r="AV399" s="996"/>
      <c r="AW399" s="996"/>
      <c r="AX399" s="996"/>
      <c r="AY399" s="34">
        <f>$AY$397</f>
        <v>0</v>
      </c>
    </row>
    <row r="400" spans="1:51" ht="26.25" customHeight="1" x14ac:dyDescent="0.15">
      <c r="A400" s="999">
        <v>1</v>
      </c>
      <c r="B400" s="999">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7" t="s">
        <v>272</v>
      </c>
      <c r="K432" s="998"/>
      <c r="L432" s="998"/>
      <c r="M432" s="998"/>
      <c r="N432" s="998"/>
      <c r="O432" s="998"/>
      <c r="P432" s="134" t="s">
        <v>25</v>
      </c>
      <c r="Q432" s="134"/>
      <c r="R432" s="134"/>
      <c r="S432" s="134"/>
      <c r="T432" s="134"/>
      <c r="U432" s="134"/>
      <c r="V432" s="134"/>
      <c r="W432" s="134"/>
      <c r="X432" s="134"/>
      <c r="Y432" s="275" t="s">
        <v>313</v>
      </c>
      <c r="Z432" s="276"/>
      <c r="AA432" s="276"/>
      <c r="AB432" s="276"/>
      <c r="AC432" s="997" t="s">
        <v>304</v>
      </c>
      <c r="AD432" s="997"/>
      <c r="AE432" s="997"/>
      <c r="AF432" s="997"/>
      <c r="AG432" s="997"/>
      <c r="AH432" s="275" t="s">
        <v>235</v>
      </c>
      <c r="AI432" s="273"/>
      <c r="AJ432" s="273"/>
      <c r="AK432" s="273"/>
      <c r="AL432" s="273" t="s">
        <v>19</v>
      </c>
      <c r="AM432" s="273"/>
      <c r="AN432" s="273"/>
      <c r="AO432" s="277"/>
      <c r="AP432" s="996" t="s">
        <v>273</v>
      </c>
      <c r="AQ432" s="996"/>
      <c r="AR432" s="996"/>
      <c r="AS432" s="996"/>
      <c r="AT432" s="996"/>
      <c r="AU432" s="996"/>
      <c r="AV432" s="996"/>
      <c r="AW432" s="996"/>
      <c r="AX432" s="996"/>
      <c r="AY432" s="34">
        <f>$AY$430</f>
        <v>0</v>
      </c>
    </row>
    <row r="433" spans="1:51" ht="26.25" customHeight="1" x14ac:dyDescent="0.15">
      <c r="A433" s="999">
        <v>1</v>
      </c>
      <c r="B433" s="999">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7" t="s">
        <v>272</v>
      </c>
      <c r="K465" s="998"/>
      <c r="L465" s="998"/>
      <c r="M465" s="998"/>
      <c r="N465" s="998"/>
      <c r="O465" s="998"/>
      <c r="P465" s="134" t="s">
        <v>25</v>
      </c>
      <c r="Q465" s="134"/>
      <c r="R465" s="134"/>
      <c r="S465" s="134"/>
      <c r="T465" s="134"/>
      <c r="U465" s="134"/>
      <c r="V465" s="134"/>
      <c r="W465" s="134"/>
      <c r="X465" s="134"/>
      <c r="Y465" s="275" t="s">
        <v>313</v>
      </c>
      <c r="Z465" s="276"/>
      <c r="AA465" s="276"/>
      <c r="AB465" s="276"/>
      <c r="AC465" s="997" t="s">
        <v>304</v>
      </c>
      <c r="AD465" s="997"/>
      <c r="AE465" s="997"/>
      <c r="AF465" s="997"/>
      <c r="AG465" s="997"/>
      <c r="AH465" s="275" t="s">
        <v>235</v>
      </c>
      <c r="AI465" s="273"/>
      <c r="AJ465" s="273"/>
      <c r="AK465" s="273"/>
      <c r="AL465" s="273" t="s">
        <v>19</v>
      </c>
      <c r="AM465" s="273"/>
      <c r="AN465" s="273"/>
      <c r="AO465" s="277"/>
      <c r="AP465" s="996" t="s">
        <v>273</v>
      </c>
      <c r="AQ465" s="996"/>
      <c r="AR465" s="996"/>
      <c r="AS465" s="996"/>
      <c r="AT465" s="996"/>
      <c r="AU465" s="996"/>
      <c r="AV465" s="996"/>
      <c r="AW465" s="996"/>
      <c r="AX465" s="996"/>
      <c r="AY465" s="34">
        <f>$AY$463</f>
        <v>0</v>
      </c>
    </row>
    <row r="466" spans="1:51" ht="26.25" customHeight="1" x14ac:dyDescent="0.15">
      <c r="A466" s="999">
        <v>1</v>
      </c>
      <c r="B466" s="999">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7" t="s">
        <v>272</v>
      </c>
      <c r="K498" s="998"/>
      <c r="L498" s="998"/>
      <c r="M498" s="998"/>
      <c r="N498" s="998"/>
      <c r="O498" s="998"/>
      <c r="P498" s="134" t="s">
        <v>25</v>
      </c>
      <c r="Q498" s="134"/>
      <c r="R498" s="134"/>
      <c r="S498" s="134"/>
      <c r="T498" s="134"/>
      <c r="U498" s="134"/>
      <c r="V498" s="134"/>
      <c r="W498" s="134"/>
      <c r="X498" s="134"/>
      <c r="Y498" s="275" t="s">
        <v>313</v>
      </c>
      <c r="Z498" s="276"/>
      <c r="AA498" s="276"/>
      <c r="AB498" s="276"/>
      <c r="AC498" s="997" t="s">
        <v>304</v>
      </c>
      <c r="AD498" s="997"/>
      <c r="AE498" s="997"/>
      <c r="AF498" s="997"/>
      <c r="AG498" s="997"/>
      <c r="AH498" s="275" t="s">
        <v>235</v>
      </c>
      <c r="AI498" s="273"/>
      <c r="AJ498" s="273"/>
      <c r="AK498" s="273"/>
      <c r="AL498" s="273" t="s">
        <v>19</v>
      </c>
      <c r="AM498" s="273"/>
      <c r="AN498" s="273"/>
      <c r="AO498" s="277"/>
      <c r="AP498" s="996" t="s">
        <v>273</v>
      </c>
      <c r="AQ498" s="996"/>
      <c r="AR498" s="996"/>
      <c r="AS498" s="996"/>
      <c r="AT498" s="996"/>
      <c r="AU498" s="996"/>
      <c r="AV498" s="996"/>
      <c r="AW498" s="996"/>
      <c r="AX498" s="996"/>
      <c r="AY498" s="34">
        <f>$AY$496</f>
        <v>0</v>
      </c>
    </row>
    <row r="499" spans="1:51" ht="26.25" customHeight="1" x14ac:dyDescent="0.15">
      <c r="A499" s="999">
        <v>1</v>
      </c>
      <c r="B499" s="999">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7" t="s">
        <v>272</v>
      </c>
      <c r="K531" s="998"/>
      <c r="L531" s="998"/>
      <c r="M531" s="998"/>
      <c r="N531" s="998"/>
      <c r="O531" s="998"/>
      <c r="P531" s="134" t="s">
        <v>25</v>
      </c>
      <c r="Q531" s="134"/>
      <c r="R531" s="134"/>
      <c r="S531" s="134"/>
      <c r="T531" s="134"/>
      <c r="U531" s="134"/>
      <c r="V531" s="134"/>
      <c r="W531" s="134"/>
      <c r="X531" s="134"/>
      <c r="Y531" s="275" t="s">
        <v>313</v>
      </c>
      <c r="Z531" s="276"/>
      <c r="AA531" s="276"/>
      <c r="AB531" s="276"/>
      <c r="AC531" s="997" t="s">
        <v>304</v>
      </c>
      <c r="AD531" s="997"/>
      <c r="AE531" s="997"/>
      <c r="AF531" s="997"/>
      <c r="AG531" s="997"/>
      <c r="AH531" s="275" t="s">
        <v>235</v>
      </c>
      <c r="AI531" s="273"/>
      <c r="AJ531" s="273"/>
      <c r="AK531" s="273"/>
      <c r="AL531" s="273" t="s">
        <v>19</v>
      </c>
      <c r="AM531" s="273"/>
      <c r="AN531" s="273"/>
      <c r="AO531" s="277"/>
      <c r="AP531" s="996" t="s">
        <v>273</v>
      </c>
      <c r="AQ531" s="996"/>
      <c r="AR531" s="996"/>
      <c r="AS531" s="996"/>
      <c r="AT531" s="996"/>
      <c r="AU531" s="996"/>
      <c r="AV531" s="996"/>
      <c r="AW531" s="996"/>
      <c r="AX531" s="996"/>
      <c r="AY531" s="34">
        <f>$AY$529</f>
        <v>0</v>
      </c>
    </row>
    <row r="532" spans="1:51" ht="26.25" customHeight="1" x14ac:dyDescent="0.15">
      <c r="A532" s="999">
        <v>1</v>
      </c>
      <c r="B532" s="999">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7" t="s">
        <v>272</v>
      </c>
      <c r="K564" s="998"/>
      <c r="L564" s="998"/>
      <c r="M564" s="998"/>
      <c r="N564" s="998"/>
      <c r="O564" s="998"/>
      <c r="P564" s="134" t="s">
        <v>25</v>
      </c>
      <c r="Q564" s="134"/>
      <c r="R564" s="134"/>
      <c r="S564" s="134"/>
      <c r="T564" s="134"/>
      <c r="U564" s="134"/>
      <c r="V564" s="134"/>
      <c r="W564" s="134"/>
      <c r="X564" s="134"/>
      <c r="Y564" s="275" t="s">
        <v>313</v>
      </c>
      <c r="Z564" s="276"/>
      <c r="AA564" s="276"/>
      <c r="AB564" s="276"/>
      <c r="AC564" s="997" t="s">
        <v>304</v>
      </c>
      <c r="AD564" s="997"/>
      <c r="AE564" s="997"/>
      <c r="AF564" s="997"/>
      <c r="AG564" s="997"/>
      <c r="AH564" s="275" t="s">
        <v>235</v>
      </c>
      <c r="AI564" s="273"/>
      <c r="AJ564" s="273"/>
      <c r="AK564" s="273"/>
      <c r="AL564" s="273" t="s">
        <v>19</v>
      </c>
      <c r="AM564" s="273"/>
      <c r="AN564" s="273"/>
      <c r="AO564" s="277"/>
      <c r="AP564" s="996" t="s">
        <v>273</v>
      </c>
      <c r="AQ564" s="996"/>
      <c r="AR564" s="996"/>
      <c r="AS564" s="996"/>
      <c r="AT564" s="996"/>
      <c r="AU564" s="996"/>
      <c r="AV564" s="996"/>
      <c r="AW564" s="996"/>
      <c r="AX564" s="996"/>
      <c r="AY564" s="34">
        <f>$AY$562</f>
        <v>0</v>
      </c>
    </row>
    <row r="565" spans="1:51" ht="26.25" customHeight="1" x14ac:dyDescent="0.15">
      <c r="A565" s="999">
        <v>1</v>
      </c>
      <c r="B565" s="999">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7" t="s">
        <v>272</v>
      </c>
      <c r="K597" s="998"/>
      <c r="L597" s="998"/>
      <c r="M597" s="998"/>
      <c r="N597" s="998"/>
      <c r="O597" s="998"/>
      <c r="P597" s="134" t="s">
        <v>25</v>
      </c>
      <c r="Q597" s="134"/>
      <c r="R597" s="134"/>
      <c r="S597" s="134"/>
      <c r="T597" s="134"/>
      <c r="U597" s="134"/>
      <c r="V597" s="134"/>
      <c r="W597" s="134"/>
      <c r="X597" s="134"/>
      <c r="Y597" s="275" t="s">
        <v>313</v>
      </c>
      <c r="Z597" s="276"/>
      <c r="AA597" s="276"/>
      <c r="AB597" s="276"/>
      <c r="AC597" s="997" t="s">
        <v>304</v>
      </c>
      <c r="AD597" s="997"/>
      <c r="AE597" s="997"/>
      <c r="AF597" s="997"/>
      <c r="AG597" s="997"/>
      <c r="AH597" s="275" t="s">
        <v>235</v>
      </c>
      <c r="AI597" s="273"/>
      <c r="AJ597" s="273"/>
      <c r="AK597" s="273"/>
      <c r="AL597" s="273" t="s">
        <v>19</v>
      </c>
      <c r="AM597" s="273"/>
      <c r="AN597" s="273"/>
      <c r="AO597" s="277"/>
      <c r="AP597" s="996" t="s">
        <v>273</v>
      </c>
      <c r="AQ597" s="996"/>
      <c r="AR597" s="996"/>
      <c r="AS597" s="996"/>
      <c r="AT597" s="996"/>
      <c r="AU597" s="996"/>
      <c r="AV597" s="996"/>
      <c r="AW597" s="996"/>
      <c r="AX597" s="996"/>
      <c r="AY597" s="34">
        <f>$AY$595</f>
        <v>0</v>
      </c>
    </row>
    <row r="598" spans="1:51" ht="26.25" customHeight="1" x14ac:dyDescent="0.15">
      <c r="A598" s="999">
        <v>1</v>
      </c>
      <c r="B598" s="999">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7" t="s">
        <v>272</v>
      </c>
      <c r="K630" s="998"/>
      <c r="L630" s="998"/>
      <c r="M630" s="998"/>
      <c r="N630" s="998"/>
      <c r="O630" s="998"/>
      <c r="P630" s="134" t="s">
        <v>25</v>
      </c>
      <c r="Q630" s="134"/>
      <c r="R630" s="134"/>
      <c r="S630" s="134"/>
      <c r="T630" s="134"/>
      <c r="U630" s="134"/>
      <c r="V630" s="134"/>
      <c r="W630" s="134"/>
      <c r="X630" s="134"/>
      <c r="Y630" s="275" t="s">
        <v>313</v>
      </c>
      <c r="Z630" s="276"/>
      <c r="AA630" s="276"/>
      <c r="AB630" s="276"/>
      <c r="AC630" s="997" t="s">
        <v>304</v>
      </c>
      <c r="AD630" s="997"/>
      <c r="AE630" s="997"/>
      <c r="AF630" s="997"/>
      <c r="AG630" s="997"/>
      <c r="AH630" s="275" t="s">
        <v>235</v>
      </c>
      <c r="AI630" s="273"/>
      <c r="AJ630" s="273"/>
      <c r="AK630" s="273"/>
      <c r="AL630" s="273" t="s">
        <v>19</v>
      </c>
      <c r="AM630" s="273"/>
      <c r="AN630" s="273"/>
      <c r="AO630" s="277"/>
      <c r="AP630" s="996" t="s">
        <v>273</v>
      </c>
      <c r="AQ630" s="996"/>
      <c r="AR630" s="996"/>
      <c r="AS630" s="996"/>
      <c r="AT630" s="996"/>
      <c r="AU630" s="996"/>
      <c r="AV630" s="996"/>
      <c r="AW630" s="996"/>
      <c r="AX630" s="996"/>
      <c r="AY630" s="34">
        <f>$AY$628</f>
        <v>0</v>
      </c>
    </row>
    <row r="631" spans="1:51" ht="26.25" customHeight="1" x14ac:dyDescent="0.15">
      <c r="A631" s="999">
        <v>1</v>
      </c>
      <c r="B631" s="999">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7" t="s">
        <v>272</v>
      </c>
      <c r="K663" s="998"/>
      <c r="L663" s="998"/>
      <c r="M663" s="998"/>
      <c r="N663" s="998"/>
      <c r="O663" s="998"/>
      <c r="P663" s="134" t="s">
        <v>25</v>
      </c>
      <c r="Q663" s="134"/>
      <c r="R663" s="134"/>
      <c r="S663" s="134"/>
      <c r="T663" s="134"/>
      <c r="U663" s="134"/>
      <c r="V663" s="134"/>
      <c r="W663" s="134"/>
      <c r="X663" s="134"/>
      <c r="Y663" s="275" t="s">
        <v>313</v>
      </c>
      <c r="Z663" s="276"/>
      <c r="AA663" s="276"/>
      <c r="AB663" s="276"/>
      <c r="AC663" s="997" t="s">
        <v>304</v>
      </c>
      <c r="AD663" s="997"/>
      <c r="AE663" s="997"/>
      <c r="AF663" s="997"/>
      <c r="AG663" s="997"/>
      <c r="AH663" s="275" t="s">
        <v>235</v>
      </c>
      <c r="AI663" s="273"/>
      <c r="AJ663" s="273"/>
      <c r="AK663" s="273"/>
      <c r="AL663" s="273" t="s">
        <v>19</v>
      </c>
      <c r="AM663" s="273"/>
      <c r="AN663" s="273"/>
      <c r="AO663" s="277"/>
      <c r="AP663" s="996" t="s">
        <v>273</v>
      </c>
      <c r="AQ663" s="996"/>
      <c r="AR663" s="996"/>
      <c r="AS663" s="996"/>
      <c r="AT663" s="996"/>
      <c r="AU663" s="996"/>
      <c r="AV663" s="996"/>
      <c r="AW663" s="996"/>
      <c r="AX663" s="996"/>
      <c r="AY663" s="34">
        <f>$AY$661</f>
        <v>0</v>
      </c>
    </row>
    <row r="664" spans="1:51" ht="26.25" customHeight="1" x14ac:dyDescent="0.15">
      <c r="A664" s="999">
        <v>1</v>
      </c>
      <c r="B664" s="999">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7" t="s">
        <v>272</v>
      </c>
      <c r="K696" s="998"/>
      <c r="L696" s="998"/>
      <c r="M696" s="998"/>
      <c r="N696" s="998"/>
      <c r="O696" s="998"/>
      <c r="P696" s="134" t="s">
        <v>25</v>
      </c>
      <c r="Q696" s="134"/>
      <c r="R696" s="134"/>
      <c r="S696" s="134"/>
      <c r="T696" s="134"/>
      <c r="U696" s="134"/>
      <c r="V696" s="134"/>
      <c r="W696" s="134"/>
      <c r="X696" s="134"/>
      <c r="Y696" s="275" t="s">
        <v>313</v>
      </c>
      <c r="Z696" s="276"/>
      <c r="AA696" s="276"/>
      <c r="AB696" s="276"/>
      <c r="AC696" s="997" t="s">
        <v>304</v>
      </c>
      <c r="AD696" s="997"/>
      <c r="AE696" s="997"/>
      <c r="AF696" s="997"/>
      <c r="AG696" s="997"/>
      <c r="AH696" s="275" t="s">
        <v>235</v>
      </c>
      <c r="AI696" s="273"/>
      <c r="AJ696" s="273"/>
      <c r="AK696" s="273"/>
      <c r="AL696" s="273" t="s">
        <v>19</v>
      </c>
      <c r="AM696" s="273"/>
      <c r="AN696" s="273"/>
      <c r="AO696" s="277"/>
      <c r="AP696" s="996" t="s">
        <v>273</v>
      </c>
      <c r="AQ696" s="996"/>
      <c r="AR696" s="996"/>
      <c r="AS696" s="996"/>
      <c r="AT696" s="996"/>
      <c r="AU696" s="996"/>
      <c r="AV696" s="996"/>
      <c r="AW696" s="996"/>
      <c r="AX696" s="996"/>
      <c r="AY696" s="34">
        <f>$AY$694</f>
        <v>0</v>
      </c>
    </row>
    <row r="697" spans="1:51" ht="26.25" customHeight="1" x14ac:dyDescent="0.15">
      <c r="A697" s="999">
        <v>1</v>
      </c>
      <c r="B697" s="999">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7" t="s">
        <v>272</v>
      </c>
      <c r="K729" s="998"/>
      <c r="L729" s="998"/>
      <c r="M729" s="998"/>
      <c r="N729" s="998"/>
      <c r="O729" s="998"/>
      <c r="P729" s="134" t="s">
        <v>25</v>
      </c>
      <c r="Q729" s="134"/>
      <c r="R729" s="134"/>
      <c r="S729" s="134"/>
      <c r="T729" s="134"/>
      <c r="U729" s="134"/>
      <c r="V729" s="134"/>
      <c r="W729" s="134"/>
      <c r="X729" s="134"/>
      <c r="Y729" s="275" t="s">
        <v>313</v>
      </c>
      <c r="Z729" s="276"/>
      <c r="AA729" s="276"/>
      <c r="AB729" s="276"/>
      <c r="AC729" s="997" t="s">
        <v>304</v>
      </c>
      <c r="AD729" s="997"/>
      <c r="AE729" s="997"/>
      <c r="AF729" s="997"/>
      <c r="AG729" s="997"/>
      <c r="AH729" s="275" t="s">
        <v>235</v>
      </c>
      <c r="AI729" s="273"/>
      <c r="AJ729" s="273"/>
      <c r="AK729" s="273"/>
      <c r="AL729" s="273" t="s">
        <v>19</v>
      </c>
      <c r="AM729" s="273"/>
      <c r="AN729" s="273"/>
      <c r="AO729" s="277"/>
      <c r="AP729" s="996" t="s">
        <v>273</v>
      </c>
      <c r="AQ729" s="996"/>
      <c r="AR729" s="996"/>
      <c r="AS729" s="996"/>
      <c r="AT729" s="996"/>
      <c r="AU729" s="996"/>
      <c r="AV729" s="996"/>
      <c r="AW729" s="996"/>
      <c r="AX729" s="996"/>
      <c r="AY729" s="34">
        <f>$AY$727</f>
        <v>0</v>
      </c>
    </row>
    <row r="730" spans="1:51" ht="26.25" customHeight="1" x14ac:dyDescent="0.15">
      <c r="A730" s="999">
        <v>1</v>
      </c>
      <c r="B730" s="999">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7" t="s">
        <v>272</v>
      </c>
      <c r="K762" s="998"/>
      <c r="L762" s="998"/>
      <c r="M762" s="998"/>
      <c r="N762" s="998"/>
      <c r="O762" s="998"/>
      <c r="P762" s="134" t="s">
        <v>25</v>
      </c>
      <c r="Q762" s="134"/>
      <c r="R762" s="134"/>
      <c r="S762" s="134"/>
      <c r="T762" s="134"/>
      <c r="U762" s="134"/>
      <c r="V762" s="134"/>
      <c r="W762" s="134"/>
      <c r="X762" s="134"/>
      <c r="Y762" s="275" t="s">
        <v>313</v>
      </c>
      <c r="Z762" s="276"/>
      <c r="AA762" s="276"/>
      <c r="AB762" s="276"/>
      <c r="AC762" s="997" t="s">
        <v>304</v>
      </c>
      <c r="AD762" s="997"/>
      <c r="AE762" s="997"/>
      <c r="AF762" s="997"/>
      <c r="AG762" s="997"/>
      <c r="AH762" s="275" t="s">
        <v>235</v>
      </c>
      <c r="AI762" s="273"/>
      <c r="AJ762" s="273"/>
      <c r="AK762" s="273"/>
      <c r="AL762" s="273" t="s">
        <v>19</v>
      </c>
      <c r="AM762" s="273"/>
      <c r="AN762" s="273"/>
      <c r="AO762" s="277"/>
      <c r="AP762" s="996" t="s">
        <v>273</v>
      </c>
      <c r="AQ762" s="996"/>
      <c r="AR762" s="996"/>
      <c r="AS762" s="996"/>
      <c r="AT762" s="996"/>
      <c r="AU762" s="996"/>
      <c r="AV762" s="996"/>
      <c r="AW762" s="996"/>
      <c r="AX762" s="996"/>
      <c r="AY762" s="34">
        <f>$AY$760</f>
        <v>0</v>
      </c>
    </row>
    <row r="763" spans="1:51" ht="26.25" customHeight="1" x14ac:dyDescent="0.15">
      <c r="A763" s="999">
        <v>1</v>
      </c>
      <c r="B763" s="999">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7" t="s">
        <v>272</v>
      </c>
      <c r="K795" s="998"/>
      <c r="L795" s="998"/>
      <c r="M795" s="998"/>
      <c r="N795" s="998"/>
      <c r="O795" s="998"/>
      <c r="P795" s="134" t="s">
        <v>25</v>
      </c>
      <c r="Q795" s="134"/>
      <c r="R795" s="134"/>
      <c r="S795" s="134"/>
      <c r="T795" s="134"/>
      <c r="U795" s="134"/>
      <c r="V795" s="134"/>
      <c r="W795" s="134"/>
      <c r="X795" s="134"/>
      <c r="Y795" s="275" t="s">
        <v>313</v>
      </c>
      <c r="Z795" s="276"/>
      <c r="AA795" s="276"/>
      <c r="AB795" s="276"/>
      <c r="AC795" s="997" t="s">
        <v>304</v>
      </c>
      <c r="AD795" s="997"/>
      <c r="AE795" s="997"/>
      <c r="AF795" s="997"/>
      <c r="AG795" s="997"/>
      <c r="AH795" s="275" t="s">
        <v>235</v>
      </c>
      <c r="AI795" s="273"/>
      <c r="AJ795" s="273"/>
      <c r="AK795" s="273"/>
      <c r="AL795" s="273" t="s">
        <v>19</v>
      </c>
      <c r="AM795" s="273"/>
      <c r="AN795" s="273"/>
      <c r="AO795" s="277"/>
      <c r="AP795" s="996" t="s">
        <v>273</v>
      </c>
      <c r="AQ795" s="996"/>
      <c r="AR795" s="996"/>
      <c r="AS795" s="996"/>
      <c r="AT795" s="996"/>
      <c r="AU795" s="996"/>
      <c r="AV795" s="996"/>
      <c r="AW795" s="996"/>
      <c r="AX795" s="996"/>
      <c r="AY795" s="34">
        <f>$AY$793</f>
        <v>0</v>
      </c>
    </row>
    <row r="796" spans="1:51" ht="26.25" customHeight="1" x14ac:dyDescent="0.15">
      <c r="A796" s="999">
        <v>1</v>
      </c>
      <c r="B796" s="999">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7" t="s">
        <v>272</v>
      </c>
      <c r="K828" s="998"/>
      <c r="L828" s="998"/>
      <c r="M828" s="998"/>
      <c r="N828" s="998"/>
      <c r="O828" s="998"/>
      <c r="P828" s="134" t="s">
        <v>25</v>
      </c>
      <c r="Q828" s="134"/>
      <c r="R828" s="134"/>
      <c r="S828" s="134"/>
      <c r="T828" s="134"/>
      <c r="U828" s="134"/>
      <c r="V828" s="134"/>
      <c r="W828" s="134"/>
      <c r="X828" s="134"/>
      <c r="Y828" s="275" t="s">
        <v>313</v>
      </c>
      <c r="Z828" s="276"/>
      <c r="AA828" s="276"/>
      <c r="AB828" s="276"/>
      <c r="AC828" s="997" t="s">
        <v>304</v>
      </c>
      <c r="AD828" s="997"/>
      <c r="AE828" s="997"/>
      <c r="AF828" s="997"/>
      <c r="AG828" s="997"/>
      <c r="AH828" s="275" t="s">
        <v>235</v>
      </c>
      <c r="AI828" s="273"/>
      <c r="AJ828" s="273"/>
      <c r="AK828" s="273"/>
      <c r="AL828" s="273" t="s">
        <v>19</v>
      </c>
      <c r="AM828" s="273"/>
      <c r="AN828" s="273"/>
      <c r="AO828" s="277"/>
      <c r="AP828" s="996" t="s">
        <v>273</v>
      </c>
      <c r="AQ828" s="996"/>
      <c r="AR828" s="996"/>
      <c r="AS828" s="996"/>
      <c r="AT828" s="996"/>
      <c r="AU828" s="996"/>
      <c r="AV828" s="996"/>
      <c r="AW828" s="996"/>
      <c r="AX828" s="996"/>
      <c r="AY828" s="34">
        <f>$AY$826</f>
        <v>0</v>
      </c>
    </row>
    <row r="829" spans="1:51" ht="26.25" customHeight="1" x14ac:dyDescent="0.15">
      <c r="A829" s="999">
        <v>1</v>
      </c>
      <c r="B829" s="999">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7" t="s">
        <v>272</v>
      </c>
      <c r="K861" s="998"/>
      <c r="L861" s="998"/>
      <c r="M861" s="998"/>
      <c r="N861" s="998"/>
      <c r="O861" s="998"/>
      <c r="P861" s="134" t="s">
        <v>25</v>
      </c>
      <c r="Q861" s="134"/>
      <c r="R861" s="134"/>
      <c r="S861" s="134"/>
      <c r="T861" s="134"/>
      <c r="U861" s="134"/>
      <c r="V861" s="134"/>
      <c r="W861" s="134"/>
      <c r="X861" s="134"/>
      <c r="Y861" s="275" t="s">
        <v>313</v>
      </c>
      <c r="Z861" s="276"/>
      <c r="AA861" s="276"/>
      <c r="AB861" s="276"/>
      <c r="AC861" s="997" t="s">
        <v>304</v>
      </c>
      <c r="AD861" s="997"/>
      <c r="AE861" s="997"/>
      <c r="AF861" s="997"/>
      <c r="AG861" s="997"/>
      <c r="AH861" s="275" t="s">
        <v>235</v>
      </c>
      <c r="AI861" s="273"/>
      <c r="AJ861" s="273"/>
      <c r="AK861" s="273"/>
      <c r="AL861" s="273" t="s">
        <v>19</v>
      </c>
      <c r="AM861" s="273"/>
      <c r="AN861" s="273"/>
      <c r="AO861" s="277"/>
      <c r="AP861" s="996" t="s">
        <v>273</v>
      </c>
      <c r="AQ861" s="996"/>
      <c r="AR861" s="996"/>
      <c r="AS861" s="996"/>
      <c r="AT861" s="996"/>
      <c r="AU861" s="996"/>
      <c r="AV861" s="996"/>
      <c r="AW861" s="996"/>
      <c r="AX861" s="996"/>
      <c r="AY861" s="34">
        <f>$AY$859</f>
        <v>0</v>
      </c>
    </row>
    <row r="862" spans="1:51" ht="26.25" customHeight="1" x14ac:dyDescent="0.15">
      <c r="A862" s="999">
        <v>1</v>
      </c>
      <c r="B862" s="999">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7" t="s">
        <v>272</v>
      </c>
      <c r="K894" s="998"/>
      <c r="L894" s="998"/>
      <c r="M894" s="998"/>
      <c r="N894" s="998"/>
      <c r="O894" s="998"/>
      <c r="P894" s="134" t="s">
        <v>25</v>
      </c>
      <c r="Q894" s="134"/>
      <c r="R894" s="134"/>
      <c r="S894" s="134"/>
      <c r="T894" s="134"/>
      <c r="U894" s="134"/>
      <c r="V894" s="134"/>
      <c r="W894" s="134"/>
      <c r="X894" s="134"/>
      <c r="Y894" s="275" t="s">
        <v>313</v>
      </c>
      <c r="Z894" s="276"/>
      <c r="AA894" s="276"/>
      <c r="AB894" s="276"/>
      <c r="AC894" s="997" t="s">
        <v>304</v>
      </c>
      <c r="AD894" s="997"/>
      <c r="AE894" s="997"/>
      <c r="AF894" s="997"/>
      <c r="AG894" s="997"/>
      <c r="AH894" s="275" t="s">
        <v>235</v>
      </c>
      <c r="AI894" s="273"/>
      <c r="AJ894" s="273"/>
      <c r="AK894" s="273"/>
      <c r="AL894" s="273" t="s">
        <v>19</v>
      </c>
      <c r="AM894" s="273"/>
      <c r="AN894" s="273"/>
      <c r="AO894" s="277"/>
      <c r="AP894" s="996" t="s">
        <v>273</v>
      </c>
      <c r="AQ894" s="996"/>
      <c r="AR894" s="996"/>
      <c r="AS894" s="996"/>
      <c r="AT894" s="996"/>
      <c r="AU894" s="996"/>
      <c r="AV894" s="996"/>
      <c r="AW894" s="996"/>
      <c r="AX894" s="996"/>
      <c r="AY894" s="34">
        <f>$AY$892</f>
        <v>0</v>
      </c>
    </row>
    <row r="895" spans="1:51" ht="26.25" customHeight="1" x14ac:dyDescent="0.15">
      <c r="A895" s="999">
        <v>1</v>
      </c>
      <c r="B895" s="999">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7" t="s">
        <v>272</v>
      </c>
      <c r="K927" s="998"/>
      <c r="L927" s="998"/>
      <c r="M927" s="998"/>
      <c r="N927" s="998"/>
      <c r="O927" s="998"/>
      <c r="P927" s="134" t="s">
        <v>25</v>
      </c>
      <c r="Q927" s="134"/>
      <c r="R927" s="134"/>
      <c r="S927" s="134"/>
      <c r="T927" s="134"/>
      <c r="U927" s="134"/>
      <c r="V927" s="134"/>
      <c r="W927" s="134"/>
      <c r="X927" s="134"/>
      <c r="Y927" s="275" t="s">
        <v>313</v>
      </c>
      <c r="Z927" s="276"/>
      <c r="AA927" s="276"/>
      <c r="AB927" s="276"/>
      <c r="AC927" s="997" t="s">
        <v>304</v>
      </c>
      <c r="AD927" s="997"/>
      <c r="AE927" s="997"/>
      <c r="AF927" s="997"/>
      <c r="AG927" s="997"/>
      <c r="AH927" s="275" t="s">
        <v>235</v>
      </c>
      <c r="AI927" s="273"/>
      <c r="AJ927" s="273"/>
      <c r="AK927" s="273"/>
      <c r="AL927" s="273" t="s">
        <v>19</v>
      </c>
      <c r="AM927" s="273"/>
      <c r="AN927" s="273"/>
      <c r="AO927" s="277"/>
      <c r="AP927" s="996" t="s">
        <v>273</v>
      </c>
      <c r="AQ927" s="996"/>
      <c r="AR927" s="996"/>
      <c r="AS927" s="996"/>
      <c r="AT927" s="996"/>
      <c r="AU927" s="996"/>
      <c r="AV927" s="996"/>
      <c r="AW927" s="996"/>
      <c r="AX927" s="996"/>
      <c r="AY927" s="34">
        <f>$AY$925</f>
        <v>0</v>
      </c>
    </row>
    <row r="928" spans="1:51" ht="26.25" customHeight="1" x14ac:dyDescent="0.15">
      <c r="A928" s="999">
        <v>1</v>
      </c>
      <c r="B928" s="999">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7" t="s">
        <v>272</v>
      </c>
      <c r="K960" s="998"/>
      <c r="L960" s="998"/>
      <c r="M960" s="998"/>
      <c r="N960" s="998"/>
      <c r="O960" s="998"/>
      <c r="P960" s="134" t="s">
        <v>25</v>
      </c>
      <c r="Q960" s="134"/>
      <c r="R960" s="134"/>
      <c r="S960" s="134"/>
      <c r="T960" s="134"/>
      <c r="U960" s="134"/>
      <c r="V960" s="134"/>
      <c r="W960" s="134"/>
      <c r="X960" s="134"/>
      <c r="Y960" s="275" t="s">
        <v>313</v>
      </c>
      <c r="Z960" s="276"/>
      <c r="AA960" s="276"/>
      <c r="AB960" s="276"/>
      <c r="AC960" s="997" t="s">
        <v>304</v>
      </c>
      <c r="AD960" s="997"/>
      <c r="AE960" s="997"/>
      <c r="AF960" s="997"/>
      <c r="AG960" s="997"/>
      <c r="AH960" s="275" t="s">
        <v>235</v>
      </c>
      <c r="AI960" s="273"/>
      <c r="AJ960" s="273"/>
      <c r="AK960" s="273"/>
      <c r="AL960" s="273" t="s">
        <v>19</v>
      </c>
      <c r="AM960" s="273"/>
      <c r="AN960" s="273"/>
      <c r="AO960" s="277"/>
      <c r="AP960" s="996" t="s">
        <v>273</v>
      </c>
      <c r="AQ960" s="996"/>
      <c r="AR960" s="996"/>
      <c r="AS960" s="996"/>
      <c r="AT960" s="996"/>
      <c r="AU960" s="996"/>
      <c r="AV960" s="996"/>
      <c r="AW960" s="996"/>
      <c r="AX960" s="996"/>
      <c r="AY960" s="34">
        <f>$AY$958</f>
        <v>0</v>
      </c>
    </row>
    <row r="961" spans="1:51" ht="26.25" customHeight="1" x14ac:dyDescent="0.15">
      <c r="A961" s="999">
        <v>1</v>
      </c>
      <c r="B961" s="999">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7" t="s">
        <v>272</v>
      </c>
      <c r="K993" s="998"/>
      <c r="L993" s="998"/>
      <c r="M993" s="998"/>
      <c r="N993" s="998"/>
      <c r="O993" s="998"/>
      <c r="P993" s="134" t="s">
        <v>25</v>
      </c>
      <c r="Q993" s="134"/>
      <c r="R993" s="134"/>
      <c r="S993" s="134"/>
      <c r="T993" s="134"/>
      <c r="U993" s="134"/>
      <c r="V993" s="134"/>
      <c r="W993" s="134"/>
      <c r="X993" s="134"/>
      <c r="Y993" s="275" t="s">
        <v>313</v>
      </c>
      <c r="Z993" s="276"/>
      <c r="AA993" s="276"/>
      <c r="AB993" s="276"/>
      <c r="AC993" s="997" t="s">
        <v>304</v>
      </c>
      <c r="AD993" s="997"/>
      <c r="AE993" s="997"/>
      <c r="AF993" s="997"/>
      <c r="AG993" s="997"/>
      <c r="AH993" s="275" t="s">
        <v>235</v>
      </c>
      <c r="AI993" s="273"/>
      <c r="AJ993" s="273"/>
      <c r="AK993" s="273"/>
      <c r="AL993" s="273" t="s">
        <v>19</v>
      </c>
      <c r="AM993" s="273"/>
      <c r="AN993" s="273"/>
      <c r="AO993" s="277"/>
      <c r="AP993" s="996" t="s">
        <v>273</v>
      </c>
      <c r="AQ993" s="996"/>
      <c r="AR993" s="996"/>
      <c r="AS993" s="996"/>
      <c r="AT993" s="996"/>
      <c r="AU993" s="996"/>
      <c r="AV993" s="996"/>
      <c r="AW993" s="996"/>
      <c r="AX993" s="996"/>
      <c r="AY993" s="34">
        <f>$AY$991</f>
        <v>0</v>
      </c>
    </row>
    <row r="994" spans="1:51" ht="26.25" customHeight="1" x14ac:dyDescent="0.15">
      <c r="A994" s="999">
        <v>1</v>
      </c>
      <c r="B994" s="999">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7" t="s">
        <v>272</v>
      </c>
      <c r="K1026" s="998"/>
      <c r="L1026" s="998"/>
      <c r="M1026" s="998"/>
      <c r="N1026" s="998"/>
      <c r="O1026" s="998"/>
      <c r="P1026" s="134" t="s">
        <v>25</v>
      </c>
      <c r="Q1026" s="134"/>
      <c r="R1026" s="134"/>
      <c r="S1026" s="134"/>
      <c r="T1026" s="134"/>
      <c r="U1026" s="134"/>
      <c r="V1026" s="134"/>
      <c r="W1026" s="134"/>
      <c r="X1026" s="134"/>
      <c r="Y1026" s="275" t="s">
        <v>313</v>
      </c>
      <c r="Z1026" s="276"/>
      <c r="AA1026" s="276"/>
      <c r="AB1026" s="276"/>
      <c r="AC1026" s="997" t="s">
        <v>304</v>
      </c>
      <c r="AD1026" s="997"/>
      <c r="AE1026" s="997"/>
      <c r="AF1026" s="997"/>
      <c r="AG1026" s="997"/>
      <c r="AH1026" s="275" t="s">
        <v>235</v>
      </c>
      <c r="AI1026" s="273"/>
      <c r="AJ1026" s="273"/>
      <c r="AK1026" s="273"/>
      <c r="AL1026" s="273" t="s">
        <v>19</v>
      </c>
      <c r="AM1026" s="273"/>
      <c r="AN1026" s="273"/>
      <c r="AO1026" s="277"/>
      <c r="AP1026" s="996" t="s">
        <v>273</v>
      </c>
      <c r="AQ1026" s="996"/>
      <c r="AR1026" s="996"/>
      <c r="AS1026" s="996"/>
      <c r="AT1026" s="996"/>
      <c r="AU1026" s="996"/>
      <c r="AV1026" s="996"/>
      <c r="AW1026" s="996"/>
      <c r="AX1026" s="996"/>
      <c r="AY1026" s="34">
        <f>$AY$1024</f>
        <v>0</v>
      </c>
    </row>
    <row r="1027" spans="1:51" ht="26.25" customHeight="1" x14ac:dyDescent="0.15">
      <c r="A1027" s="999">
        <v>1</v>
      </c>
      <c r="B1027" s="999">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7" t="s">
        <v>272</v>
      </c>
      <c r="K1059" s="998"/>
      <c r="L1059" s="998"/>
      <c r="M1059" s="998"/>
      <c r="N1059" s="998"/>
      <c r="O1059" s="998"/>
      <c r="P1059" s="134" t="s">
        <v>25</v>
      </c>
      <c r="Q1059" s="134"/>
      <c r="R1059" s="134"/>
      <c r="S1059" s="134"/>
      <c r="T1059" s="134"/>
      <c r="U1059" s="134"/>
      <c r="V1059" s="134"/>
      <c r="W1059" s="134"/>
      <c r="X1059" s="134"/>
      <c r="Y1059" s="275" t="s">
        <v>313</v>
      </c>
      <c r="Z1059" s="276"/>
      <c r="AA1059" s="276"/>
      <c r="AB1059" s="276"/>
      <c r="AC1059" s="997" t="s">
        <v>304</v>
      </c>
      <c r="AD1059" s="997"/>
      <c r="AE1059" s="997"/>
      <c r="AF1059" s="997"/>
      <c r="AG1059" s="997"/>
      <c r="AH1059" s="275" t="s">
        <v>235</v>
      </c>
      <c r="AI1059" s="273"/>
      <c r="AJ1059" s="273"/>
      <c r="AK1059" s="273"/>
      <c r="AL1059" s="273" t="s">
        <v>19</v>
      </c>
      <c r="AM1059" s="273"/>
      <c r="AN1059" s="273"/>
      <c r="AO1059" s="277"/>
      <c r="AP1059" s="996" t="s">
        <v>273</v>
      </c>
      <c r="AQ1059" s="996"/>
      <c r="AR1059" s="996"/>
      <c r="AS1059" s="996"/>
      <c r="AT1059" s="996"/>
      <c r="AU1059" s="996"/>
      <c r="AV1059" s="996"/>
      <c r="AW1059" s="996"/>
      <c r="AX1059" s="996"/>
      <c r="AY1059" s="34">
        <f>$AY$1057</f>
        <v>0</v>
      </c>
    </row>
    <row r="1060" spans="1:51" ht="26.25" customHeight="1" x14ac:dyDescent="0.15">
      <c r="A1060" s="999">
        <v>1</v>
      </c>
      <c r="B1060" s="999">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7" t="s">
        <v>272</v>
      </c>
      <c r="K1092" s="998"/>
      <c r="L1092" s="998"/>
      <c r="M1092" s="998"/>
      <c r="N1092" s="998"/>
      <c r="O1092" s="998"/>
      <c r="P1092" s="134" t="s">
        <v>25</v>
      </c>
      <c r="Q1092" s="134"/>
      <c r="R1092" s="134"/>
      <c r="S1092" s="134"/>
      <c r="T1092" s="134"/>
      <c r="U1092" s="134"/>
      <c r="V1092" s="134"/>
      <c r="W1092" s="134"/>
      <c r="X1092" s="134"/>
      <c r="Y1092" s="275" t="s">
        <v>313</v>
      </c>
      <c r="Z1092" s="276"/>
      <c r="AA1092" s="276"/>
      <c r="AB1092" s="276"/>
      <c r="AC1092" s="997" t="s">
        <v>304</v>
      </c>
      <c r="AD1092" s="997"/>
      <c r="AE1092" s="997"/>
      <c r="AF1092" s="997"/>
      <c r="AG1092" s="997"/>
      <c r="AH1092" s="275" t="s">
        <v>235</v>
      </c>
      <c r="AI1092" s="273"/>
      <c r="AJ1092" s="273"/>
      <c r="AK1092" s="273"/>
      <c r="AL1092" s="273" t="s">
        <v>19</v>
      </c>
      <c r="AM1092" s="273"/>
      <c r="AN1092" s="273"/>
      <c r="AO1092" s="277"/>
      <c r="AP1092" s="996" t="s">
        <v>273</v>
      </c>
      <c r="AQ1092" s="996"/>
      <c r="AR1092" s="996"/>
      <c r="AS1092" s="996"/>
      <c r="AT1092" s="996"/>
      <c r="AU1092" s="996"/>
      <c r="AV1092" s="996"/>
      <c r="AW1092" s="996"/>
      <c r="AX1092" s="996"/>
      <c r="AY1092">
        <f>$AY$1090</f>
        <v>0</v>
      </c>
    </row>
    <row r="1093" spans="1:51" ht="26.25" customHeight="1" x14ac:dyDescent="0.15">
      <c r="A1093" s="999">
        <v>1</v>
      </c>
      <c r="B1093" s="999">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7" t="s">
        <v>272</v>
      </c>
      <c r="K1125" s="998"/>
      <c r="L1125" s="998"/>
      <c r="M1125" s="998"/>
      <c r="N1125" s="998"/>
      <c r="O1125" s="998"/>
      <c r="P1125" s="134" t="s">
        <v>25</v>
      </c>
      <c r="Q1125" s="134"/>
      <c r="R1125" s="134"/>
      <c r="S1125" s="134"/>
      <c r="T1125" s="134"/>
      <c r="U1125" s="134"/>
      <c r="V1125" s="134"/>
      <c r="W1125" s="134"/>
      <c r="X1125" s="134"/>
      <c r="Y1125" s="275" t="s">
        <v>313</v>
      </c>
      <c r="Z1125" s="276"/>
      <c r="AA1125" s="276"/>
      <c r="AB1125" s="276"/>
      <c r="AC1125" s="997" t="s">
        <v>304</v>
      </c>
      <c r="AD1125" s="997"/>
      <c r="AE1125" s="997"/>
      <c r="AF1125" s="997"/>
      <c r="AG1125" s="997"/>
      <c r="AH1125" s="275" t="s">
        <v>235</v>
      </c>
      <c r="AI1125" s="273"/>
      <c r="AJ1125" s="273"/>
      <c r="AK1125" s="273"/>
      <c r="AL1125" s="273" t="s">
        <v>19</v>
      </c>
      <c r="AM1125" s="273"/>
      <c r="AN1125" s="273"/>
      <c r="AO1125" s="277"/>
      <c r="AP1125" s="996" t="s">
        <v>273</v>
      </c>
      <c r="AQ1125" s="996"/>
      <c r="AR1125" s="996"/>
      <c r="AS1125" s="996"/>
      <c r="AT1125" s="996"/>
      <c r="AU1125" s="996"/>
      <c r="AV1125" s="996"/>
      <c r="AW1125" s="996"/>
      <c r="AX1125" s="996"/>
      <c r="AY1125">
        <f>$AY$1123</f>
        <v>0</v>
      </c>
    </row>
    <row r="1126" spans="1:51" ht="26.25" customHeight="1" x14ac:dyDescent="0.15">
      <c r="A1126" s="999">
        <v>1</v>
      </c>
      <c r="B1126" s="999">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7" t="s">
        <v>272</v>
      </c>
      <c r="K1158" s="998"/>
      <c r="L1158" s="998"/>
      <c r="M1158" s="998"/>
      <c r="N1158" s="998"/>
      <c r="O1158" s="998"/>
      <c r="P1158" s="134" t="s">
        <v>25</v>
      </c>
      <c r="Q1158" s="134"/>
      <c r="R1158" s="134"/>
      <c r="S1158" s="134"/>
      <c r="T1158" s="134"/>
      <c r="U1158" s="134"/>
      <c r="V1158" s="134"/>
      <c r="W1158" s="134"/>
      <c r="X1158" s="134"/>
      <c r="Y1158" s="275" t="s">
        <v>313</v>
      </c>
      <c r="Z1158" s="276"/>
      <c r="AA1158" s="276"/>
      <c r="AB1158" s="276"/>
      <c r="AC1158" s="997" t="s">
        <v>304</v>
      </c>
      <c r="AD1158" s="997"/>
      <c r="AE1158" s="997"/>
      <c r="AF1158" s="997"/>
      <c r="AG1158" s="997"/>
      <c r="AH1158" s="275" t="s">
        <v>235</v>
      </c>
      <c r="AI1158" s="273"/>
      <c r="AJ1158" s="273"/>
      <c r="AK1158" s="273"/>
      <c r="AL1158" s="273" t="s">
        <v>19</v>
      </c>
      <c r="AM1158" s="273"/>
      <c r="AN1158" s="273"/>
      <c r="AO1158" s="277"/>
      <c r="AP1158" s="996" t="s">
        <v>273</v>
      </c>
      <c r="AQ1158" s="996"/>
      <c r="AR1158" s="996"/>
      <c r="AS1158" s="996"/>
      <c r="AT1158" s="996"/>
      <c r="AU1158" s="996"/>
      <c r="AV1158" s="996"/>
      <c r="AW1158" s="996"/>
      <c r="AX1158" s="996"/>
      <c r="AY1158">
        <f>$AY$1156</f>
        <v>0</v>
      </c>
    </row>
    <row r="1159" spans="1:51" ht="26.25" customHeight="1" x14ac:dyDescent="0.15">
      <c r="A1159" s="999">
        <v>1</v>
      </c>
      <c r="B1159" s="999">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7" t="s">
        <v>272</v>
      </c>
      <c r="K1191" s="998"/>
      <c r="L1191" s="998"/>
      <c r="M1191" s="998"/>
      <c r="N1191" s="998"/>
      <c r="O1191" s="998"/>
      <c r="P1191" s="134" t="s">
        <v>25</v>
      </c>
      <c r="Q1191" s="134"/>
      <c r="R1191" s="134"/>
      <c r="S1191" s="134"/>
      <c r="T1191" s="134"/>
      <c r="U1191" s="134"/>
      <c r="V1191" s="134"/>
      <c r="W1191" s="134"/>
      <c r="X1191" s="134"/>
      <c r="Y1191" s="275" t="s">
        <v>313</v>
      </c>
      <c r="Z1191" s="276"/>
      <c r="AA1191" s="276"/>
      <c r="AB1191" s="276"/>
      <c r="AC1191" s="997" t="s">
        <v>304</v>
      </c>
      <c r="AD1191" s="997"/>
      <c r="AE1191" s="997"/>
      <c r="AF1191" s="997"/>
      <c r="AG1191" s="997"/>
      <c r="AH1191" s="275" t="s">
        <v>235</v>
      </c>
      <c r="AI1191" s="273"/>
      <c r="AJ1191" s="273"/>
      <c r="AK1191" s="273"/>
      <c r="AL1191" s="273" t="s">
        <v>19</v>
      </c>
      <c r="AM1191" s="273"/>
      <c r="AN1191" s="273"/>
      <c r="AO1191" s="277"/>
      <c r="AP1191" s="996" t="s">
        <v>273</v>
      </c>
      <c r="AQ1191" s="996"/>
      <c r="AR1191" s="996"/>
      <c r="AS1191" s="996"/>
      <c r="AT1191" s="996"/>
      <c r="AU1191" s="996"/>
      <c r="AV1191" s="996"/>
      <c r="AW1191" s="996"/>
      <c r="AX1191" s="996"/>
      <c r="AY1191">
        <f>$AY$1189</f>
        <v>0</v>
      </c>
    </row>
    <row r="1192" spans="1:51" ht="26.25" customHeight="1" x14ac:dyDescent="0.15">
      <c r="A1192" s="999">
        <v>1</v>
      </c>
      <c r="B1192" s="999">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7" t="s">
        <v>272</v>
      </c>
      <c r="K1224" s="998"/>
      <c r="L1224" s="998"/>
      <c r="M1224" s="998"/>
      <c r="N1224" s="998"/>
      <c r="O1224" s="998"/>
      <c r="P1224" s="134" t="s">
        <v>25</v>
      </c>
      <c r="Q1224" s="134"/>
      <c r="R1224" s="134"/>
      <c r="S1224" s="134"/>
      <c r="T1224" s="134"/>
      <c r="U1224" s="134"/>
      <c r="V1224" s="134"/>
      <c r="W1224" s="134"/>
      <c r="X1224" s="134"/>
      <c r="Y1224" s="275" t="s">
        <v>313</v>
      </c>
      <c r="Z1224" s="276"/>
      <c r="AA1224" s="276"/>
      <c r="AB1224" s="276"/>
      <c r="AC1224" s="997" t="s">
        <v>304</v>
      </c>
      <c r="AD1224" s="997"/>
      <c r="AE1224" s="997"/>
      <c r="AF1224" s="997"/>
      <c r="AG1224" s="997"/>
      <c r="AH1224" s="275" t="s">
        <v>235</v>
      </c>
      <c r="AI1224" s="273"/>
      <c r="AJ1224" s="273"/>
      <c r="AK1224" s="273"/>
      <c r="AL1224" s="273" t="s">
        <v>19</v>
      </c>
      <c r="AM1224" s="273"/>
      <c r="AN1224" s="273"/>
      <c r="AO1224" s="277"/>
      <c r="AP1224" s="996" t="s">
        <v>273</v>
      </c>
      <c r="AQ1224" s="996"/>
      <c r="AR1224" s="996"/>
      <c r="AS1224" s="996"/>
      <c r="AT1224" s="996"/>
      <c r="AU1224" s="996"/>
      <c r="AV1224" s="996"/>
      <c r="AW1224" s="996"/>
      <c r="AX1224" s="996"/>
      <c r="AY1224">
        <f>$AY$1222</f>
        <v>0</v>
      </c>
    </row>
    <row r="1225" spans="1:51" ht="26.25" customHeight="1" x14ac:dyDescent="0.15">
      <c r="A1225" s="999">
        <v>1</v>
      </c>
      <c r="B1225" s="999">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7" t="s">
        <v>272</v>
      </c>
      <c r="K1257" s="998"/>
      <c r="L1257" s="998"/>
      <c r="M1257" s="998"/>
      <c r="N1257" s="998"/>
      <c r="O1257" s="998"/>
      <c r="P1257" s="134" t="s">
        <v>25</v>
      </c>
      <c r="Q1257" s="134"/>
      <c r="R1257" s="134"/>
      <c r="S1257" s="134"/>
      <c r="T1257" s="134"/>
      <c r="U1257" s="134"/>
      <c r="V1257" s="134"/>
      <c r="W1257" s="134"/>
      <c r="X1257" s="134"/>
      <c r="Y1257" s="275" t="s">
        <v>313</v>
      </c>
      <c r="Z1257" s="276"/>
      <c r="AA1257" s="276"/>
      <c r="AB1257" s="276"/>
      <c r="AC1257" s="997" t="s">
        <v>304</v>
      </c>
      <c r="AD1257" s="997"/>
      <c r="AE1257" s="997"/>
      <c r="AF1257" s="997"/>
      <c r="AG1257" s="997"/>
      <c r="AH1257" s="275" t="s">
        <v>235</v>
      </c>
      <c r="AI1257" s="273"/>
      <c r="AJ1257" s="273"/>
      <c r="AK1257" s="273"/>
      <c r="AL1257" s="273" t="s">
        <v>19</v>
      </c>
      <c r="AM1257" s="273"/>
      <c r="AN1257" s="273"/>
      <c r="AO1257" s="277"/>
      <c r="AP1257" s="996" t="s">
        <v>273</v>
      </c>
      <c r="AQ1257" s="996"/>
      <c r="AR1257" s="996"/>
      <c r="AS1257" s="996"/>
      <c r="AT1257" s="996"/>
      <c r="AU1257" s="996"/>
      <c r="AV1257" s="996"/>
      <c r="AW1257" s="996"/>
      <c r="AX1257" s="996"/>
      <c r="AY1257">
        <f>$AY$1255</f>
        <v>0</v>
      </c>
    </row>
    <row r="1258" spans="1:51" ht="26.25" customHeight="1" x14ac:dyDescent="0.15">
      <c r="A1258" s="999">
        <v>1</v>
      </c>
      <c r="B1258" s="999">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7" t="s">
        <v>272</v>
      </c>
      <c r="K1290" s="998"/>
      <c r="L1290" s="998"/>
      <c r="M1290" s="998"/>
      <c r="N1290" s="998"/>
      <c r="O1290" s="998"/>
      <c r="P1290" s="134" t="s">
        <v>25</v>
      </c>
      <c r="Q1290" s="134"/>
      <c r="R1290" s="134"/>
      <c r="S1290" s="134"/>
      <c r="T1290" s="134"/>
      <c r="U1290" s="134"/>
      <c r="V1290" s="134"/>
      <c r="W1290" s="134"/>
      <c r="X1290" s="134"/>
      <c r="Y1290" s="275" t="s">
        <v>313</v>
      </c>
      <c r="Z1290" s="276"/>
      <c r="AA1290" s="276"/>
      <c r="AB1290" s="276"/>
      <c r="AC1290" s="997" t="s">
        <v>304</v>
      </c>
      <c r="AD1290" s="997"/>
      <c r="AE1290" s="997"/>
      <c r="AF1290" s="997"/>
      <c r="AG1290" s="997"/>
      <c r="AH1290" s="275" t="s">
        <v>235</v>
      </c>
      <c r="AI1290" s="273"/>
      <c r="AJ1290" s="273"/>
      <c r="AK1290" s="273"/>
      <c r="AL1290" s="273" t="s">
        <v>19</v>
      </c>
      <c r="AM1290" s="273"/>
      <c r="AN1290" s="273"/>
      <c r="AO1290" s="277"/>
      <c r="AP1290" s="996" t="s">
        <v>273</v>
      </c>
      <c r="AQ1290" s="996"/>
      <c r="AR1290" s="996"/>
      <c r="AS1290" s="996"/>
      <c r="AT1290" s="996"/>
      <c r="AU1290" s="996"/>
      <c r="AV1290" s="996"/>
      <c r="AW1290" s="996"/>
      <c r="AX1290" s="996"/>
      <c r="AY1290">
        <f>$AY$1288</f>
        <v>0</v>
      </c>
    </row>
    <row r="1291" spans="1:51" ht="26.25" customHeight="1" x14ac:dyDescent="0.15">
      <c r="A1291" s="999">
        <v>1</v>
      </c>
      <c r="B1291" s="999">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2022-05-31T07:41:05Z</cp:lastPrinted>
  <dcterms:created xsi:type="dcterms:W3CDTF">2012-03-13T00:50:25Z</dcterms:created>
  <dcterms:modified xsi:type="dcterms:W3CDTF">2022-08-31T01:58:45Z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