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7" i="11"/>
  <c r="AY321" i="11"/>
  <c r="AY330" i="11" s="1"/>
  <c r="AY328" i="11" l="1"/>
  <c r="AY323" i="11"/>
  <c r="AY331" i="11"/>
  <c r="AY324" i="11"/>
  <c r="AY398" i="11"/>
  <c r="AY397" i="11"/>
  <c r="AY337" i="11"/>
  <c r="AY338" i="11"/>
  <c r="AY340" i="11"/>
  <c r="AY336" i="11"/>
  <c r="AY341" i="11"/>
  <c r="AY332" i="11"/>
  <c r="AY333" i="11"/>
  <c r="AY325" i="11"/>
  <c r="AY329" i="11"/>
  <c r="AY322" i="11"/>
  <c r="AY326"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8"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15" i="11" l="1"/>
  <c r="AY153" i="11"/>
  <c r="AY210" i="11"/>
  <c r="AY179" i="11"/>
  <c r="AY175" i="11"/>
  <c r="AY202" i="11"/>
  <c r="AY100" i="11"/>
  <c r="AY206" i="11"/>
  <c r="AY119" i="11"/>
  <c r="AY204" i="11"/>
  <c r="AY212" i="11"/>
  <c r="AY114" i="11"/>
  <c r="AY152" i="11"/>
  <c r="AY201" i="11"/>
  <c r="AY205" i="11"/>
  <c r="AY209" i="11"/>
  <c r="AY213" i="11"/>
  <c r="AY118" i="11"/>
  <c r="AY130" i="11"/>
  <c r="AY142" i="11"/>
  <c r="AY176" i="11"/>
  <c r="AY203" i="11"/>
  <c r="AY198" i="11"/>
  <c r="AY126" i="11"/>
  <c r="AY123" i="11"/>
  <c r="AY131" i="11"/>
  <c r="AY143" i="11"/>
  <c r="AY116" i="11"/>
  <c r="AY120" i="11"/>
  <c r="AY124" i="11"/>
  <c r="AY128" i="11"/>
  <c r="AY154" i="11"/>
  <c r="AY163" i="11"/>
  <c r="AY140" i="11"/>
  <c r="AY144" i="11"/>
  <c r="AY134" i="11"/>
  <c r="AY113" i="11"/>
  <c r="AY117" i="11"/>
  <c r="AY151" i="11"/>
  <c r="AY155" i="11"/>
  <c r="AY164" i="11"/>
  <c r="AY141" i="11"/>
  <c r="AY177" i="11"/>
  <c r="AY174"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95" i="11" l="1"/>
  <c r="AY91" i="11"/>
  <c r="AY79" i="11"/>
  <c r="AY83" i="11"/>
  <c r="AY87" i="11"/>
  <c r="AY94" i="11"/>
  <c r="AY55" i="11"/>
  <c r="AY63" i="11"/>
  <c r="AY80" i="11"/>
  <c r="AY84" i="11"/>
  <c r="AY92" i="11"/>
  <c r="AY96" i="11"/>
  <c r="AY81" i="11"/>
  <c r="AY85"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<sst xmlns="http://schemas.openxmlformats.org/spreadsheetml/2006/main" count="2084" uniqueCount="778">
  <si>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</si>
  <si>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</si>
  <si>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</si>
  <si>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</si>
  <si>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</si>
  <si>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</si>
  <si>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</si>
  <si>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</si>
  <si>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</si>
  <si>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</si>
  <si>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</si>
  <si>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</si>
  <si>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</si>
  <si>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</si>
  <si>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</si>
  <si>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</si>
  <si>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</si>
  <si>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</si>
  <si>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</si>
  <si>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</si>
  <si>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</si>
  <si>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</si>
  <si>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</si>
  <si>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</si>
  <si>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</si>
  <si>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</si>
  <si>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</si>
  <si>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</si>
  <si>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</si>
  <si>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</si>
  <si>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</si>
  <si>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</si>
  <si>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</si>
  <si>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</si>
  <si>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</si>
  <si>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</si>
  <si>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</si>
  <si>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</si>
  <si>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</si>
  <si>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</si>
  <si>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</si>
  <si>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</si>
  <si>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</si>
  <si>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</si>
  <si>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</si>
  <si>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</si>
  <si>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</si>
  <si>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</si>
  <si>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</si>
  <si>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</si>
  <si>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</si>
  <si>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</si>
  <si>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</si>
  <si>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</si>
  <si>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</si>
  <si>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</si>
  <si>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</si>
  <si>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</si>
  <si>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</si>
  <si>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</si>
  <si>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</si>
  <si>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</si>
  <si>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</si>
  <si>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</si>
  <si>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</si>
  <si>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</si>
  <si>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</si>
  <si>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</si>
  <si>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</si>
  <si>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</si>
  <si>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</si>
  <si>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</si>
  <si>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</si>
  <si>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</si>
  <si>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</si>
  <si>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</si>
  <si>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</si>
  <si>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</si>
  <si>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</si>
  <si>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</si>
  <si>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</si>
  <si>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</si>
  <si>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</si>
  <si>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</si>
  <si>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</si>
  <si>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</si>
  <si>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</si>
  <si>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</si>
  <si>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</si>
  <si>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</si>
  <si>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</si>
  <si>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</si>
  <si>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</si>
  <si>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</si>
  <si>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</si>
  <si>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</si>
  <si>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</si>
  <si>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</si>
  <si>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</si>
  <si>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</si>
  <si>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</si>
  <si>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</si>
  <si>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</si>
  <si>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</si>
  <si>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</si>
  <si>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</si>
  <si>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</si>
  <si>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</si>
  <si>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</si>
  <si>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</si>
  <si>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</si>
  <si>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</si>
  <si>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</si>
  <si>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</si>
  <si>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</si>
  <si>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</si>
  <si>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</si>
  <si>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</si>
  <si>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</si>
  <si>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</si>
  <si>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</si>
  <si>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</si>
  <si>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</si>
  <si>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</si>
  <si>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</si>
  <si>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</si>
  <si>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</si>
  <si>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</si>
  <si>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</si>
  <si>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</si>
  <si>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</si>
  <si>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</si>
  <si>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</si>
  <si>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</si>
  <si>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</si>
  <si>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</si>
  <si>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</si>
  <si>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</si>
  <si>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</si>
  <si>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</si>
  <si>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</si>
  <si>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</si>
  <si>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</si>
  <si>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</si>
  <si>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</si>
  <si>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</si>
  <si>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</si>
  <si>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</si>
  <si>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</si>
  <si>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</si>
  <si>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</si>
  <si>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</si>
  <si>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</si>
  <si>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</si>
  <si>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</si>
  <si>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</si>
  <si>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</si>
  <si>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</si>
  <si>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</si>
  <si>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</si>
  <si>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</si>
  <si>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</si>
  <si>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</si>
  <si>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</si>
  <si>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</si>
  <si>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</si>
  <si>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</si>
  <si>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</si>
  <si>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</si>
  <si>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</si>
  <si>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</si>
  <si>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</si>
  <si>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</si>
  <si>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</si>
  <si>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</si>
  <si>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</si>
  <si>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</si>
  <si>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</si>
  <si>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</si>
  <si>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</si>
  <si>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</si>
  <si>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</si>
  <si>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</si>
  <si>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</si>
  <si>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</si>
  <si>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</si>
  <si>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</si>
  <si>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</si>
  <si>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</si>
  <si>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</si>
  <si>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</si>
  <si>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</si>
  <si>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</si>
  <si>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</si>
  <si>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</si>
  <si>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</si>
  <si>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</si>
  <si>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</si>
  <si>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</si>
  <si>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</si>
  <si>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</si>
  <si>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</si>
  <si>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</si>
  <si>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</si>
  <si>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</si>
  <si>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</si>
  <si>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</si>
  <si>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</si>
  <si>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</si>
  <si>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</si>
  <si>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</si>
  <si>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</si>
  <si>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</si>
  <si>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</si>
  <si>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</si>
  <si>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</si>
  <si>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</si>
  <si>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</si>
  <si>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</si>
  <si>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</si>
  <si>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</si>
  <si>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</si>
  <si>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</si>
  <si>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</si>
  <si>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</si>
  <si>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</si>
  <si>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</si>
  <si>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</si>
  <si>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</si>
  <si>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</si>
  <si>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</si>
  <si>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</si>
  <si>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</si>
  <si>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</si>
  <si>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</si>
  <si>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</si>
  <si>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</si>
  <si>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</si>
  <si>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</si>
  <si>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</si>
  <si>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</si>
  <si>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</si>
  <si>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</si>
  <si>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</si>
  <si>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</si>
  <si>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</si>
  <si>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</si>
  <si>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</si>
  <si>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</si>
  <si>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</si>
  <si>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</si>
  <si>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</si>
  <si>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</si>
  <si>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</si>
  <si>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</si>
  <si>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</si>
  <si>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</si>
  <si>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</si>
  <si>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</si>
  <si>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</si>
  <si>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</si>
  <si>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</si>
  <si>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</si>
  <si>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</si>
  <si>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</si>
  <si>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</si>
  <si>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</si>
  <si>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</si>
  <si>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</si>
  <si>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</si>
  <si>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</si>
  <si>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</si>
  <si>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</si>
  <si>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</si>
  <si>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</si>
  <si>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</si>
  <si>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</si>
  <si>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</si>
  <si>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</si>
  <si>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</si>
  <si>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</si>
  <si>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</si>
  <si>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</si>
  <si>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</si>
  <si>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</si>
  <si>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</si>
  <si>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</si>
  <si>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</si>
  <si>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</si>
  <si>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</si>
  <si>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</si>
  <si>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</si>
  <si>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</si>
  <si>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</si>
  <si>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</si>
  <si>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</si>
  <si>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</si>
  <si>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</si>
  <si>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</si>
  <si>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</si>
  <si>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</si>
  <si>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</si>
  <si>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</si>
  <si>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</si>
  <si>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</si>
  <si>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</si>
  <si>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</si>
  <si>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</si>
  <si>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</si>
  <si>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</si>
  <si>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</si>
  <si>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</si>
  <si>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</si>
  <si>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</si>
  <si>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</si>
  <si>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</si>
  <si>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</si>
  <si>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</si>
  <si>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</si>
  <si>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</si>
  <si>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</si>
  <si>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</si>
  <si>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</si>
  <si>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</si>
  <si>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</si>
  <si>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</si>
  <si>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</si>
  <si>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</si>
  <si>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</si>
  <si>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</si>
  <si>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</si>
  <si>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</si>
  <si>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</si>
  <si>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</si>
  <si>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</si>
  <si>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</si>
  <si>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</si>
  <si>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</si>
  <si>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</si>
  <si>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</si>
  <si>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</si>
  <si>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</si>
  <si>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</si>
  <si>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</si>
  <si>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</si>
  <si>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</si>
  <si>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</si>
  <si>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</si>
  <si>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</si>
  <si>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</si>
  <si>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</si>
  <si>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</si>
  <si>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</si>
  <si>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</si>
  <si>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</si>
  <si>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</si>
  <si>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</si>
  <si>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</si>
  <si>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</si>
  <si>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</si>
  <si>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</si>
  <si>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</si>
  <si>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</si>
  <si>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</si>
  <si>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</si>
  <si>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</si>
  <si>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</si>
  <si>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</si>
  <si>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</si>
  <si>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</si>
  <si>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</si>
  <si>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</si>
  <si>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</si>
  <si>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</si>
  <si>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</si>
  <si>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</si>
  <si>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</si>
  <si>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</si>
  <si>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</si>
  <si>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</si>
  <si>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</si>
  <si>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</si>
  <si>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</si>
  <si>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</si>
  <si>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</si>
  <si>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</si>
  <si>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</si>
  <si>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</si>
  <si>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</si>
  <si>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</si>
  <si>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</si>
  <si>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</si>
  <si>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</si>
  <si>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</si>
  <si>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</si>
  <si>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</si>
  <si>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</si>
  <si>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</si>
  <si>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</si>
  <si>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</si>
  <si>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</si>
  <si>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</si>
  <si>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</si>
  <si>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</si>
  <si>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</si>
  <si>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</si>
  <si>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</si>
  <si>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</si>
  <si>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</si>
  <si>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</si>
  <si>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</si>
  <si>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</si>
  <si>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</si>
  <si>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</si>
  <si>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</si>
  <si>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</si>
  <si>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</si>
  <si>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</si>
  <si>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</si>
  <si>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</si>
  <si>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</si>
  <si>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</si>
  <si>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</si>
  <si>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</si>
  <si>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</si>
  <si>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</si>
  <si>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</si>
  <si>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</si>
  <si>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</si>
  <si>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</si>
  <si>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</si>
  <si>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</si>
  <si>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</si>
  <si>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</si>
  <si>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</si>
  <si>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</si>
  <si>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</si>
  <si>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</si>
  <si>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</si>
  <si>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</si>
  <si>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</si>
  <si>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</si>
  <si>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</si>
  <si>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</si>
  <si>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</si>
  <si>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</si>
  <si>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</si>
  <si>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</si>
  <si>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</si>
  <si>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</si>
  <si>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</si>
  <si>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</si>
  <si>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</si>
  <si>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</si>
  <si>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</si>
  <si>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</si>
  <si>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</si>
  <si>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</si>
  <si>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</si>
  <si>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</si>
  <si>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</si>
  <si>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</si>
  <si>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</si>
  <si>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</si>
  <si>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</si>
  <si>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</si>
  <si>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</si>
  <si>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</si>
  <si>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</si>
  <si>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</si>
  <si>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</si>
  <si>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</si>
  <si>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</si>
  <si>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</si>
  <si>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</si>
  <si>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</si>
  <si>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</si>
  <si>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</si>
  <si>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</si>
  <si>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</si>
  <si>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</si>
  <si>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</si>
  <si>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</si>
  <si>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</si>
  <si>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</si>
  <si>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</si>
  <si>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</si>
  <si>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</si>
  <si>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</si>
  <si>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</si>
  <si>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</si>
  <si>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</si>
  <si>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</si>
  <si>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</si>
  <si>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</si>
  <si>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</si>
  <si>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</si>
  <si>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</si>
  <si>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</si>
  <si>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</si>
  <si>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</si>
  <si>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</si>
  <si>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</si>
  <si>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</si>
  <si>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</si>
  <si>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</si>
  <si>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</si>
  <si>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</si>
  <si>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</si>
  <si>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</si>
  <si>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</si>
  <si>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</si>
  <si>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</si>
  <si>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</si>
  <si>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</si>
  <si>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</si>
  <si>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</si>
  <si>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</si>
  <si>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</si>
  <si>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</si>
  <si>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</si>
  <si>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</si>
  <si>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</si>
  <si>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</si>
  <si>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</si>
  <si>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</si>
  <si>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</si>
  <si>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</si>
  <si>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</si>
  <si>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</si>
  <si>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</si>
  <si>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</si>
  <si>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</si>
  <si>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</si>
  <si>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</si>
  <si>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</si>
  <si>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</si>
  <si>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</si>
  <si>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</si>
  <si>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</si>
  <si>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</si>
  <si>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</si>
  <si>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</si>
  <si>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</si>
  <si>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</si>
  <si>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</si>
  <si>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</si>
  <si>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</si>
  <si>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</si>
  <si>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</si>
  <si>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</si>
  <si>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</si>
  <si>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</si>
  <si>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</si>
  <si>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</si>
  <si>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</si>
  <si>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</si>
  <si>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</si>
  <si>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</si>
  <si>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</si>
  <si>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</si>
  <si>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</si>
  <si>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</si>
  <si>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</si>
  <si>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</si>
  <si>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</si>
  <si>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</si>
  <si>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</si>
  <si>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</si>
  <si>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</si>
  <si>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</si>
  <si>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</si>
  <si>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</si>
  <si>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</si>
  <si>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</si>
  <si>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</si>
  <si>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</si>
  <si>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</si>
  <si>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</si>
  <si>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</si>
  <si>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</si>
  <si>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</si>
  <si>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</si>
  <si>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</si>
  <si>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</si>
  <si>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</si>
  <si>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</si>
  <si>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</si>
  <si>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</si>
  <si>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</si>
  <si>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</si>
  <si>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</si>
  <si>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</si>
  <si>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</si>
  <si>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</si>
  <si>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</si>
  <si>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</si>
  <si>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</si>
  <si>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</si>
  <si>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</si>
  <si>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</si>
  <si>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</si>
  <si>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</si>
  <si>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</si>
  <si>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</si>
  <si>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</si>
  <si>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</si>
  <si>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</si>
  <si>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</si>
  <si>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</si>
  <si>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</si>
  <si>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</si>
  <si>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</si>
  <si>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</si>
  <si>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</si>
  <si>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</si>
  <si>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</si>
  <si>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</si>
  <si>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</si>
  <si>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</si>
  <si>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</si>
  <si>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</si>
  <si>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</si>
  <si>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</si>
  <si>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</si>
  <si>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</si>
  <si>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</si>
  <si>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</si>
  <si>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</si>
  <si>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</si>
  <si>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</si>
  <si>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</si>
  <si>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</si>
  <si>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</si>
  <si>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</si>
  <si>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</si>
  <si>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</si>
  <si>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</si>
  <si>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</si>
  <si>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</si>
  <si>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</si>
  <si>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</si>
  <si>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</si>
  <si>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</si>
  <si>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</si>
  <si>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</si>
  <si>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</si>
  <si>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</si>
  <si>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</si>
  <si>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</si>
  <si>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</si>
  <si>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</si>
  <si>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</si>
  <si>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</si>
  <si>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</si>
  <si>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</si>
  <si>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</si>
  <si>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</si>
  <si>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</si>
  <si>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</si>
  <si>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</si>
  <si>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</si>
  <si>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</si>
  <si>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</si>
  <si>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</si>
  <si>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</si>
  <si>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</si>
  <si>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</si>
  <si>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</si>
  <si>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</si>
  <si>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</si>
  <si>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</si>
  <si>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</si>
  <si>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</si>
  <si>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</si>
  <si>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</si>
  <si>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</si>
  <si>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</si>
  <si>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</si>
  <si>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</si>
  <si>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</si>
  <si>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</si>
  <si>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</si>
  <si>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</si>
  <si>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</si>
  <si>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</si>
  <si>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</si>
  <si>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</si>
  <si>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</si>
  <si>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</si>
  <si>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障害支援区分管理事業</t>
  </si>
  <si>
    <t>社会・援護局障害保健福祉部</t>
  </si>
  <si>
    <t>平成18年度</t>
  </si>
  <si>
    <t>終了予定なし</t>
  </si>
  <si>
    <t>精神・障害保健課</t>
  </si>
  <si>
    <t>－</t>
  </si>
  <si>
    <t>-</t>
  </si>
  <si>
    <t>市区町村からの問い合わせに対し、極め細かな対応をすることで、障害支援区分認定事務の円滑かつ適正な実施を支援する。</t>
  </si>
  <si>
    <t>市区町村からの問い合わせに対して着実に対応するための予算の執行率。</t>
  </si>
  <si>
    <t>百万円</t>
  </si>
  <si>
    <t>市町村数</t>
  </si>
  <si>
    <t>単位当たりコスト ＝ Ｘ ／ Ｙ
Ｘ：「障害支援区分管理事業委託費」 
Ｙ：「データ収集先の市区町村数」　　　　　　　　　　　　　　　　　　　　　　</t>
    <phoneticPr fontId="5"/>
  </si>
  <si>
    <t>円</t>
  </si>
  <si>
    <t>X/Y</t>
    <phoneticPr fontId="5"/>
  </si>
  <si>
    <t>／　</t>
    <phoneticPr fontId="5"/>
  </si>
  <si>
    <t>436</t>
  </si>
  <si>
    <t>381</t>
  </si>
  <si>
    <t>745</t>
  </si>
  <si>
    <t>743</t>
  </si>
  <si>
    <t>759</t>
  </si>
  <si>
    <t>726</t>
  </si>
  <si>
    <t>728</t>
  </si>
  <si>
    <t>725</t>
  </si>
  <si>
    <t>○</t>
  </si>
  <si>
    <t>本事業はデータの集計・分析及びヘルプデスク業務を行うものであり定量的な成果目標を示すことは困難。</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</si>
  <si>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</si>
  <si>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</si>
  <si>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無</t>
  </si>
  <si>
    <t>本事業は、障害支援区分認定業務の全国の状況を把握し、制度の検証等の基礎資料とするものであり、国が負担すべき事業である。</t>
    <phoneticPr fontId="5"/>
  </si>
  <si>
    <t>本事業は、全国データを集計・分析し、地方自治体にフィードバックする必要があるため、地方自治体に委ねることはできない。なお、委託契約先を一般競争入札で選定しており、民間団体の知見等の活用を図っている。</t>
    <phoneticPr fontId="5"/>
  </si>
  <si>
    <t>本事業は、障害者総合支援法に基づき、各市区町村において実施する障害支援区分の認定が円滑かつ適切に実施されるために必要な事業であり、優先度の高い事業である。</t>
    <phoneticPr fontId="5"/>
  </si>
  <si>
    <t>一般競争入札（総合評価落札方式）により競争性を確保し、2者の応札の結果、選定した。</t>
    <phoneticPr fontId="5"/>
  </si>
  <si>
    <t>‐</t>
  </si>
  <si>
    <t>本事業は、契約書で、業務の全てを第三者に委託することの禁止と、再委託する場合の厚生労働省への承認申請を明記しており、支出の適正な管理を行っている。</t>
    <phoneticPr fontId="5"/>
  </si>
  <si>
    <t>本事業を実施するために要した賃金、雑役務費等、真に必要な経費に限定している。</t>
    <phoneticPr fontId="5"/>
  </si>
  <si>
    <t>市町村等からの問い合わせに適切に対応するとともに、認定事務の適正化を図るためのデータや研修資料の作成・提供を実施しており成果目標に見合ったものとなっている。</t>
    <phoneticPr fontId="5"/>
  </si>
  <si>
    <t>やむを得ず提出できなかった一部の市町村を除き、見込みに見合ったデータ収集が実施できた。</t>
    <phoneticPr fontId="5"/>
  </si>
  <si>
    <t>集計・分析した全国データは、厚生労働省における制度の検証等の基礎資料とするとともに、地方自治体にフィードバックすることにより、認定業務の円滑かつ適正な実施のために活用されている。また、調査研究で把握した課題の解決のため改良した研修資料は都道府県が市町村への研修において活用している。</t>
    <phoneticPr fontId="5"/>
  </si>
  <si>
    <t>適切に予算を執行し、事業の目標が達成できており、引き続き、必要な予算を確保しつつ適切な事業の実施に努めることとする。</t>
    <phoneticPr fontId="5"/>
  </si>
  <si>
    <t>厚労</t>
  </si>
  <si>
    <t>A.みずほリサーチ&amp;テクノロジーズ（株）</t>
    <rPh sb="18" eb="19">
      <t>カブ</t>
    </rPh>
    <phoneticPr fontId="5"/>
  </si>
  <si>
    <t>　　</t>
    <phoneticPr fontId="5"/>
  </si>
  <si>
    <t>委託料</t>
    <rPh sb="0" eb="3">
      <t>イタクリョウ</t>
    </rPh>
    <phoneticPr fontId="5"/>
  </si>
  <si>
    <t>賃金</t>
    <rPh sb="0" eb="2">
      <t>チンギン</t>
    </rPh>
    <phoneticPr fontId="5"/>
  </si>
  <si>
    <t>消費税及び地方消費税等</t>
    <rPh sb="0" eb="3">
      <t>ショウヒゼイ</t>
    </rPh>
    <rPh sb="3" eb="4">
      <t>オヨ</t>
    </rPh>
    <rPh sb="5" eb="7">
      <t>チホウ</t>
    </rPh>
    <rPh sb="7" eb="10">
      <t>ショウヒゼイ</t>
    </rPh>
    <rPh sb="10" eb="11">
      <t>トウ</t>
    </rPh>
    <phoneticPr fontId="5"/>
  </si>
  <si>
    <t>雑役務費</t>
    <rPh sb="0" eb="1">
      <t>ザツ</t>
    </rPh>
    <rPh sb="1" eb="3">
      <t>エキム</t>
    </rPh>
    <rPh sb="3" eb="4">
      <t>ヒ</t>
    </rPh>
    <phoneticPr fontId="5"/>
  </si>
  <si>
    <t>ヘルプデスク一次受付対応、データ報告用Webサイト構築・運用保守、報告データ収集業務</t>
    <phoneticPr fontId="5"/>
  </si>
  <si>
    <t>ヘルプデスク一次受付対応、データ報告用Webサイト構築・運用保守、報告データ収集業務
動画撮影・編集</t>
    <rPh sb="43" eb="45">
      <t>ドウガ</t>
    </rPh>
    <rPh sb="45" eb="47">
      <t>サツエイ</t>
    </rPh>
    <rPh sb="48" eb="50">
      <t>ヘンシュウ</t>
    </rPh>
    <phoneticPr fontId="5"/>
  </si>
  <si>
    <t>ヘルプデスク対応、判定ソフトの保守管理、報告データ収集用webサイトの構築・運用、報告データの集計・分析、アンケート調査票設計・集計・分析、課題整理、全国会議資料作成、講師手配等</t>
    <phoneticPr fontId="5"/>
  </si>
  <si>
    <t>SE等派遣</t>
    <phoneticPr fontId="5"/>
  </si>
  <si>
    <t>一般管理費</t>
    <rPh sb="0" eb="2">
      <t>イッパン</t>
    </rPh>
    <rPh sb="2" eb="5">
      <t>カンリヒ</t>
    </rPh>
    <phoneticPr fontId="5"/>
  </si>
  <si>
    <t>障害支援区分管理事業業務一式</t>
    <phoneticPr fontId="5"/>
  </si>
  <si>
    <t>Ｂ.東芝デジタルソリューションズ（株）</t>
    <rPh sb="2" eb="4">
      <t>トウシバ</t>
    </rPh>
    <rPh sb="17" eb="18">
      <t>カブ</t>
    </rPh>
    <phoneticPr fontId="5"/>
  </si>
  <si>
    <t>Ｃ.（株）ビーコンプロ</t>
    <rPh sb="3" eb="4">
      <t>カブ</t>
    </rPh>
    <phoneticPr fontId="5"/>
  </si>
  <si>
    <t>－</t>
    <phoneticPr fontId="5"/>
  </si>
  <si>
    <t>-</t>
    <phoneticPr fontId="5"/>
  </si>
  <si>
    <t>47,800,252円
/1,727市区町村</t>
    <phoneticPr fontId="5"/>
  </si>
  <si>
    <t>-</t>
    <phoneticPr fontId="5"/>
  </si>
  <si>
    <t>研修動画撮影・編集</t>
    <rPh sb="0" eb="2">
      <t>ケンシュウ</t>
    </rPh>
    <rPh sb="2" eb="4">
      <t>ドウガ</t>
    </rPh>
    <rPh sb="4" eb="6">
      <t>サツエイ</t>
    </rPh>
    <rPh sb="7" eb="9">
      <t>ヘンシュウ</t>
    </rPh>
    <phoneticPr fontId="5"/>
  </si>
  <si>
    <t>障害者の日常生活及び社会生活を総合的に支援するための法律（以下、「障害者総合支援法」という。）における障害支援区分の認定状況及び課題の把握と市区町村が行う認定事業の支援を通じて、障害支援区分の適切な認定を推進する。</t>
    <phoneticPr fontId="5"/>
  </si>
  <si>
    <t>障害者総合支援法においては、市町村等が障害支援区分の認定業務を行うこととされているが、全国の市区町村が行った障害支援区分の認定に関するデータを集計・分析し、障害支援区分認定の検証の基礎資料とするとともに、都道府県及び市区町村にフィードバックすることにより、市区町村における障害支援区分の一層の円滑かつ適切な実施を図る。</t>
    <phoneticPr fontId="5"/>
  </si>
  <si>
    <t>謝金、委員旅費、会議費、通信費、消耗品費</t>
    <rPh sb="0" eb="2">
      <t>シャキン</t>
    </rPh>
    <rPh sb="3" eb="5">
      <t>イイン</t>
    </rPh>
    <rPh sb="5" eb="7">
      <t>リョヒ</t>
    </rPh>
    <rPh sb="8" eb="11">
      <t>カイギヒ</t>
    </rPh>
    <rPh sb="12" eb="15">
      <t>ツウシンヒ</t>
    </rPh>
    <rPh sb="16" eb="18">
      <t>ショウモウ</t>
    </rPh>
    <rPh sb="18" eb="19">
      <t>ヒン</t>
    </rPh>
    <rPh sb="19" eb="20">
      <t>ヒ</t>
    </rPh>
    <phoneticPr fontId="5"/>
  </si>
  <si>
    <t>D.百万円を超える支出がないため省略</t>
    <phoneticPr fontId="5"/>
  </si>
  <si>
    <t>41,342,547円
/1,741市区町村</t>
    <phoneticPr fontId="5"/>
  </si>
  <si>
    <t>市区町村における障害支援区分の円滑かつ適切な実施
（ヘルプデスクへの問い合わせ件数）
5,098件／令和元年度　2,986件／令和2年度　1,514件/令和3年度</t>
    <rPh sb="74" eb="75">
      <t>ケン</t>
    </rPh>
    <rPh sb="76" eb="78">
      <t>レイワ</t>
    </rPh>
    <rPh sb="79" eb="81">
      <t>ネンド</t>
    </rPh>
    <phoneticPr fontId="5"/>
  </si>
  <si>
    <t>第4期基本計画：https://www.mhlw.go.jp/content/000762292.pdf
事前分析表：https://www.mhlw.go.jp/wp/seisaku/hyouka/dl/r03_jizenbunseki/IX-1-1.pdf</t>
    <rPh sb="0" eb="1">
      <t>ダイ</t>
    </rPh>
    <rPh sb="2" eb="3">
      <t>キ</t>
    </rPh>
    <rPh sb="3" eb="5">
      <t>キホン</t>
    </rPh>
    <rPh sb="5" eb="7">
      <t>ケイカク</t>
    </rPh>
    <rPh sb="53" eb="55">
      <t>ジゼン</t>
    </rPh>
    <rPh sb="55" eb="57">
      <t>ブンセキ</t>
    </rPh>
    <rPh sb="57" eb="58">
      <t>ヒョウ</t>
    </rPh>
    <phoneticPr fontId="5"/>
  </si>
  <si>
    <t>第4期基本計画：17ページ、事前分析表：5ページ</t>
    <rPh sb="0" eb="1">
      <t>ダイ</t>
    </rPh>
    <rPh sb="2" eb="3">
      <t>キ</t>
    </rPh>
    <rPh sb="3" eb="5">
      <t>キホン</t>
    </rPh>
    <rPh sb="5" eb="7">
      <t>ケイカク</t>
    </rPh>
    <rPh sb="14" eb="16">
      <t>ジゼン</t>
    </rPh>
    <rPh sb="16" eb="18">
      <t>ブンセキ</t>
    </rPh>
    <rPh sb="18" eb="19">
      <t>ヒョウ</t>
    </rPh>
    <phoneticPr fontId="5"/>
  </si>
  <si>
    <t>障害者支援区分判定ソフト2014機能改修業務一式</t>
    <rPh sb="0" eb="3">
      <t>ショウガイシャ</t>
    </rPh>
    <rPh sb="3" eb="5">
      <t>シエン</t>
    </rPh>
    <rPh sb="5" eb="7">
      <t>クブン</t>
    </rPh>
    <rPh sb="7" eb="9">
      <t>ハンテイ</t>
    </rPh>
    <rPh sb="16" eb="18">
      <t>キノウ</t>
    </rPh>
    <rPh sb="18" eb="20">
      <t>カイシュウ</t>
    </rPh>
    <rPh sb="20" eb="22">
      <t>ギョウム</t>
    </rPh>
    <rPh sb="22" eb="24">
      <t>イッシキ</t>
    </rPh>
    <phoneticPr fontId="5"/>
  </si>
  <si>
    <t>障害支援区分の認定に関するデータの収集件数（データ報告自治体数）</t>
    <phoneticPr fontId="5"/>
  </si>
  <si>
    <t>50,431,162円
/1,735市区町村</t>
    <phoneticPr fontId="5"/>
  </si>
  <si>
    <t>障害支援区分認定業務を行う自治体から認定に関するデータを収集・分析し、結果をフィードバックする。</t>
    <rPh sb="0" eb="2">
      <t>ショウガイ</t>
    </rPh>
    <rPh sb="2" eb="4">
      <t>シエン</t>
    </rPh>
    <rPh sb="4" eb="6">
      <t>クブン</t>
    </rPh>
    <rPh sb="6" eb="8">
      <t>ニンテイ</t>
    </rPh>
    <rPh sb="8" eb="10">
      <t>ギョウム</t>
    </rPh>
    <rPh sb="11" eb="12">
      <t>オコナ</t>
    </rPh>
    <rPh sb="13" eb="16">
      <t>ジチタイ</t>
    </rPh>
    <rPh sb="18" eb="20">
      <t>ニンテイ</t>
    </rPh>
    <rPh sb="21" eb="22">
      <t>カン</t>
    </rPh>
    <rPh sb="28" eb="30">
      <t>シュウシュウ</t>
    </rPh>
    <rPh sb="31" eb="33">
      <t>ブンセキ</t>
    </rPh>
    <rPh sb="35" eb="37">
      <t>ケッカ</t>
    </rPh>
    <phoneticPr fontId="5"/>
  </si>
  <si>
    <t>障害支援区分認定業務の全国データの集計・分析の結果を制度の検証等の基礎資料としており、直近のデータを継続して収集する必要があるため、活動実績に示すとおり、全市町村及び特別区のデータを収集する必要があることから、一定の事業規模を確保する必要がある。そのうえで、事業の実施にあたっては、競争性を確保するため、H23年度から一般競争入札を実施して委託契約先を選定しており、R5年度要求額についても精査することとしている。</t>
    <phoneticPr fontId="5"/>
  </si>
  <si>
    <t>-</t>
    <phoneticPr fontId="5"/>
  </si>
  <si>
    <t>市区町村における障害支援区分認定業務の適切な実施を図る。</t>
    <rPh sb="0" eb="4">
      <t>シクチョウソン</t>
    </rPh>
    <rPh sb="8" eb="10">
      <t>ショウガイ</t>
    </rPh>
    <rPh sb="10" eb="12">
      <t>シエン</t>
    </rPh>
    <rPh sb="12" eb="14">
      <t>クブン</t>
    </rPh>
    <rPh sb="14" eb="16">
      <t>ニンテイ</t>
    </rPh>
    <rPh sb="16" eb="18">
      <t>ギョウム</t>
    </rPh>
    <rPh sb="19" eb="21">
      <t>テキセツ</t>
    </rPh>
    <rPh sb="22" eb="24">
      <t>ジッシ</t>
    </rPh>
    <rPh sb="25" eb="26">
      <t>ハカ</t>
    </rPh>
    <phoneticPr fontId="5"/>
  </si>
  <si>
    <t>令和3年度は基本的なデータ集計・分析業務に研修用動画作成業務を追加したため、単位あたりコストが少し高くなったが、内容・実績に見合った妥当な水準である。</t>
    <rPh sb="0" eb="2">
      <t>レイワ</t>
    </rPh>
    <rPh sb="3" eb="5">
      <t>ネンド</t>
    </rPh>
    <rPh sb="6" eb="9">
      <t>キホンテキ</t>
    </rPh>
    <rPh sb="13" eb="15">
      <t>シュウケイ</t>
    </rPh>
    <rPh sb="16" eb="18">
      <t>ブンセキ</t>
    </rPh>
    <rPh sb="18" eb="20">
      <t>ギョウム</t>
    </rPh>
    <rPh sb="21" eb="23">
      <t>ケンシュウ</t>
    </rPh>
    <rPh sb="23" eb="24">
      <t>ヨウ</t>
    </rPh>
    <rPh sb="24" eb="26">
      <t>ドウガ</t>
    </rPh>
    <rPh sb="26" eb="28">
      <t>サクセイ</t>
    </rPh>
    <rPh sb="28" eb="30">
      <t>ギョウム</t>
    </rPh>
    <rPh sb="31" eb="33">
      <t>ツイカ</t>
    </rPh>
    <rPh sb="38" eb="40">
      <t>タンイ</t>
    </rPh>
    <rPh sb="47" eb="48">
      <t>スコ</t>
    </rPh>
    <rPh sb="49" eb="50">
      <t>タカ</t>
    </rPh>
    <rPh sb="56" eb="58">
      <t>ナイヨウ</t>
    </rPh>
    <rPh sb="59" eb="61">
      <t>ジッセキ</t>
    </rPh>
    <rPh sb="62" eb="64">
      <t>ミア</t>
    </rPh>
    <rPh sb="66" eb="68">
      <t>ダトウ</t>
    </rPh>
    <rPh sb="69" eb="71">
      <t>スイジュン</t>
    </rPh>
    <phoneticPr fontId="5"/>
  </si>
  <si>
    <t>-</t>
    <phoneticPr fontId="5"/>
  </si>
  <si>
    <t>点検対象外</t>
    <rPh sb="0" eb="2">
      <t>テンケン</t>
    </rPh>
    <rPh sb="2" eb="5">
      <t>タイショウガイ</t>
    </rPh>
    <phoneticPr fontId="5"/>
  </si>
  <si>
    <t>林　修一郎</t>
    <rPh sb="0" eb="1">
      <t>ハヤシ</t>
    </rPh>
    <rPh sb="2" eb="5">
      <t>シュウイチロウ</t>
    </rPh>
    <phoneticPr fontId="5"/>
  </si>
  <si>
    <t>障害保健関係人材養成研修等委託費</t>
    <rPh sb="0" eb="2">
      <t>ショウガイ</t>
    </rPh>
    <rPh sb="2" eb="4">
      <t>ホケン</t>
    </rPh>
    <rPh sb="4" eb="6">
      <t>カンケイ</t>
    </rPh>
    <rPh sb="6" eb="8">
      <t>ジンザイ</t>
    </rPh>
    <rPh sb="8" eb="10">
      <t>ヨウセイ</t>
    </rPh>
    <rPh sb="10" eb="13">
      <t>ケンシュウトウ</t>
    </rPh>
    <rPh sb="13" eb="16">
      <t>イタクヒ</t>
    </rPh>
    <phoneticPr fontId="5"/>
  </si>
  <si>
    <t>-</t>
    <phoneticPr fontId="5"/>
  </si>
  <si>
    <t>引き続き、必要な予算額を確保し、適正な執行に努めること。</t>
    <phoneticPr fontId="5"/>
  </si>
  <si>
    <t>-</t>
    <phoneticPr fontId="5"/>
  </si>
  <si>
    <t>認定調査を適切に実施するため研修の充実を図るため。</t>
  </si>
  <si>
    <t>46,204,000円
/1,741市区町村</t>
  </si>
  <si>
    <t>引き続き必要な予算額を確保し、適正な執行に努める。</t>
    <rPh sb="0" eb="1">
      <t>ヒ</t>
    </rPh>
    <rPh sb="2" eb="3">
      <t>ツヅ</t>
    </rPh>
    <rPh sb="4" eb="6">
      <t>ヒツヨウ</t>
    </rPh>
    <rPh sb="7" eb="9">
      <t>ヨサン</t>
    </rPh>
    <rPh sb="9" eb="10">
      <t>ガク</t>
    </rPh>
    <rPh sb="11" eb="13">
      <t>カクホ</t>
    </rPh>
    <rPh sb="15" eb="17">
      <t>テキセイ</t>
    </rPh>
    <rPh sb="18" eb="20">
      <t>シッコウ</t>
    </rPh>
    <rPh sb="21" eb="22">
      <t>ツト</t>
    </rPh>
    <phoneticPr fontId="5"/>
  </si>
  <si>
    <t>みずほリサーチ＆テクノロジーズ株式会社</t>
    <phoneticPr fontId="5"/>
  </si>
  <si>
    <t>東芝デジタルソリューションズ株式会社</t>
    <phoneticPr fontId="5"/>
  </si>
  <si>
    <t>株式会社ビーコンプロ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</si>
</sst>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198500</xdr:colOff>
      <xdr:row>274</xdr:row>
      <xdr:rowOff>271593</xdr:rowOff>
    </xdr:from>
    <xdr:to>
      <xdr:col>28</xdr:col>
      <xdr:colOff>135298</xdr:colOff>
      <xdr:row>281</xdr:row>
      <xdr:rowOff>77848</xdr:rowOff>
    </xdr:to>
    <xdr:sp macro="" textlink="">
      <xdr:nvSpPr>
        <xdr:cNvPr id="17" name="大かっこ 16"/>
        <xdr:cNvSpPr/>
      </xdr:nvSpPr>
      <xdr:spPr>
        <a:xfrm>
          <a:off x="2020156" y="44348531"/>
          <a:ext cx="3782517" cy="2306567"/>
        </a:xfrm>
        <a:prstGeom prst="bracketPair">
          <a:avLst>
            <a:gd name="adj" fmla="val 3152"/>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95250</xdr:colOff>
      <xdr:row>269</xdr:row>
      <xdr:rowOff>107156</xdr:rowOff>
    </xdr:from>
    <xdr:to>
      <xdr:col>35</xdr:col>
      <xdr:colOff>36635</xdr:colOff>
      <xdr:row>270</xdr:row>
      <xdr:rowOff>265172</xdr:rowOff>
    </xdr:to>
    <xdr:sp macro="" textlink="">
      <xdr:nvSpPr>
        <xdr:cNvPr id="2" name="テキスト ボックス 1"/>
        <xdr:cNvSpPr txBox="1"/>
      </xdr:nvSpPr>
      <xdr:spPr>
        <a:xfrm>
          <a:off x="4953000" y="42398156"/>
          <a:ext cx="2167854" cy="515204"/>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50.4</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12</xdr:col>
      <xdr:colOff>169743</xdr:colOff>
      <xdr:row>272</xdr:row>
      <xdr:rowOff>39054</xdr:rowOff>
    </xdr:from>
    <xdr:to>
      <xdr:col>24</xdr:col>
      <xdr:colOff>171811</xdr:colOff>
      <xdr:row>272</xdr:row>
      <xdr:rowOff>325975</xdr:rowOff>
    </xdr:to>
    <xdr:sp macro="" textlink="">
      <xdr:nvSpPr>
        <xdr:cNvPr id="15" name="テキスト ボックス 14"/>
        <xdr:cNvSpPr txBox="1"/>
      </xdr:nvSpPr>
      <xdr:spPr>
        <a:xfrm>
          <a:off x="2598618" y="43401617"/>
          <a:ext cx="2430943" cy="286921"/>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102766</xdr:colOff>
      <xdr:row>272</xdr:row>
      <xdr:rowOff>314938</xdr:rowOff>
    </xdr:from>
    <xdr:to>
      <xdr:col>28</xdr:col>
      <xdr:colOff>51479</xdr:colOff>
      <xdr:row>274</xdr:row>
      <xdr:rowOff>175416</xdr:rowOff>
    </xdr:to>
    <xdr:sp macro="" textlink="">
      <xdr:nvSpPr>
        <xdr:cNvPr id="16" name="テキスト ボックス 15"/>
        <xdr:cNvSpPr txBox="1"/>
      </xdr:nvSpPr>
      <xdr:spPr>
        <a:xfrm>
          <a:off x="2126829" y="43677501"/>
          <a:ext cx="3592025" cy="574853"/>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Ａ．みずほ情報総研（株）</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49.4</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32</xdr:col>
      <xdr:colOff>122913</xdr:colOff>
      <xdr:row>273</xdr:row>
      <xdr:rowOff>8791</xdr:rowOff>
    </xdr:from>
    <xdr:to>
      <xdr:col>49</xdr:col>
      <xdr:colOff>196183</xdr:colOff>
      <xdr:row>274</xdr:row>
      <xdr:rowOff>259223</xdr:rowOff>
    </xdr:to>
    <xdr:sp macro="" textlink="">
      <xdr:nvSpPr>
        <xdr:cNvPr id="18" name="テキスト ボックス 17"/>
        <xdr:cNvSpPr txBox="1"/>
      </xdr:nvSpPr>
      <xdr:spPr>
        <a:xfrm>
          <a:off x="6599913" y="43728541"/>
          <a:ext cx="3514176" cy="607620"/>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Ｄ．東芝デジタルソリューションズ（株）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1</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18</xdr:col>
      <xdr:colOff>124339</xdr:colOff>
      <xdr:row>271</xdr:row>
      <xdr:rowOff>47188</xdr:rowOff>
    </xdr:from>
    <xdr:to>
      <xdr:col>19</xdr:col>
      <xdr:colOff>130968</xdr:colOff>
      <xdr:row>272</xdr:row>
      <xdr:rowOff>13363</xdr:rowOff>
    </xdr:to>
    <xdr:sp macro="" textlink="">
      <xdr:nvSpPr>
        <xdr:cNvPr id="19" name="下矢印 18"/>
        <xdr:cNvSpPr/>
      </xdr:nvSpPr>
      <xdr:spPr>
        <a:xfrm>
          <a:off x="3767652" y="43052563"/>
          <a:ext cx="209035" cy="323363"/>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25956</xdr:colOff>
      <xdr:row>283</xdr:row>
      <xdr:rowOff>171365</xdr:rowOff>
    </xdr:from>
    <xdr:to>
      <xdr:col>18</xdr:col>
      <xdr:colOff>38656</xdr:colOff>
      <xdr:row>284</xdr:row>
      <xdr:rowOff>49272</xdr:rowOff>
    </xdr:to>
    <xdr:sp macro="" textlink="">
      <xdr:nvSpPr>
        <xdr:cNvPr id="21" name="テキスト ボックス 20"/>
        <xdr:cNvSpPr txBox="1"/>
      </xdr:nvSpPr>
      <xdr:spPr>
        <a:xfrm>
          <a:off x="1442800" y="93921178"/>
          <a:ext cx="2239169" cy="235094"/>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p>
      </xdr:txBody>
    </xdr:sp>
    <xdr:clientData/>
  </xdr:twoCellAnchor>
  <xdr:twoCellAnchor>
    <xdr:from>
      <xdr:col>12</xdr:col>
      <xdr:colOff>55</xdr:colOff>
      <xdr:row>282</xdr:row>
      <xdr:rowOff>193735</xdr:rowOff>
    </xdr:from>
    <xdr:to>
      <xdr:col>12</xdr:col>
      <xdr:colOff>193522</xdr:colOff>
      <xdr:row>283</xdr:row>
      <xdr:rowOff>156965</xdr:rowOff>
    </xdr:to>
    <xdr:sp macro="" textlink="">
      <xdr:nvSpPr>
        <xdr:cNvPr id="22" name="下矢印 21"/>
        <xdr:cNvSpPr/>
      </xdr:nvSpPr>
      <xdr:spPr>
        <a:xfrm>
          <a:off x="2428930" y="93586360"/>
          <a:ext cx="193467" cy="32041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23812</xdr:colOff>
      <xdr:row>284</xdr:row>
      <xdr:rowOff>101700</xdr:rowOff>
    </xdr:from>
    <xdr:to>
      <xdr:col>20</xdr:col>
      <xdr:colOff>29997</xdr:colOff>
      <xdr:row>285</xdr:row>
      <xdr:rowOff>337310</xdr:rowOff>
    </xdr:to>
    <xdr:sp macro="" textlink="">
      <xdr:nvSpPr>
        <xdr:cNvPr id="23" name="テキスト ボックス 22"/>
        <xdr:cNvSpPr txBox="1"/>
      </xdr:nvSpPr>
      <xdr:spPr>
        <a:xfrm>
          <a:off x="1440656" y="94208700"/>
          <a:ext cx="2637466" cy="592798"/>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Ｂ．東芝デジタルソリューションズ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20</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7</xdr:col>
      <xdr:colOff>67105</xdr:colOff>
      <xdr:row>285</xdr:row>
      <xdr:rowOff>347343</xdr:rowOff>
    </xdr:from>
    <xdr:to>
      <xdr:col>19</xdr:col>
      <xdr:colOff>201475</xdr:colOff>
      <xdr:row>286</xdr:row>
      <xdr:rowOff>440530</xdr:rowOff>
    </xdr:to>
    <xdr:sp macro="" textlink="">
      <xdr:nvSpPr>
        <xdr:cNvPr id="24" name="正方形/長方形 23"/>
        <xdr:cNvSpPr/>
      </xdr:nvSpPr>
      <xdr:spPr>
        <a:xfrm>
          <a:off x="1483949" y="94811531"/>
          <a:ext cx="2563245" cy="759937"/>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ヘルプデスク一次受付対応、データ報告用</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Web</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サイト構築・運用保守、報告データ収集業務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142875</xdr:colOff>
      <xdr:row>274</xdr:row>
      <xdr:rowOff>261937</xdr:rowOff>
    </xdr:from>
    <xdr:to>
      <xdr:col>29</xdr:col>
      <xdr:colOff>62089</xdr:colOff>
      <xdr:row>281</xdr:row>
      <xdr:rowOff>83474</xdr:rowOff>
    </xdr:to>
    <xdr:sp macro="" textlink="">
      <xdr:nvSpPr>
        <xdr:cNvPr id="25" name="正方形/長方形 24"/>
        <xdr:cNvSpPr/>
      </xdr:nvSpPr>
      <xdr:spPr>
        <a:xfrm>
          <a:off x="2166938" y="44338875"/>
          <a:ext cx="3764932" cy="232184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障害支援区分管理事業業務一式</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(R3.4.1</a:t>
          </a: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R4.3.31)</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○障害支援区分判定ソフト等に関する</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ヘルプデスク業務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○報告データ収集業務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・市区町村から過去１年分の判定結果データの収集・分析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○課題把握のための調査・検証業務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・障害支援区分認定業務に関する市町村等へのアンケート調査、集計・分析、検討会の運営、課題整理、改善策の提案</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○都道府県研修担当者全国会議</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・国が作成した研修資料の改良、活用方法の説明等</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107158</xdr:colOff>
      <xdr:row>271</xdr:row>
      <xdr:rowOff>47626</xdr:rowOff>
    </xdr:from>
    <xdr:to>
      <xdr:col>42</xdr:col>
      <xdr:colOff>100180</xdr:colOff>
      <xdr:row>272</xdr:row>
      <xdr:rowOff>13801</xdr:rowOff>
    </xdr:to>
    <xdr:sp macro="" textlink="">
      <xdr:nvSpPr>
        <xdr:cNvPr id="26" name="下矢印 25"/>
        <xdr:cNvSpPr/>
      </xdr:nvSpPr>
      <xdr:spPr>
        <a:xfrm>
          <a:off x="8405814" y="43053001"/>
          <a:ext cx="195429" cy="323363"/>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178594</xdr:colOff>
      <xdr:row>272</xdr:row>
      <xdr:rowOff>59532</xdr:rowOff>
    </xdr:from>
    <xdr:to>
      <xdr:col>47</xdr:col>
      <xdr:colOff>1677</xdr:colOff>
      <xdr:row>272</xdr:row>
      <xdr:rowOff>327711</xdr:rowOff>
    </xdr:to>
    <xdr:sp macro="" textlink="">
      <xdr:nvSpPr>
        <xdr:cNvPr id="27" name="テキスト ボックス 26"/>
        <xdr:cNvSpPr txBox="1"/>
      </xdr:nvSpPr>
      <xdr:spPr>
        <a:xfrm>
          <a:off x="7465219" y="43422095"/>
          <a:ext cx="2049552" cy="268179"/>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35719</xdr:colOff>
      <xdr:row>285</xdr:row>
      <xdr:rowOff>404813</xdr:rowOff>
    </xdr:from>
    <xdr:to>
      <xdr:col>20</xdr:col>
      <xdr:colOff>62934</xdr:colOff>
      <xdr:row>286</xdr:row>
      <xdr:rowOff>423863</xdr:rowOff>
    </xdr:to>
    <xdr:sp macro="" textlink="">
      <xdr:nvSpPr>
        <xdr:cNvPr id="28" name="大かっこ 27"/>
        <xdr:cNvSpPr/>
      </xdr:nvSpPr>
      <xdr:spPr>
        <a:xfrm>
          <a:off x="1452563" y="94869001"/>
          <a:ext cx="2658496" cy="685800"/>
        </a:xfrm>
        <a:prstGeom prst="bracketPair">
          <a:avLst>
            <a:gd name="adj" fmla="val 8921"/>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25956</xdr:colOff>
      <xdr:row>283</xdr:row>
      <xdr:rowOff>215755</xdr:rowOff>
    </xdr:from>
    <xdr:to>
      <xdr:col>33</xdr:col>
      <xdr:colOff>38657</xdr:colOff>
      <xdr:row>284</xdr:row>
      <xdr:rowOff>93662</xdr:rowOff>
    </xdr:to>
    <xdr:sp macro="" textlink="">
      <xdr:nvSpPr>
        <xdr:cNvPr id="29" name="テキスト ボックス 28"/>
        <xdr:cNvSpPr txBox="1"/>
      </xdr:nvSpPr>
      <xdr:spPr>
        <a:xfrm>
          <a:off x="4478894" y="93965568"/>
          <a:ext cx="2239169" cy="235094"/>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p>
      </xdr:txBody>
    </xdr:sp>
    <xdr:clientData/>
  </xdr:twoCellAnchor>
  <xdr:twoCellAnchor>
    <xdr:from>
      <xdr:col>27</xdr:col>
      <xdr:colOff>35774</xdr:colOff>
      <xdr:row>282</xdr:row>
      <xdr:rowOff>214312</xdr:rowOff>
    </xdr:from>
    <xdr:to>
      <xdr:col>28</xdr:col>
      <xdr:colOff>26835</xdr:colOff>
      <xdr:row>283</xdr:row>
      <xdr:rowOff>177542</xdr:rowOff>
    </xdr:to>
    <xdr:sp macro="" textlink="">
      <xdr:nvSpPr>
        <xdr:cNvPr id="30" name="下矢印 29"/>
        <xdr:cNvSpPr/>
      </xdr:nvSpPr>
      <xdr:spPr>
        <a:xfrm>
          <a:off x="5500743" y="93606937"/>
          <a:ext cx="193467" cy="32041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59531</xdr:colOff>
      <xdr:row>284</xdr:row>
      <xdr:rowOff>98465</xdr:rowOff>
    </xdr:from>
    <xdr:to>
      <xdr:col>34</xdr:col>
      <xdr:colOff>65715</xdr:colOff>
      <xdr:row>285</xdr:row>
      <xdr:rowOff>334075</xdr:rowOff>
    </xdr:to>
    <xdr:sp macro="" textlink="">
      <xdr:nvSpPr>
        <xdr:cNvPr id="31" name="テキスト ボックス 30"/>
        <xdr:cNvSpPr txBox="1"/>
      </xdr:nvSpPr>
      <xdr:spPr>
        <a:xfrm>
          <a:off x="4310062" y="94205465"/>
          <a:ext cx="2637466" cy="592798"/>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ビーコンプロ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2</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21</xdr:col>
      <xdr:colOff>19480</xdr:colOff>
      <xdr:row>285</xdr:row>
      <xdr:rowOff>379827</xdr:rowOff>
    </xdr:from>
    <xdr:to>
      <xdr:col>33</xdr:col>
      <xdr:colOff>153850</xdr:colOff>
      <xdr:row>286</xdr:row>
      <xdr:rowOff>473014</xdr:rowOff>
    </xdr:to>
    <xdr:sp macro="" textlink="">
      <xdr:nvSpPr>
        <xdr:cNvPr id="32" name="正方形/長方形 31"/>
        <xdr:cNvSpPr/>
      </xdr:nvSpPr>
      <xdr:spPr>
        <a:xfrm>
          <a:off x="4270011" y="94844015"/>
          <a:ext cx="2563245" cy="759937"/>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研修動画撮影・編集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87195</xdr:colOff>
      <xdr:row>274</xdr:row>
      <xdr:rowOff>296797</xdr:rowOff>
    </xdr:from>
    <xdr:to>
      <xdr:col>49</xdr:col>
      <xdr:colOff>211754</xdr:colOff>
      <xdr:row>277</xdr:row>
      <xdr:rowOff>215458</xdr:rowOff>
    </xdr:to>
    <xdr:sp macro="" textlink="">
      <xdr:nvSpPr>
        <xdr:cNvPr id="33" name="大かっこ 32"/>
        <xdr:cNvSpPr/>
      </xdr:nvSpPr>
      <xdr:spPr>
        <a:xfrm>
          <a:off x="6564195" y="44373735"/>
          <a:ext cx="3565465" cy="990223"/>
        </a:xfrm>
        <a:prstGeom prst="bracketPair">
          <a:avLst>
            <a:gd name="adj" fmla="val 8921"/>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11907</xdr:colOff>
      <xdr:row>285</xdr:row>
      <xdr:rowOff>428625</xdr:rowOff>
    </xdr:from>
    <xdr:to>
      <xdr:col>34</xdr:col>
      <xdr:colOff>39121</xdr:colOff>
      <xdr:row>286</xdr:row>
      <xdr:rowOff>447675</xdr:rowOff>
    </xdr:to>
    <xdr:sp macro="" textlink="">
      <xdr:nvSpPr>
        <xdr:cNvPr id="34" name="大かっこ 33"/>
        <xdr:cNvSpPr/>
      </xdr:nvSpPr>
      <xdr:spPr>
        <a:xfrm>
          <a:off x="4262438" y="94892813"/>
          <a:ext cx="2658496" cy="685800"/>
        </a:xfrm>
        <a:prstGeom prst="bracketPair">
          <a:avLst>
            <a:gd name="adj" fmla="val 8921"/>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11906</xdr:colOff>
      <xdr:row>274</xdr:row>
      <xdr:rowOff>261938</xdr:rowOff>
    </xdr:from>
    <xdr:to>
      <xdr:col>49</xdr:col>
      <xdr:colOff>59532</xdr:colOff>
      <xdr:row>277</xdr:row>
      <xdr:rowOff>47625</xdr:rowOff>
    </xdr:to>
    <xdr:sp macro="" textlink="">
      <xdr:nvSpPr>
        <xdr:cNvPr id="35" name="正方形/長方形 34"/>
        <xdr:cNvSpPr/>
      </xdr:nvSpPr>
      <xdr:spPr>
        <a:xfrm>
          <a:off x="6691312" y="44338876"/>
          <a:ext cx="3286126" cy="85724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j-ea"/>
              <a:ea typeface="+mj-ea"/>
              <a:cs typeface="+mn-cs"/>
            </a:rPr>
            <a:t>障害支援区分判定ソフト</a:t>
          </a: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2014</a:t>
          </a:r>
          <a:r>
            <a:rPr kumimoji="1" lang="ja-JP" altLang="en-US" sz="1100" b="1" i="0" u="none" strike="noStrike" kern="0" cap="none" spc="0" normalizeH="0" baseline="0" noProof="0">
              <a:ln>
                <a:noFill/>
              </a:ln>
              <a:solidFill>
                <a:sysClr val="windowText" lastClr="000000"/>
              </a:solidFill>
              <a:effectLst/>
              <a:uLnTx/>
              <a:uFillTx/>
              <a:latin typeface="+mj-ea"/>
              <a:ea typeface="+mj-ea"/>
              <a:cs typeface="+mn-cs"/>
            </a:rPr>
            <a:t>機能改修業務一式</a:t>
          </a:r>
          <a:endParaRPr kumimoji="1" lang="en-US" altLang="ja-JP" sz="1100" b="1"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新規難病追加に伴う障害支援区分判定ソフトの改修</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8" zoomScale="80" zoomScaleNormal="75" zoomScaleSheetLayoutView="80" zoomScalePageLayoutView="85" workbookViewId="0">
      <selection activeCell="J465" sqref="J465:O4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365</v>
      </c>
      <c r="AJ2" s="851" t="s">
        <v>729</v>
      </c>
      <c r="AK2" s="851"/>
      <c r="AL2" s="851"/>
      <c r="AM2" s="851"/>
      <c r="AN2" s="90" t="s">
        <v>365</v>
      </c>
      <c r="AO2" s="851">
        <v>21</v>
      </c>
      <c r="AP2" s="851"/>
      <c r="AQ2" s="851"/>
      <c r="AR2" s="91" t="s">
        <v>365</v>
      </c>
      <c r="AS2" s="852">
        <v>827</v>
      </c>
      <c r="AT2" s="852"/>
      <c r="AU2" s="852"/>
      <c r="AV2" s="90" t="str">
        <f>IF(AW2="","","-")</f>
        <v/>
      </c>
      <c r="AW2" s="853"/>
      <c r="AX2" s="853"/>
    </row>
    <row r="3" spans="1:50" ht="21" customHeight="1" thickBot="1" x14ac:dyDescent="0.2">
      <c r="A3" s="854" t="s">
        <v>679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689</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690</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691</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692</v>
      </c>
      <c r="H5" s="842"/>
      <c r="I5" s="842"/>
      <c r="J5" s="842"/>
      <c r="K5" s="842"/>
      <c r="L5" s="842"/>
      <c r="M5" s="843" t="s">
        <v>62</v>
      </c>
      <c r="N5" s="844"/>
      <c r="O5" s="844"/>
      <c r="P5" s="844"/>
      <c r="Q5" s="844"/>
      <c r="R5" s="845"/>
      <c r="S5" s="846" t="s">
        <v>693</v>
      </c>
      <c r="T5" s="842"/>
      <c r="U5" s="842"/>
      <c r="V5" s="842"/>
      <c r="W5" s="842"/>
      <c r="X5" s="847"/>
      <c r="Y5" s="848" t="s">
        <v>3</v>
      </c>
      <c r="Z5" s="849"/>
      <c r="AA5" s="849"/>
      <c r="AB5" s="849"/>
      <c r="AC5" s="849"/>
      <c r="AD5" s="850"/>
      <c r="AE5" s="871" t="s">
        <v>694</v>
      </c>
      <c r="AF5" s="871"/>
      <c r="AG5" s="871"/>
      <c r="AH5" s="871"/>
      <c r="AI5" s="871"/>
      <c r="AJ5" s="871"/>
      <c r="AK5" s="871"/>
      <c r="AL5" s="871"/>
      <c r="AM5" s="871"/>
      <c r="AN5" s="871"/>
      <c r="AO5" s="871"/>
      <c r="AP5" s="872"/>
      <c r="AQ5" s="873" t="s">
        <v>767</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695</v>
      </c>
      <c r="H7" s="882"/>
      <c r="I7" s="882"/>
      <c r="J7" s="882"/>
      <c r="K7" s="882"/>
      <c r="L7" s="882"/>
      <c r="M7" s="882"/>
      <c r="N7" s="882"/>
      <c r="O7" s="882"/>
      <c r="P7" s="882"/>
      <c r="Q7" s="882"/>
      <c r="R7" s="882"/>
      <c r="S7" s="882"/>
      <c r="T7" s="882"/>
      <c r="U7" s="882"/>
      <c r="V7" s="882"/>
      <c r="W7" s="882"/>
      <c r="X7" s="883"/>
      <c r="Y7" s="884" t="s">
        <v>350</v>
      </c>
      <c r="Z7" s="702"/>
      <c r="AA7" s="702"/>
      <c r="AB7" s="702"/>
      <c r="AC7" s="702"/>
      <c r="AD7" s="885"/>
      <c r="AE7" s="813" t="s">
        <v>695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障害者施策</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749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49.5" customHeight="1" x14ac:dyDescent="0.15">
      <c r="A10" s="774" t="s">
        <v>28</v>
      </c>
      <c r="B10" s="775"/>
      <c r="C10" s="775"/>
      <c r="D10" s="775"/>
      <c r="E10" s="775"/>
      <c r="F10" s="775"/>
      <c r="G10" s="776" t="s">
        <v>750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51</v>
      </c>
      <c r="Q13" s="715"/>
      <c r="R13" s="715"/>
      <c r="S13" s="715"/>
      <c r="T13" s="715"/>
      <c r="U13" s="715"/>
      <c r="V13" s="716"/>
      <c r="W13" s="714">
        <v>52</v>
      </c>
      <c r="X13" s="715"/>
      <c r="Y13" s="715"/>
      <c r="Z13" s="715"/>
      <c r="AA13" s="715"/>
      <c r="AB13" s="715"/>
      <c r="AC13" s="716"/>
      <c r="AD13" s="714">
        <v>54</v>
      </c>
      <c r="AE13" s="715"/>
      <c r="AF13" s="715"/>
      <c r="AG13" s="715"/>
      <c r="AH13" s="715"/>
      <c r="AI13" s="715"/>
      <c r="AJ13" s="716"/>
      <c r="AK13" s="714">
        <v>46</v>
      </c>
      <c r="AL13" s="715"/>
      <c r="AM13" s="715"/>
      <c r="AN13" s="715"/>
      <c r="AO13" s="715"/>
      <c r="AP13" s="715"/>
      <c r="AQ13" s="716"/>
      <c r="AR13" s="751">
        <v>50</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696</v>
      </c>
      <c r="Q14" s="715"/>
      <c r="R14" s="715"/>
      <c r="S14" s="715"/>
      <c r="T14" s="715"/>
      <c r="U14" s="715"/>
      <c r="V14" s="716"/>
      <c r="W14" s="714" t="s">
        <v>696</v>
      </c>
      <c r="X14" s="715"/>
      <c r="Y14" s="715"/>
      <c r="Z14" s="715"/>
      <c r="AA14" s="715"/>
      <c r="AB14" s="715"/>
      <c r="AC14" s="716"/>
      <c r="AD14" s="714" t="s">
        <v>696</v>
      </c>
      <c r="AE14" s="715"/>
      <c r="AF14" s="715"/>
      <c r="AG14" s="715"/>
      <c r="AH14" s="715"/>
      <c r="AI14" s="715"/>
      <c r="AJ14" s="716"/>
      <c r="AK14" s="714" t="s">
        <v>771</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696</v>
      </c>
      <c r="Q15" s="715"/>
      <c r="R15" s="715"/>
      <c r="S15" s="715"/>
      <c r="T15" s="715"/>
      <c r="U15" s="715"/>
      <c r="V15" s="716"/>
      <c r="W15" s="714" t="s">
        <v>696</v>
      </c>
      <c r="X15" s="715"/>
      <c r="Y15" s="715"/>
      <c r="Z15" s="715"/>
      <c r="AA15" s="715"/>
      <c r="AB15" s="715"/>
      <c r="AC15" s="716"/>
      <c r="AD15" s="714" t="s">
        <v>696</v>
      </c>
      <c r="AE15" s="715"/>
      <c r="AF15" s="715"/>
      <c r="AG15" s="715"/>
      <c r="AH15" s="715"/>
      <c r="AI15" s="715"/>
      <c r="AJ15" s="716"/>
      <c r="AK15" s="714" t="s">
        <v>771</v>
      </c>
      <c r="AL15" s="715"/>
      <c r="AM15" s="715"/>
      <c r="AN15" s="715"/>
      <c r="AO15" s="715"/>
      <c r="AP15" s="715"/>
      <c r="AQ15" s="716"/>
      <c r="AR15" s="714" t="s">
        <v>771</v>
      </c>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696</v>
      </c>
      <c r="Q16" s="715"/>
      <c r="R16" s="715"/>
      <c r="S16" s="715"/>
      <c r="T16" s="715"/>
      <c r="U16" s="715"/>
      <c r="V16" s="716"/>
      <c r="W16" s="714" t="s">
        <v>696</v>
      </c>
      <c r="X16" s="715"/>
      <c r="Y16" s="715"/>
      <c r="Z16" s="715"/>
      <c r="AA16" s="715"/>
      <c r="AB16" s="715"/>
      <c r="AC16" s="716"/>
      <c r="AD16" s="714" t="s">
        <v>696</v>
      </c>
      <c r="AE16" s="715"/>
      <c r="AF16" s="715"/>
      <c r="AG16" s="715"/>
      <c r="AH16" s="715"/>
      <c r="AI16" s="715"/>
      <c r="AJ16" s="716"/>
      <c r="AK16" s="714" t="s">
        <v>771</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696</v>
      </c>
      <c r="Q17" s="715"/>
      <c r="R17" s="715"/>
      <c r="S17" s="715"/>
      <c r="T17" s="715"/>
      <c r="U17" s="715"/>
      <c r="V17" s="716"/>
      <c r="W17" s="714" t="s">
        <v>696</v>
      </c>
      <c r="X17" s="715"/>
      <c r="Y17" s="715"/>
      <c r="Z17" s="715"/>
      <c r="AA17" s="715"/>
      <c r="AB17" s="715"/>
      <c r="AC17" s="716"/>
      <c r="AD17" s="714" t="s">
        <v>696</v>
      </c>
      <c r="AE17" s="715"/>
      <c r="AF17" s="715"/>
      <c r="AG17" s="715"/>
      <c r="AH17" s="715"/>
      <c r="AI17" s="715"/>
      <c r="AJ17" s="716"/>
      <c r="AK17" s="714" t="s">
        <v>771</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51</v>
      </c>
      <c r="Q18" s="795"/>
      <c r="R18" s="795"/>
      <c r="S18" s="795"/>
      <c r="T18" s="795"/>
      <c r="U18" s="795"/>
      <c r="V18" s="796"/>
      <c r="W18" s="794">
        <f>SUM(W13:AC17)</f>
        <v>52</v>
      </c>
      <c r="X18" s="795"/>
      <c r="Y18" s="795"/>
      <c r="Z18" s="795"/>
      <c r="AA18" s="795"/>
      <c r="AB18" s="795"/>
      <c r="AC18" s="796"/>
      <c r="AD18" s="794">
        <f>SUM(AD13:AJ17)</f>
        <v>54</v>
      </c>
      <c r="AE18" s="795"/>
      <c r="AF18" s="795"/>
      <c r="AG18" s="795"/>
      <c r="AH18" s="795"/>
      <c r="AI18" s="795"/>
      <c r="AJ18" s="796"/>
      <c r="AK18" s="794">
        <f>SUM(AK13:AQ17)</f>
        <v>46</v>
      </c>
      <c r="AL18" s="795"/>
      <c r="AM18" s="795"/>
      <c r="AN18" s="795"/>
      <c r="AO18" s="795"/>
      <c r="AP18" s="795"/>
      <c r="AQ18" s="796"/>
      <c r="AR18" s="794">
        <f>SUM(AR13:AX17)</f>
        <v>50</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41</v>
      </c>
      <c r="Q19" s="715"/>
      <c r="R19" s="715"/>
      <c r="S19" s="715"/>
      <c r="T19" s="715"/>
      <c r="U19" s="715"/>
      <c r="V19" s="716"/>
      <c r="W19" s="714">
        <v>48</v>
      </c>
      <c r="X19" s="715"/>
      <c r="Y19" s="715"/>
      <c r="Z19" s="715"/>
      <c r="AA19" s="715"/>
      <c r="AB19" s="715"/>
      <c r="AC19" s="716"/>
      <c r="AD19" s="714">
        <v>50</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0.80392156862745101</v>
      </c>
      <c r="Q20" s="762"/>
      <c r="R20" s="762"/>
      <c r="S20" s="762"/>
      <c r="T20" s="762"/>
      <c r="U20" s="762"/>
      <c r="V20" s="762"/>
      <c r="W20" s="762">
        <f>IF(W18=0, "-", SUM(W19)/W18)</f>
        <v>0.92307692307692313</v>
      </c>
      <c r="X20" s="762"/>
      <c r="Y20" s="762"/>
      <c r="Z20" s="762"/>
      <c r="AA20" s="762"/>
      <c r="AB20" s="762"/>
      <c r="AC20" s="762"/>
      <c r="AD20" s="762">
        <f>IF(AD18=0, "-", SUM(AD19)/AD18)</f>
        <v>0.92592592592592593</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318</v>
      </c>
      <c r="H21" s="761"/>
      <c r="I21" s="761"/>
      <c r="J21" s="761"/>
      <c r="K21" s="761"/>
      <c r="L21" s="761"/>
      <c r="M21" s="761"/>
      <c r="N21" s="761"/>
      <c r="O21" s="761"/>
      <c r="P21" s="762">
        <f>IF(P19=0, "-", SUM(P19)/SUM(P13,P14))</f>
        <v>0.80392156862745101</v>
      </c>
      <c r="Q21" s="762"/>
      <c r="R21" s="762"/>
      <c r="S21" s="762"/>
      <c r="T21" s="762"/>
      <c r="U21" s="762"/>
      <c r="V21" s="762"/>
      <c r="W21" s="762">
        <f>IF(W19=0, "-", SUM(W19)/SUM(W13,W14))</f>
        <v>0.92307692307692313</v>
      </c>
      <c r="X21" s="762"/>
      <c r="Y21" s="762"/>
      <c r="Z21" s="762"/>
      <c r="AA21" s="762"/>
      <c r="AB21" s="762"/>
      <c r="AC21" s="762"/>
      <c r="AD21" s="762">
        <f>IF(AD19=0, "-", SUM(AD19)/SUM(AD13,AD14))</f>
        <v>0.92592592592592593</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674</v>
      </c>
      <c r="B22" s="721"/>
      <c r="C22" s="721"/>
      <c r="D22" s="721"/>
      <c r="E22" s="721"/>
      <c r="F22" s="722"/>
      <c r="G22" s="726" t="s">
        <v>307</v>
      </c>
      <c r="H22" s="565"/>
      <c r="I22" s="565"/>
      <c r="J22" s="565"/>
      <c r="K22" s="565"/>
      <c r="L22" s="565"/>
      <c r="M22" s="565"/>
      <c r="N22" s="565"/>
      <c r="O22" s="566"/>
      <c r="P22" s="727" t="s">
        <v>672</v>
      </c>
      <c r="Q22" s="565"/>
      <c r="R22" s="565"/>
      <c r="S22" s="565"/>
      <c r="T22" s="565"/>
      <c r="U22" s="565"/>
      <c r="V22" s="566"/>
      <c r="W22" s="727" t="s">
        <v>673</v>
      </c>
      <c r="X22" s="565"/>
      <c r="Y22" s="565"/>
      <c r="Z22" s="565"/>
      <c r="AA22" s="565"/>
      <c r="AB22" s="565"/>
      <c r="AC22" s="566"/>
      <c r="AD22" s="727" t="s">
        <v>306</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3"/>
      <c r="B23" s="724"/>
      <c r="C23" s="724"/>
      <c r="D23" s="724"/>
      <c r="E23" s="724"/>
      <c r="F23" s="725"/>
      <c r="G23" s="748" t="s">
        <v>768</v>
      </c>
      <c r="H23" s="749"/>
      <c r="I23" s="749"/>
      <c r="J23" s="749"/>
      <c r="K23" s="749"/>
      <c r="L23" s="749"/>
      <c r="M23" s="749"/>
      <c r="N23" s="749"/>
      <c r="O23" s="750"/>
      <c r="P23" s="751">
        <v>46</v>
      </c>
      <c r="Q23" s="752"/>
      <c r="R23" s="752"/>
      <c r="S23" s="752"/>
      <c r="T23" s="752"/>
      <c r="U23" s="752"/>
      <c r="V23" s="753"/>
      <c r="W23" s="751">
        <v>50</v>
      </c>
      <c r="X23" s="752"/>
      <c r="Y23" s="752"/>
      <c r="Z23" s="752"/>
      <c r="AA23" s="752"/>
      <c r="AB23" s="752"/>
      <c r="AC23" s="753"/>
      <c r="AD23" s="754" t="s">
        <v>772</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f>AK13</f>
        <v>46</v>
      </c>
      <c r="Q29" s="737"/>
      <c r="R29" s="737"/>
      <c r="S29" s="737"/>
      <c r="T29" s="737"/>
      <c r="U29" s="737"/>
      <c r="V29" s="738"/>
      <c r="W29" s="739">
        <f>AR13</f>
        <v>50</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661</v>
      </c>
      <c r="B30" s="743"/>
      <c r="C30" s="743"/>
      <c r="D30" s="743"/>
      <c r="E30" s="743"/>
      <c r="F30" s="744"/>
      <c r="G30" s="745" t="s">
        <v>760</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662</v>
      </c>
      <c r="B31" s="168"/>
      <c r="C31" s="168"/>
      <c r="D31" s="168"/>
      <c r="E31" s="168"/>
      <c r="F31" s="169"/>
      <c r="G31" s="705" t="s">
        <v>654</v>
      </c>
      <c r="H31" s="706"/>
      <c r="I31" s="706"/>
      <c r="J31" s="706"/>
      <c r="K31" s="706"/>
      <c r="L31" s="706"/>
      <c r="M31" s="706"/>
      <c r="N31" s="706"/>
      <c r="O31" s="706"/>
      <c r="P31" s="707" t="s">
        <v>653</v>
      </c>
      <c r="Q31" s="706"/>
      <c r="R31" s="706"/>
      <c r="S31" s="706"/>
      <c r="T31" s="706"/>
      <c r="U31" s="706"/>
      <c r="V31" s="706"/>
      <c r="W31" s="706"/>
      <c r="X31" s="708"/>
      <c r="Y31" s="709"/>
      <c r="Z31" s="710"/>
      <c r="AA31" s="711"/>
      <c r="AB31" s="641" t="s">
        <v>11</v>
      </c>
      <c r="AC31" s="641"/>
      <c r="AD31" s="641"/>
      <c r="AE31" s="131" t="s">
        <v>498</v>
      </c>
      <c r="AF31" s="712"/>
      <c r="AG31" s="712"/>
      <c r="AH31" s="713"/>
      <c r="AI31" s="131" t="s">
        <v>650</v>
      </c>
      <c r="AJ31" s="712"/>
      <c r="AK31" s="712"/>
      <c r="AL31" s="713"/>
      <c r="AM31" s="131" t="s">
        <v>466</v>
      </c>
      <c r="AN31" s="712"/>
      <c r="AO31" s="712"/>
      <c r="AP31" s="713"/>
      <c r="AQ31" s="638" t="s">
        <v>497</v>
      </c>
      <c r="AR31" s="639"/>
      <c r="AS31" s="639"/>
      <c r="AT31" s="640"/>
      <c r="AU31" s="638" t="s">
        <v>675</v>
      </c>
      <c r="AV31" s="639"/>
      <c r="AW31" s="639"/>
      <c r="AX31" s="648"/>
    </row>
    <row r="32" spans="1:50" ht="23.25" customHeight="1" x14ac:dyDescent="0.15">
      <c r="A32" s="663"/>
      <c r="B32" s="168"/>
      <c r="C32" s="168"/>
      <c r="D32" s="168"/>
      <c r="E32" s="168"/>
      <c r="F32" s="169"/>
      <c r="G32" s="746" t="s">
        <v>763</v>
      </c>
      <c r="H32" s="650"/>
      <c r="I32" s="650"/>
      <c r="J32" s="650"/>
      <c r="K32" s="650"/>
      <c r="L32" s="650"/>
      <c r="M32" s="650"/>
      <c r="N32" s="650"/>
      <c r="O32" s="650"/>
      <c r="P32" s="400" t="s">
        <v>758</v>
      </c>
      <c r="Q32" s="654"/>
      <c r="R32" s="654"/>
      <c r="S32" s="654"/>
      <c r="T32" s="654"/>
      <c r="U32" s="654"/>
      <c r="V32" s="654"/>
      <c r="W32" s="654"/>
      <c r="X32" s="655"/>
      <c r="Y32" s="659" t="s">
        <v>52</v>
      </c>
      <c r="Z32" s="660"/>
      <c r="AA32" s="661"/>
      <c r="AB32" s="662" t="s">
        <v>700</v>
      </c>
      <c r="AC32" s="662"/>
      <c r="AD32" s="662"/>
      <c r="AE32" s="631">
        <v>1741</v>
      </c>
      <c r="AF32" s="631"/>
      <c r="AG32" s="631"/>
      <c r="AH32" s="631"/>
      <c r="AI32" s="631">
        <v>1727</v>
      </c>
      <c r="AJ32" s="631"/>
      <c r="AK32" s="631"/>
      <c r="AL32" s="631"/>
      <c r="AM32" s="631">
        <v>1735</v>
      </c>
      <c r="AN32" s="631"/>
      <c r="AO32" s="631"/>
      <c r="AP32" s="631"/>
      <c r="AQ32" s="677" t="s">
        <v>745</v>
      </c>
      <c r="AR32" s="631"/>
      <c r="AS32" s="631"/>
      <c r="AT32" s="631"/>
      <c r="AU32" s="108" t="s">
        <v>745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700</v>
      </c>
      <c r="AC33" s="662"/>
      <c r="AD33" s="662"/>
      <c r="AE33" s="631">
        <v>1741</v>
      </c>
      <c r="AF33" s="631"/>
      <c r="AG33" s="631"/>
      <c r="AH33" s="631"/>
      <c r="AI33" s="631">
        <v>1741</v>
      </c>
      <c r="AJ33" s="631"/>
      <c r="AK33" s="631"/>
      <c r="AL33" s="631"/>
      <c r="AM33" s="631">
        <v>1741</v>
      </c>
      <c r="AN33" s="631"/>
      <c r="AO33" s="631"/>
      <c r="AP33" s="631"/>
      <c r="AQ33" s="631">
        <v>1741</v>
      </c>
      <c r="AR33" s="631"/>
      <c r="AS33" s="631"/>
      <c r="AT33" s="631"/>
      <c r="AU33" s="108" t="s">
        <v>745</v>
      </c>
      <c r="AV33" s="633"/>
      <c r="AW33" s="633"/>
      <c r="AX33" s="634"/>
    </row>
    <row r="34" spans="1:51" ht="23.25" customHeight="1" x14ac:dyDescent="0.15">
      <c r="A34" s="695" t="s">
        <v>663</v>
      </c>
      <c r="B34" s="696"/>
      <c r="C34" s="696"/>
      <c r="D34" s="696"/>
      <c r="E34" s="696"/>
      <c r="F34" s="697"/>
      <c r="G34" s="191" t="s">
        <v>664</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498</v>
      </c>
      <c r="AF34" s="191"/>
      <c r="AG34" s="191"/>
      <c r="AH34" s="192"/>
      <c r="AI34" s="190" t="s">
        <v>650</v>
      </c>
      <c r="AJ34" s="191"/>
      <c r="AK34" s="191"/>
      <c r="AL34" s="192"/>
      <c r="AM34" s="190" t="s">
        <v>466</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7" t="s">
        <v>701</v>
      </c>
      <c r="H35" s="668"/>
      <c r="I35" s="668"/>
      <c r="J35" s="668"/>
      <c r="K35" s="668"/>
      <c r="L35" s="668"/>
      <c r="M35" s="668"/>
      <c r="N35" s="668"/>
      <c r="O35" s="668"/>
      <c r="P35" s="668"/>
      <c r="Q35" s="668"/>
      <c r="R35" s="668"/>
      <c r="S35" s="668"/>
      <c r="T35" s="668"/>
      <c r="U35" s="668"/>
      <c r="V35" s="668"/>
      <c r="W35" s="668"/>
      <c r="X35" s="668"/>
      <c r="Y35" s="671" t="s">
        <v>663</v>
      </c>
      <c r="Z35" s="672"/>
      <c r="AA35" s="673"/>
      <c r="AB35" s="674" t="s">
        <v>702</v>
      </c>
      <c r="AC35" s="675"/>
      <c r="AD35" s="676"/>
      <c r="AE35" s="677">
        <v>23746</v>
      </c>
      <c r="AF35" s="677"/>
      <c r="AG35" s="677"/>
      <c r="AH35" s="677"/>
      <c r="AI35" s="677">
        <v>27678</v>
      </c>
      <c r="AJ35" s="677"/>
      <c r="AK35" s="677"/>
      <c r="AL35" s="677"/>
      <c r="AM35" s="677">
        <v>29067</v>
      </c>
      <c r="AN35" s="677"/>
      <c r="AO35" s="677"/>
      <c r="AP35" s="677"/>
      <c r="AQ35" s="108">
        <v>28303</v>
      </c>
      <c r="AR35" s="102"/>
      <c r="AS35" s="102"/>
      <c r="AT35" s="102"/>
      <c r="AU35" s="102"/>
      <c r="AV35" s="102"/>
      <c r="AW35" s="102"/>
      <c r="AX35" s="103"/>
    </row>
    <row r="36" spans="1:51" ht="60.7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703</v>
      </c>
      <c r="AC36" s="628"/>
      <c r="AD36" s="629"/>
      <c r="AE36" s="704" t="s">
        <v>753</v>
      </c>
      <c r="AF36" s="630"/>
      <c r="AG36" s="630"/>
      <c r="AH36" s="630"/>
      <c r="AI36" s="704" t="s">
        <v>746</v>
      </c>
      <c r="AJ36" s="630"/>
      <c r="AK36" s="630"/>
      <c r="AL36" s="630"/>
      <c r="AM36" s="704" t="s">
        <v>759</v>
      </c>
      <c r="AN36" s="630"/>
      <c r="AO36" s="630"/>
      <c r="AP36" s="630"/>
      <c r="AQ36" s="704" t="s">
        <v>773</v>
      </c>
      <c r="AR36" s="630"/>
      <c r="AS36" s="630"/>
      <c r="AT36" s="630"/>
      <c r="AU36" s="630"/>
      <c r="AV36" s="630"/>
      <c r="AW36" s="630"/>
      <c r="AX36" s="666"/>
    </row>
    <row r="37" spans="1:51" ht="18.75" customHeight="1" x14ac:dyDescent="0.15">
      <c r="A37" s="683" t="s">
        <v>314</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498</v>
      </c>
      <c r="AF37" s="625"/>
      <c r="AG37" s="625"/>
      <c r="AH37" s="626"/>
      <c r="AI37" s="693" t="s">
        <v>650</v>
      </c>
      <c r="AJ37" s="693"/>
      <c r="AK37" s="693"/>
      <c r="AL37" s="624"/>
      <c r="AM37" s="693" t="s">
        <v>466</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696</v>
      </c>
      <c r="AR38" s="523"/>
      <c r="AS38" s="142" t="s">
        <v>224</v>
      </c>
      <c r="AT38" s="143"/>
      <c r="AU38" s="141" t="s">
        <v>696</v>
      </c>
      <c r="AV38" s="141"/>
      <c r="AW38" s="123" t="s">
        <v>170</v>
      </c>
      <c r="AX38" s="144"/>
    </row>
    <row r="39" spans="1:51" ht="23.25" customHeight="1" x14ac:dyDescent="0.15">
      <c r="A39" s="689"/>
      <c r="B39" s="687"/>
      <c r="C39" s="687"/>
      <c r="D39" s="687"/>
      <c r="E39" s="687"/>
      <c r="F39" s="688"/>
      <c r="G39" s="193" t="s">
        <v>695</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747</v>
      </c>
      <c r="AN39" s="102"/>
      <c r="AO39" s="102"/>
      <c r="AP39" s="102"/>
      <c r="AQ39" s="109" t="s">
        <v>695</v>
      </c>
      <c r="AR39" s="110"/>
      <c r="AS39" s="110"/>
      <c r="AT39" s="111"/>
      <c r="AU39" s="102" t="s">
        <v>695</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747</v>
      </c>
      <c r="AN40" s="102"/>
      <c r="AO40" s="102"/>
      <c r="AP40" s="102"/>
      <c r="AQ40" s="109" t="s">
        <v>695</v>
      </c>
      <c r="AR40" s="110"/>
      <c r="AS40" s="110"/>
      <c r="AT40" s="111"/>
      <c r="AU40" s="102" t="s">
        <v>695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t="s">
        <v>695</v>
      </c>
      <c r="AJ41" s="102"/>
      <c r="AK41" s="102"/>
      <c r="AL41" s="102"/>
      <c r="AM41" s="108" t="s">
        <v>747</v>
      </c>
      <c r="AN41" s="102"/>
      <c r="AO41" s="102"/>
      <c r="AP41" s="102"/>
      <c r="AQ41" s="109" t="s">
        <v>695</v>
      </c>
      <c r="AR41" s="110"/>
      <c r="AS41" s="110"/>
      <c r="AT41" s="111"/>
      <c r="AU41" s="102" t="s">
        <v>695</v>
      </c>
      <c r="AV41" s="102"/>
      <c r="AW41" s="102"/>
      <c r="AX41" s="103"/>
    </row>
    <row r="42" spans="1:51" ht="23.25" customHeight="1" x14ac:dyDescent="0.15">
      <c r="A42" s="202" t="s">
        <v>341</v>
      </c>
      <c r="B42" s="165"/>
      <c r="C42" s="165"/>
      <c r="D42" s="165"/>
      <c r="E42" s="165"/>
      <c r="F42" s="166"/>
      <c r="G42" s="204" t="s">
        <v>765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8.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714</v>
      </c>
      <c r="H46" s="216"/>
      <c r="I46" s="216"/>
      <c r="J46" s="216"/>
      <c r="K46" s="216"/>
      <c r="L46" s="216"/>
      <c r="M46" s="216"/>
      <c r="N46" s="216"/>
      <c r="O46" s="216"/>
      <c r="P46" s="216"/>
      <c r="Q46" s="216"/>
      <c r="R46" s="216"/>
      <c r="S46" s="216"/>
      <c r="T46" s="216"/>
      <c r="U46" s="216"/>
      <c r="V46" s="216"/>
      <c r="W46" s="216"/>
      <c r="X46" s="216"/>
      <c r="Y46" s="216"/>
      <c r="Z46" s="216"/>
      <c r="AA46" s="217"/>
      <c r="AB46" s="222" t="s">
        <v>754</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6.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697</v>
      </c>
      <c r="H51" s="146"/>
      <c r="I51" s="146"/>
      <c r="J51" s="146"/>
      <c r="K51" s="146"/>
      <c r="L51" s="146"/>
      <c r="M51" s="146"/>
      <c r="N51" s="146"/>
      <c r="O51" s="147"/>
      <c r="P51" s="146" t="s">
        <v>698</v>
      </c>
      <c r="Q51" s="154"/>
      <c r="R51" s="154"/>
      <c r="S51" s="154"/>
      <c r="T51" s="154"/>
      <c r="U51" s="154"/>
      <c r="V51" s="154"/>
      <c r="W51" s="154"/>
      <c r="X51" s="155"/>
      <c r="Y51" s="160" t="s">
        <v>58</v>
      </c>
      <c r="Z51" s="161"/>
      <c r="AA51" s="162"/>
      <c r="AB51" s="163" t="s">
        <v>699</v>
      </c>
      <c r="AC51" s="163"/>
      <c r="AD51" s="163"/>
      <c r="AE51" s="108">
        <v>41</v>
      </c>
      <c r="AF51" s="102"/>
      <c r="AG51" s="102"/>
      <c r="AH51" s="102"/>
      <c r="AI51" s="108">
        <v>48</v>
      </c>
      <c r="AJ51" s="102"/>
      <c r="AK51" s="102"/>
      <c r="AL51" s="102"/>
      <c r="AM51" s="108">
        <v>50</v>
      </c>
      <c r="AN51" s="102"/>
      <c r="AO51" s="102"/>
      <c r="AP51" s="102"/>
      <c r="AQ51" s="109" t="s">
        <v>696</v>
      </c>
      <c r="AR51" s="110"/>
      <c r="AS51" s="110"/>
      <c r="AT51" s="111"/>
      <c r="AU51" s="102" t="s">
        <v>696</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v>51</v>
      </c>
      <c r="AF52" s="102"/>
      <c r="AG52" s="102"/>
      <c r="AH52" s="102"/>
      <c r="AI52" s="108">
        <v>52</v>
      </c>
      <c r="AJ52" s="102"/>
      <c r="AK52" s="102"/>
      <c r="AL52" s="102"/>
      <c r="AM52" s="108">
        <v>54</v>
      </c>
      <c r="AN52" s="102"/>
      <c r="AO52" s="102"/>
      <c r="AP52" s="102"/>
      <c r="AQ52" s="109" t="s">
        <v>696</v>
      </c>
      <c r="AR52" s="110"/>
      <c r="AS52" s="110"/>
      <c r="AT52" s="111"/>
      <c r="AU52" s="102">
        <v>46</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80</v>
      </c>
      <c r="AF53" s="114"/>
      <c r="AG53" s="114"/>
      <c r="AH53" s="114"/>
      <c r="AI53" s="113">
        <v>92</v>
      </c>
      <c r="AJ53" s="114"/>
      <c r="AK53" s="114"/>
      <c r="AL53" s="114"/>
      <c r="AM53" s="113">
        <v>93</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661</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662</v>
      </c>
      <c r="B65" s="168"/>
      <c r="C65" s="168"/>
      <c r="D65" s="168"/>
      <c r="E65" s="168"/>
      <c r="F65" s="169"/>
      <c r="G65" s="705" t="s">
        <v>654</v>
      </c>
      <c r="H65" s="706"/>
      <c r="I65" s="706"/>
      <c r="J65" s="706"/>
      <c r="K65" s="706"/>
      <c r="L65" s="706"/>
      <c r="M65" s="706"/>
      <c r="N65" s="706"/>
      <c r="O65" s="706"/>
      <c r="P65" s="707" t="s">
        <v>653</v>
      </c>
      <c r="Q65" s="706"/>
      <c r="R65" s="706"/>
      <c r="S65" s="706"/>
      <c r="T65" s="706"/>
      <c r="U65" s="706"/>
      <c r="V65" s="706"/>
      <c r="W65" s="706"/>
      <c r="X65" s="708"/>
      <c r="Y65" s="709"/>
      <c r="Z65" s="710"/>
      <c r="AA65" s="711"/>
      <c r="AB65" s="641" t="s">
        <v>11</v>
      </c>
      <c r="AC65" s="641"/>
      <c r="AD65" s="641"/>
      <c r="AE65" s="131" t="s">
        <v>498</v>
      </c>
      <c r="AF65" s="712"/>
      <c r="AG65" s="712"/>
      <c r="AH65" s="713"/>
      <c r="AI65" s="131" t="s">
        <v>650</v>
      </c>
      <c r="AJ65" s="712"/>
      <c r="AK65" s="712"/>
      <c r="AL65" s="713"/>
      <c r="AM65" s="131" t="s">
        <v>466</v>
      </c>
      <c r="AN65" s="712"/>
      <c r="AO65" s="712"/>
      <c r="AP65" s="713"/>
      <c r="AQ65" s="638" t="s">
        <v>497</v>
      </c>
      <c r="AR65" s="639"/>
      <c r="AS65" s="639"/>
      <c r="AT65" s="640"/>
      <c r="AU65" s="638" t="s">
        <v>675</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663</v>
      </c>
      <c r="B68" s="696"/>
      <c r="C68" s="696"/>
      <c r="D68" s="696"/>
      <c r="E68" s="696"/>
      <c r="F68" s="697"/>
      <c r="G68" s="191" t="s">
        <v>664</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498</v>
      </c>
      <c r="AF68" s="134"/>
      <c r="AG68" s="134"/>
      <c r="AH68" s="134"/>
      <c r="AI68" s="134" t="s">
        <v>650</v>
      </c>
      <c r="AJ68" s="134"/>
      <c r="AK68" s="134"/>
      <c r="AL68" s="134"/>
      <c r="AM68" s="134" t="s">
        <v>466</v>
      </c>
      <c r="AN68" s="134"/>
      <c r="AO68" s="134"/>
      <c r="AP68" s="134"/>
      <c r="AQ68" s="642" t="s">
        <v>676</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704</v>
      </c>
      <c r="H69" s="668"/>
      <c r="I69" s="668"/>
      <c r="J69" s="668"/>
      <c r="K69" s="668"/>
      <c r="L69" s="668"/>
      <c r="M69" s="668"/>
      <c r="N69" s="668"/>
      <c r="O69" s="668"/>
      <c r="P69" s="668"/>
      <c r="Q69" s="668"/>
      <c r="R69" s="668"/>
      <c r="S69" s="668"/>
      <c r="T69" s="668"/>
      <c r="U69" s="668"/>
      <c r="V69" s="668"/>
      <c r="W69" s="668"/>
      <c r="X69" s="668"/>
      <c r="Y69" s="671" t="s">
        <v>663</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667</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314</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661</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662</v>
      </c>
      <c r="B99" s="168"/>
      <c r="C99" s="168"/>
      <c r="D99" s="168"/>
      <c r="E99" s="168"/>
      <c r="F99" s="169"/>
      <c r="G99" s="705" t="s">
        <v>654</v>
      </c>
      <c r="H99" s="706"/>
      <c r="I99" s="706"/>
      <c r="J99" s="706"/>
      <c r="K99" s="706"/>
      <c r="L99" s="706"/>
      <c r="M99" s="706"/>
      <c r="N99" s="706"/>
      <c r="O99" s="706"/>
      <c r="P99" s="707" t="s">
        <v>653</v>
      </c>
      <c r="Q99" s="706"/>
      <c r="R99" s="706"/>
      <c r="S99" s="706"/>
      <c r="T99" s="706"/>
      <c r="U99" s="706"/>
      <c r="V99" s="706"/>
      <c r="W99" s="706"/>
      <c r="X99" s="708"/>
      <c r="Y99" s="709"/>
      <c r="Z99" s="710"/>
      <c r="AA99" s="711"/>
      <c r="AB99" s="641" t="s">
        <v>11</v>
      </c>
      <c r="AC99" s="641"/>
      <c r="AD99" s="641"/>
      <c r="AE99" s="134" t="s">
        <v>498</v>
      </c>
      <c r="AF99" s="134"/>
      <c r="AG99" s="134"/>
      <c r="AH99" s="134"/>
      <c r="AI99" s="134" t="s">
        <v>650</v>
      </c>
      <c r="AJ99" s="134"/>
      <c r="AK99" s="134"/>
      <c r="AL99" s="134"/>
      <c r="AM99" s="134" t="s">
        <v>466</v>
      </c>
      <c r="AN99" s="134"/>
      <c r="AO99" s="134"/>
      <c r="AP99" s="134"/>
      <c r="AQ99" s="638" t="s">
        <v>497</v>
      </c>
      <c r="AR99" s="639"/>
      <c r="AS99" s="639"/>
      <c r="AT99" s="640"/>
      <c r="AU99" s="638" t="s">
        <v>675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663</v>
      </c>
      <c r="B102" s="120"/>
      <c r="C102" s="120"/>
      <c r="D102" s="120"/>
      <c r="E102" s="120"/>
      <c r="F102" s="678"/>
      <c r="G102" s="191" t="s">
        <v>664</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498</v>
      </c>
      <c r="AF102" s="134"/>
      <c r="AG102" s="134"/>
      <c r="AH102" s="134"/>
      <c r="AI102" s="134" t="s">
        <v>650</v>
      </c>
      <c r="AJ102" s="134"/>
      <c r="AK102" s="134"/>
      <c r="AL102" s="134"/>
      <c r="AM102" s="134" t="s">
        <v>466</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665</v>
      </c>
      <c r="H103" s="668"/>
      <c r="I103" s="668"/>
      <c r="J103" s="668"/>
      <c r="K103" s="668"/>
      <c r="L103" s="668"/>
      <c r="M103" s="668"/>
      <c r="N103" s="668"/>
      <c r="O103" s="668"/>
      <c r="P103" s="668"/>
      <c r="Q103" s="668"/>
      <c r="R103" s="668"/>
      <c r="S103" s="668"/>
      <c r="T103" s="668"/>
      <c r="U103" s="668"/>
      <c r="V103" s="668"/>
      <c r="W103" s="668"/>
      <c r="X103" s="668"/>
      <c r="Y103" s="671" t="s">
        <v>663</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667</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314</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661</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662</v>
      </c>
      <c r="B133" s="168"/>
      <c r="C133" s="168"/>
      <c r="D133" s="168"/>
      <c r="E133" s="168"/>
      <c r="F133" s="169"/>
      <c r="G133" s="705" t="s">
        <v>654</v>
      </c>
      <c r="H133" s="706"/>
      <c r="I133" s="706"/>
      <c r="J133" s="706"/>
      <c r="K133" s="706"/>
      <c r="L133" s="706"/>
      <c r="M133" s="706"/>
      <c r="N133" s="706"/>
      <c r="O133" s="706"/>
      <c r="P133" s="707" t="s">
        <v>653</v>
      </c>
      <c r="Q133" s="706"/>
      <c r="R133" s="706"/>
      <c r="S133" s="706"/>
      <c r="T133" s="706"/>
      <c r="U133" s="706"/>
      <c r="V133" s="706"/>
      <c r="W133" s="706"/>
      <c r="X133" s="708"/>
      <c r="Y133" s="709"/>
      <c r="Z133" s="710"/>
      <c r="AA133" s="711"/>
      <c r="AB133" s="641" t="s">
        <v>11</v>
      </c>
      <c r="AC133" s="641"/>
      <c r="AD133" s="641"/>
      <c r="AE133" s="134" t="s">
        <v>498</v>
      </c>
      <c r="AF133" s="134"/>
      <c r="AG133" s="134"/>
      <c r="AH133" s="134"/>
      <c r="AI133" s="134" t="s">
        <v>650</v>
      </c>
      <c r="AJ133" s="134"/>
      <c r="AK133" s="134"/>
      <c r="AL133" s="134"/>
      <c r="AM133" s="134" t="s">
        <v>466</v>
      </c>
      <c r="AN133" s="134"/>
      <c r="AO133" s="134"/>
      <c r="AP133" s="134"/>
      <c r="AQ133" s="638" t="s">
        <v>497</v>
      </c>
      <c r="AR133" s="639"/>
      <c r="AS133" s="639"/>
      <c r="AT133" s="640"/>
      <c r="AU133" s="638" t="s">
        <v>675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663</v>
      </c>
      <c r="B136" s="120"/>
      <c r="C136" s="120"/>
      <c r="D136" s="120"/>
      <c r="E136" s="120"/>
      <c r="F136" s="678"/>
      <c r="G136" s="191" t="s">
        <v>664</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498</v>
      </c>
      <c r="AF136" s="134"/>
      <c r="AG136" s="134"/>
      <c r="AH136" s="134"/>
      <c r="AI136" s="134" t="s">
        <v>650</v>
      </c>
      <c r="AJ136" s="134"/>
      <c r="AK136" s="134"/>
      <c r="AL136" s="134"/>
      <c r="AM136" s="134" t="s">
        <v>466</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665</v>
      </c>
      <c r="H137" s="668"/>
      <c r="I137" s="668"/>
      <c r="J137" s="668"/>
      <c r="K137" s="668"/>
      <c r="L137" s="668"/>
      <c r="M137" s="668"/>
      <c r="N137" s="668"/>
      <c r="O137" s="668"/>
      <c r="P137" s="668"/>
      <c r="Q137" s="668"/>
      <c r="R137" s="668"/>
      <c r="S137" s="668"/>
      <c r="T137" s="668"/>
      <c r="U137" s="668"/>
      <c r="V137" s="668"/>
      <c r="W137" s="668"/>
      <c r="X137" s="668"/>
      <c r="Y137" s="671" t="s">
        <v>663</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667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314</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661</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662</v>
      </c>
      <c r="B167" s="168"/>
      <c r="C167" s="168"/>
      <c r="D167" s="168"/>
      <c r="E167" s="168"/>
      <c r="F167" s="169"/>
      <c r="G167" s="705" t="s">
        <v>654</v>
      </c>
      <c r="H167" s="706"/>
      <c r="I167" s="706"/>
      <c r="J167" s="706"/>
      <c r="K167" s="706"/>
      <c r="L167" s="706"/>
      <c r="M167" s="706"/>
      <c r="N167" s="706"/>
      <c r="O167" s="706"/>
      <c r="P167" s="707" t="s">
        <v>653</v>
      </c>
      <c r="Q167" s="706"/>
      <c r="R167" s="706"/>
      <c r="S167" s="706"/>
      <c r="T167" s="706"/>
      <c r="U167" s="706"/>
      <c r="V167" s="706"/>
      <c r="W167" s="706"/>
      <c r="X167" s="708"/>
      <c r="Y167" s="709"/>
      <c r="Z167" s="710"/>
      <c r="AA167" s="711"/>
      <c r="AB167" s="641" t="s">
        <v>11</v>
      </c>
      <c r="AC167" s="641"/>
      <c r="AD167" s="641"/>
      <c r="AE167" s="134" t="s">
        <v>498</v>
      </c>
      <c r="AF167" s="134"/>
      <c r="AG167" s="134"/>
      <c r="AH167" s="134"/>
      <c r="AI167" s="134" t="s">
        <v>650</v>
      </c>
      <c r="AJ167" s="134"/>
      <c r="AK167" s="134"/>
      <c r="AL167" s="134"/>
      <c r="AM167" s="134" t="s">
        <v>466</v>
      </c>
      <c r="AN167" s="134"/>
      <c r="AO167" s="134"/>
      <c r="AP167" s="134"/>
      <c r="AQ167" s="638" t="s">
        <v>497</v>
      </c>
      <c r="AR167" s="639"/>
      <c r="AS167" s="639"/>
      <c r="AT167" s="640"/>
      <c r="AU167" s="638" t="s">
        <v>675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663</v>
      </c>
      <c r="B170" s="120"/>
      <c r="C170" s="120"/>
      <c r="D170" s="120"/>
      <c r="E170" s="120"/>
      <c r="F170" s="678"/>
      <c r="G170" s="191" t="s">
        <v>664</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498</v>
      </c>
      <c r="AF170" s="134"/>
      <c r="AG170" s="134"/>
      <c r="AH170" s="134"/>
      <c r="AI170" s="134" t="s">
        <v>650</v>
      </c>
      <c r="AJ170" s="134"/>
      <c r="AK170" s="134"/>
      <c r="AL170" s="134"/>
      <c r="AM170" s="134" t="s">
        <v>466</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665</v>
      </c>
      <c r="H171" s="668"/>
      <c r="I171" s="668"/>
      <c r="J171" s="668"/>
      <c r="K171" s="668"/>
      <c r="L171" s="668"/>
      <c r="M171" s="668"/>
      <c r="N171" s="668"/>
      <c r="O171" s="668"/>
      <c r="P171" s="668"/>
      <c r="Q171" s="668"/>
      <c r="R171" s="668"/>
      <c r="S171" s="668"/>
      <c r="T171" s="668"/>
      <c r="U171" s="668"/>
      <c r="V171" s="668"/>
      <c r="W171" s="668"/>
      <c r="X171" s="668"/>
      <c r="Y171" s="671" t="s">
        <v>663</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667</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314</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315</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311</v>
      </c>
      <c r="X200" s="600"/>
      <c r="Y200" s="603"/>
      <c r="Z200" s="603"/>
      <c r="AA200" s="604"/>
      <c r="AB200" s="597" t="s">
        <v>11</v>
      </c>
      <c r="AC200" s="594"/>
      <c r="AD200" s="59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331</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331</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332</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319</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330</v>
      </c>
      <c r="X205" s="558"/>
      <c r="Y205" s="563" t="s">
        <v>12</v>
      </c>
      <c r="Z205" s="563"/>
      <c r="AA205" s="564"/>
      <c r="AB205" s="573" t="s">
        <v>331</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331</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332</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315</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344</v>
      </c>
      <c r="B213" s="512"/>
      <c r="C213" s="512"/>
      <c r="D213" s="512"/>
      <c r="E213" s="513" t="s">
        <v>303</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310</v>
      </c>
      <c r="AP214" s="435"/>
      <c r="AQ214" s="435"/>
      <c r="AR214" s="96"/>
      <c r="AS214" s="434"/>
      <c r="AT214" s="435"/>
      <c r="AU214" s="435"/>
      <c r="AV214" s="435"/>
      <c r="AW214" s="435"/>
      <c r="AX214" s="436"/>
      <c r="AY214">
        <f>COUNTIF($AR$214,"☑")</f>
        <v>0</v>
      </c>
    </row>
    <row r="215" spans="1:51" ht="45" customHeight="1" x14ac:dyDescent="0.15">
      <c r="A215" s="421" t="s">
        <v>364</v>
      </c>
      <c r="B215" s="422"/>
      <c r="C215" s="425" t="s">
        <v>227</v>
      </c>
      <c r="D215" s="422"/>
      <c r="E215" s="427" t="s">
        <v>243</v>
      </c>
      <c r="F215" s="428"/>
      <c r="G215" s="429" t="s">
        <v>715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52.5" customHeight="1" x14ac:dyDescent="0.15">
      <c r="A216" s="423"/>
      <c r="B216" s="424"/>
      <c r="C216" s="426"/>
      <c r="D216" s="424"/>
      <c r="E216" s="164" t="s">
        <v>242</v>
      </c>
      <c r="F216" s="166"/>
      <c r="G216" s="145" t="s">
        <v>716</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755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756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360</v>
      </c>
      <c r="F218" s="166"/>
      <c r="G218" s="487" t="s">
        <v>230</v>
      </c>
      <c r="H218" s="488"/>
      <c r="I218" s="488"/>
      <c r="J218" s="508" t="s">
        <v>696</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762</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5" t="s">
        <v>762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713</v>
      </c>
      <c r="AE223" s="467"/>
      <c r="AF223" s="467"/>
      <c r="AG223" s="468" t="s">
        <v>718</v>
      </c>
      <c r="AH223" s="469"/>
      <c r="AI223" s="469"/>
      <c r="AJ223" s="469"/>
      <c r="AK223" s="469"/>
      <c r="AL223" s="469"/>
      <c r="AM223" s="469"/>
      <c r="AN223" s="469"/>
      <c r="AO223" s="469"/>
      <c r="AP223" s="469"/>
      <c r="AQ223" s="469"/>
      <c r="AR223" s="469"/>
      <c r="AS223" s="469"/>
      <c r="AT223" s="469"/>
      <c r="AU223" s="469"/>
      <c r="AV223" s="469"/>
      <c r="AW223" s="469"/>
      <c r="AX223" s="470"/>
    </row>
    <row r="224" spans="1:51" ht="65.2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713</v>
      </c>
      <c r="AE224" s="380"/>
      <c r="AF224" s="380"/>
      <c r="AG224" s="374" t="s">
        <v>719</v>
      </c>
      <c r="AH224" s="375"/>
      <c r="AI224" s="375"/>
      <c r="AJ224" s="375"/>
      <c r="AK224" s="375"/>
      <c r="AL224" s="375"/>
      <c r="AM224" s="375"/>
      <c r="AN224" s="375"/>
      <c r="AO224" s="375"/>
      <c r="AP224" s="375"/>
      <c r="AQ224" s="375"/>
      <c r="AR224" s="375"/>
      <c r="AS224" s="375"/>
      <c r="AT224" s="375"/>
      <c r="AU224" s="375"/>
      <c r="AV224" s="375"/>
      <c r="AW224" s="375"/>
      <c r="AX224" s="376"/>
    </row>
    <row r="225" spans="1:50" ht="60"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713</v>
      </c>
      <c r="AE225" s="417"/>
      <c r="AF225" s="417"/>
      <c r="AG225" s="402" t="s">
        <v>720</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713</v>
      </c>
      <c r="AE226" s="398"/>
      <c r="AF226" s="398"/>
      <c r="AG226" s="400" t="s">
        <v>721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722</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53.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713</v>
      </c>
      <c r="AE230" s="380"/>
      <c r="AF230" s="380"/>
      <c r="AG230" s="374" t="s">
        <v>764</v>
      </c>
      <c r="AH230" s="375"/>
      <c r="AI230" s="375"/>
      <c r="AJ230" s="375"/>
      <c r="AK230" s="375"/>
      <c r="AL230" s="375"/>
      <c r="AM230" s="375"/>
      <c r="AN230" s="375"/>
      <c r="AO230" s="375"/>
      <c r="AP230" s="375"/>
      <c r="AQ230" s="375"/>
      <c r="AR230" s="375"/>
      <c r="AS230" s="375"/>
      <c r="AT230" s="375"/>
      <c r="AU230" s="375"/>
      <c r="AV230" s="375"/>
      <c r="AW230" s="375"/>
      <c r="AX230" s="376"/>
    </row>
    <row r="231" spans="1:50" ht="53.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713</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3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713</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7" customHeight="1" x14ac:dyDescent="0.15">
      <c r="A233" s="356"/>
      <c r="B233" s="357"/>
      <c r="C233" s="377" t="s">
        <v>312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722</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722</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722</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56.25"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713</v>
      </c>
      <c r="AE236" s="364"/>
      <c r="AF236" s="365"/>
      <c r="AG236" s="366" t="s">
        <v>725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722</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3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713</v>
      </c>
      <c r="AE238" s="380"/>
      <c r="AF238" s="380"/>
      <c r="AG238" s="374" t="s">
        <v>726</v>
      </c>
      <c r="AH238" s="375"/>
      <c r="AI238" s="375"/>
      <c r="AJ238" s="375"/>
      <c r="AK238" s="375"/>
      <c r="AL238" s="375"/>
      <c r="AM238" s="375"/>
      <c r="AN238" s="375"/>
      <c r="AO238" s="375"/>
      <c r="AP238" s="375"/>
      <c r="AQ238" s="375"/>
      <c r="AR238" s="375"/>
      <c r="AS238" s="375"/>
      <c r="AT238" s="375"/>
      <c r="AU238" s="375"/>
      <c r="AV238" s="375"/>
      <c r="AW238" s="375"/>
      <c r="AX238" s="376"/>
    </row>
    <row r="239" spans="1:50" ht="8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713</v>
      </c>
      <c r="AE239" s="380"/>
      <c r="AF239" s="380"/>
      <c r="AG239" s="404" t="s">
        <v>727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722</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x14ac:dyDescent="0.15">
      <c r="A241" s="390"/>
      <c r="B241" s="391"/>
      <c r="C241" s="904" t="s">
        <v>0</v>
      </c>
      <c r="D241" s="905"/>
      <c r="E241" s="905"/>
      <c r="F241" s="905"/>
      <c r="G241" s="905"/>
      <c r="H241" s="905"/>
      <c r="I241" s="905"/>
      <c r="J241" s="905"/>
      <c r="K241" s="905"/>
      <c r="L241" s="905"/>
      <c r="M241" s="905"/>
      <c r="N241" s="905"/>
      <c r="O241" s="901" t="s">
        <v>687</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4"/>
      <c r="E247" s="734"/>
      <c r="F247" s="735"/>
      <c r="G247" s="919" t="s">
        <v>761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728</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766</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t="s">
        <v>133</v>
      </c>
      <c r="B252" s="339"/>
      <c r="C252" s="339"/>
      <c r="D252" s="339"/>
      <c r="E252" s="340"/>
      <c r="F252" s="915" t="s">
        <v>770</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8" t="s">
        <v>133</v>
      </c>
      <c r="B254" s="339"/>
      <c r="C254" s="339"/>
      <c r="D254" s="339"/>
      <c r="E254" s="340"/>
      <c r="F254" s="341" t="s">
        <v>774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769</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t="s">
        <v>705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t="s">
        <v>706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t="s">
        <v>707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t="s">
        <v>708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t="s">
        <v>709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t="s">
        <v>710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t="s">
        <v>711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t="s">
        <v>712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t="s">
        <v>689</v>
      </c>
      <c r="F266" s="101"/>
      <c r="G266" s="101"/>
      <c r="H266" s="92" t="str">
        <f>IF(E266="","","-")</f>
        <v>-</v>
      </c>
      <c r="I266" s="101"/>
      <c r="J266" s="101"/>
      <c r="K266" s="92" t="str">
        <f>IF(I266="","","-")</f>
        <v/>
      </c>
      <c r="L266" s="116">
        <v>736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754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729</v>
      </c>
      <c r="H268" s="101"/>
      <c r="I268" s="101"/>
      <c r="J268" s="100">
        <v>20</v>
      </c>
      <c r="K268" s="100"/>
      <c r="L268" s="116">
        <v>828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t="s">
        <v>731</v>
      </c>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69"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0.75"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730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61.5" customHeight="1" x14ac:dyDescent="0.15">
      <c r="A310" s="331"/>
      <c r="B310" s="332"/>
      <c r="C310" s="332"/>
      <c r="D310" s="332"/>
      <c r="E310" s="332"/>
      <c r="F310" s="333"/>
      <c r="G310" s="299" t="s">
        <v>732</v>
      </c>
      <c r="H310" s="300"/>
      <c r="I310" s="300"/>
      <c r="J310" s="300"/>
      <c r="K310" s="301"/>
      <c r="L310" s="302" t="s">
        <v>737</v>
      </c>
      <c r="M310" s="303"/>
      <c r="N310" s="303"/>
      <c r="O310" s="303"/>
      <c r="P310" s="303"/>
      <c r="Q310" s="303"/>
      <c r="R310" s="303"/>
      <c r="S310" s="303"/>
      <c r="T310" s="303"/>
      <c r="U310" s="303"/>
      <c r="V310" s="303"/>
      <c r="W310" s="303"/>
      <c r="X310" s="304"/>
      <c r="Y310" s="305">
        <v>22</v>
      </c>
      <c r="Z310" s="306"/>
      <c r="AA310" s="306"/>
      <c r="AB310" s="307"/>
      <c r="AC310" s="299" t="s">
        <v>733</v>
      </c>
      <c r="AD310" s="300"/>
      <c r="AE310" s="300"/>
      <c r="AF310" s="300"/>
      <c r="AG310" s="301"/>
      <c r="AH310" s="302" t="s">
        <v>736</v>
      </c>
      <c r="AI310" s="303"/>
      <c r="AJ310" s="303"/>
      <c r="AK310" s="303"/>
      <c r="AL310" s="303"/>
      <c r="AM310" s="303"/>
      <c r="AN310" s="303"/>
      <c r="AO310" s="303"/>
      <c r="AP310" s="303"/>
      <c r="AQ310" s="303"/>
      <c r="AR310" s="303"/>
      <c r="AS310" s="303"/>
      <c r="AT310" s="304"/>
      <c r="AU310" s="305">
        <v>20</v>
      </c>
      <c r="AV310" s="306"/>
      <c r="AW310" s="306"/>
      <c r="AX310" s="308"/>
    </row>
    <row r="311" spans="1:50" ht="77.25" customHeight="1" x14ac:dyDescent="0.15">
      <c r="A311" s="331"/>
      <c r="B311" s="332"/>
      <c r="C311" s="332"/>
      <c r="D311" s="332"/>
      <c r="E311" s="332"/>
      <c r="F311" s="333"/>
      <c r="G311" s="289" t="s">
        <v>733</v>
      </c>
      <c r="H311" s="290"/>
      <c r="I311" s="290"/>
      <c r="J311" s="290"/>
      <c r="K311" s="291"/>
      <c r="L311" s="292" t="s">
        <v>738</v>
      </c>
      <c r="M311" s="293"/>
      <c r="N311" s="293"/>
      <c r="O311" s="293"/>
      <c r="P311" s="293"/>
      <c r="Q311" s="293"/>
      <c r="R311" s="293"/>
      <c r="S311" s="293"/>
      <c r="T311" s="293"/>
      <c r="U311" s="293"/>
      <c r="V311" s="293"/>
      <c r="W311" s="293"/>
      <c r="X311" s="294"/>
      <c r="Y311" s="295">
        <v>12.5</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735</v>
      </c>
      <c r="H312" s="290"/>
      <c r="I312" s="290"/>
      <c r="J312" s="290"/>
      <c r="K312" s="291"/>
      <c r="L312" s="292" t="s">
        <v>739</v>
      </c>
      <c r="M312" s="293"/>
      <c r="N312" s="293"/>
      <c r="O312" s="293"/>
      <c r="P312" s="293"/>
      <c r="Q312" s="293"/>
      <c r="R312" s="293"/>
      <c r="S312" s="293"/>
      <c r="T312" s="293"/>
      <c r="U312" s="293"/>
      <c r="V312" s="293"/>
      <c r="W312" s="293"/>
      <c r="X312" s="294"/>
      <c r="Y312" s="295">
        <v>5.5</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34.5" customHeight="1" x14ac:dyDescent="0.15">
      <c r="A313" s="331"/>
      <c r="B313" s="332"/>
      <c r="C313" s="332"/>
      <c r="D313" s="332"/>
      <c r="E313" s="332"/>
      <c r="F313" s="333"/>
      <c r="G313" s="289" t="s">
        <v>734</v>
      </c>
      <c r="H313" s="290"/>
      <c r="I313" s="290"/>
      <c r="J313" s="290"/>
      <c r="K313" s="291"/>
      <c r="L313" s="292" t="s">
        <v>734</v>
      </c>
      <c r="M313" s="293"/>
      <c r="N313" s="293"/>
      <c r="O313" s="293"/>
      <c r="P313" s="293"/>
      <c r="Q313" s="293"/>
      <c r="R313" s="293"/>
      <c r="S313" s="293"/>
      <c r="T313" s="293"/>
      <c r="U313" s="293"/>
      <c r="V313" s="293"/>
      <c r="W313" s="293"/>
      <c r="X313" s="294"/>
      <c r="Y313" s="295">
        <v>4.4000000000000004</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740</v>
      </c>
      <c r="H314" s="290"/>
      <c r="I314" s="290"/>
      <c r="J314" s="290"/>
      <c r="K314" s="291"/>
      <c r="L314" s="292" t="s">
        <v>740</v>
      </c>
      <c r="M314" s="293"/>
      <c r="N314" s="293"/>
      <c r="O314" s="293"/>
      <c r="P314" s="293"/>
      <c r="Q314" s="293"/>
      <c r="R314" s="293"/>
      <c r="S314" s="293"/>
      <c r="T314" s="293"/>
      <c r="U314" s="293"/>
      <c r="V314" s="293"/>
      <c r="W314" s="293"/>
      <c r="X314" s="294"/>
      <c r="Y314" s="295">
        <v>3.7</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t="s">
        <v>76</v>
      </c>
      <c r="H315" s="290"/>
      <c r="I315" s="290"/>
      <c r="J315" s="290"/>
      <c r="K315" s="291"/>
      <c r="L315" s="292" t="s">
        <v>751</v>
      </c>
      <c r="M315" s="293"/>
      <c r="N315" s="293"/>
      <c r="O315" s="293"/>
      <c r="P315" s="293"/>
      <c r="Q315" s="293"/>
      <c r="R315" s="293"/>
      <c r="S315" s="293"/>
      <c r="T315" s="293"/>
      <c r="U315" s="293"/>
      <c r="V315" s="293"/>
      <c r="W315" s="293"/>
      <c r="X315" s="294"/>
      <c r="Y315" s="295">
        <v>1.3</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49.4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20</v>
      </c>
      <c r="AV320" s="286"/>
      <c r="AW320" s="286"/>
      <c r="AX320" s="288"/>
    </row>
    <row r="321" spans="1:51" ht="24.75" customHeight="1" x14ac:dyDescent="0.15">
      <c r="A321" s="331"/>
      <c r="B321" s="332"/>
      <c r="C321" s="332"/>
      <c r="D321" s="332"/>
      <c r="E321" s="332"/>
      <c r="F321" s="333"/>
      <c r="G321" s="309" t="s">
        <v>743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752</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733</v>
      </c>
      <c r="H323" s="300"/>
      <c r="I323" s="300"/>
      <c r="J323" s="300"/>
      <c r="K323" s="301"/>
      <c r="L323" s="302" t="s">
        <v>748</v>
      </c>
      <c r="M323" s="303"/>
      <c r="N323" s="303"/>
      <c r="O323" s="303"/>
      <c r="P323" s="303"/>
      <c r="Q323" s="303"/>
      <c r="R323" s="303"/>
      <c r="S323" s="303"/>
      <c r="T323" s="303"/>
      <c r="U323" s="303"/>
      <c r="V323" s="303"/>
      <c r="W323" s="303"/>
      <c r="X323" s="304"/>
      <c r="Y323" s="305">
        <v>2</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2</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3.75" customHeight="1" x14ac:dyDescent="0.15">
      <c r="A366" s="245">
        <v>1</v>
      </c>
      <c r="B366" s="245">
        <v>1</v>
      </c>
      <c r="C366" s="267" t="s">
        <v>775</v>
      </c>
      <c r="D366" s="266"/>
      <c r="E366" s="266"/>
      <c r="F366" s="266"/>
      <c r="G366" s="266"/>
      <c r="H366" s="266"/>
      <c r="I366" s="266"/>
      <c r="J366" s="248">
        <v>9010001027685</v>
      </c>
      <c r="K366" s="249"/>
      <c r="L366" s="249"/>
      <c r="M366" s="249"/>
      <c r="N366" s="249"/>
      <c r="O366" s="249"/>
      <c r="P366" s="260" t="s">
        <v>741</v>
      </c>
      <c r="Q366" s="250"/>
      <c r="R366" s="250"/>
      <c r="S366" s="250"/>
      <c r="T366" s="250"/>
      <c r="U366" s="250"/>
      <c r="V366" s="250"/>
      <c r="W366" s="250"/>
      <c r="X366" s="250"/>
      <c r="Y366" s="251">
        <v>49.4</v>
      </c>
      <c r="Z366" s="252"/>
      <c r="AA366" s="252"/>
      <c r="AB366" s="253"/>
      <c r="AC366" s="237" t="s">
        <v>334</v>
      </c>
      <c r="AD366" s="238"/>
      <c r="AE366" s="238"/>
      <c r="AF366" s="238"/>
      <c r="AG366" s="238"/>
      <c r="AH366" s="268">
        <v>2</v>
      </c>
      <c r="AI366" s="269"/>
      <c r="AJ366" s="269"/>
      <c r="AK366" s="269"/>
      <c r="AL366" s="241">
        <v>95.6</v>
      </c>
      <c r="AM366" s="242"/>
      <c r="AN366" s="242"/>
      <c r="AO366" s="243"/>
      <c r="AP366" s="244" t="s">
        <v>744</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6.75" customHeight="1" x14ac:dyDescent="0.15">
      <c r="A399" s="245">
        <v>1</v>
      </c>
      <c r="B399" s="245">
        <v>1</v>
      </c>
      <c r="C399" s="267" t="s">
        <v>776</v>
      </c>
      <c r="D399" s="266"/>
      <c r="E399" s="266"/>
      <c r="F399" s="266"/>
      <c r="G399" s="266"/>
      <c r="H399" s="266"/>
      <c r="I399" s="266"/>
      <c r="J399" s="248">
        <v>7010401052137</v>
      </c>
      <c r="K399" s="249"/>
      <c r="L399" s="249"/>
      <c r="M399" s="249"/>
      <c r="N399" s="249"/>
      <c r="O399" s="249"/>
      <c r="P399" s="260" t="s">
        <v>736</v>
      </c>
      <c r="Q399" s="250"/>
      <c r="R399" s="250"/>
      <c r="S399" s="250"/>
      <c r="T399" s="250"/>
      <c r="U399" s="250"/>
      <c r="V399" s="250"/>
      <c r="W399" s="250"/>
      <c r="X399" s="250"/>
      <c r="Y399" s="251">
        <v>20</v>
      </c>
      <c r="Z399" s="252"/>
      <c r="AA399" s="252"/>
      <c r="AB399" s="253"/>
      <c r="AC399" s="237" t="s">
        <v>340</v>
      </c>
      <c r="AD399" s="238"/>
      <c r="AE399" s="238"/>
      <c r="AF399" s="238"/>
      <c r="AG399" s="238"/>
      <c r="AH399" s="268" t="s">
        <v>745</v>
      </c>
      <c r="AI399" s="269"/>
      <c r="AJ399" s="269"/>
      <c r="AK399" s="269"/>
      <c r="AL399" s="241" t="s">
        <v>745</v>
      </c>
      <c r="AM399" s="242"/>
      <c r="AN399" s="242"/>
      <c r="AO399" s="243"/>
      <c r="AP399" s="244" t="s">
        <v>744</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777</v>
      </c>
      <c r="D432" s="266"/>
      <c r="E432" s="266"/>
      <c r="F432" s="266"/>
      <c r="G432" s="266"/>
      <c r="H432" s="266"/>
      <c r="I432" s="266"/>
      <c r="J432" s="248">
        <v>4010001190728</v>
      </c>
      <c r="K432" s="249"/>
      <c r="L432" s="249"/>
      <c r="M432" s="249"/>
      <c r="N432" s="249"/>
      <c r="O432" s="249"/>
      <c r="P432" s="260" t="s">
        <v>748</v>
      </c>
      <c r="Q432" s="250"/>
      <c r="R432" s="250"/>
      <c r="S432" s="250"/>
      <c r="T432" s="250"/>
      <c r="U432" s="250"/>
      <c r="V432" s="250"/>
      <c r="W432" s="250"/>
      <c r="X432" s="250"/>
      <c r="Y432" s="251">
        <v>2</v>
      </c>
      <c r="Z432" s="252"/>
      <c r="AA432" s="252"/>
      <c r="AB432" s="253"/>
      <c r="AC432" s="237" t="s">
        <v>340</v>
      </c>
      <c r="AD432" s="238"/>
      <c r="AE432" s="238"/>
      <c r="AF432" s="238"/>
      <c r="AG432" s="238"/>
      <c r="AH432" s="268" t="s">
        <v>745</v>
      </c>
      <c r="AI432" s="269"/>
      <c r="AJ432" s="269"/>
      <c r="AK432" s="269"/>
      <c r="AL432" s="241" t="s">
        <v>745</v>
      </c>
      <c r="AM432" s="242"/>
      <c r="AN432" s="242"/>
      <c r="AO432" s="243"/>
      <c r="AP432" s="244" t="s">
        <v>744</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8.25" customHeight="1" x14ac:dyDescent="0.15">
      <c r="A465" s="245">
        <v>1</v>
      </c>
      <c r="B465" s="245">
        <v>1</v>
      </c>
      <c r="C465" s="267" t="s">
        <v>776</v>
      </c>
      <c r="D465" s="266"/>
      <c r="E465" s="266"/>
      <c r="F465" s="266"/>
      <c r="G465" s="266"/>
      <c r="H465" s="266"/>
      <c r="I465" s="266"/>
      <c r="J465" s="248">
        <v>7010401052137</v>
      </c>
      <c r="K465" s="249"/>
      <c r="L465" s="249"/>
      <c r="M465" s="249"/>
      <c r="N465" s="249"/>
      <c r="O465" s="249"/>
      <c r="P465" s="260" t="s">
        <v>757</v>
      </c>
      <c r="Q465" s="250"/>
      <c r="R465" s="250"/>
      <c r="S465" s="250"/>
      <c r="T465" s="250"/>
      <c r="U465" s="250"/>
      <c r="V465" s="250"/>
      <c r="W465" s="250"/>
      <c r="X465" s="250"/>
      <c r="Y465" s="251">
        <v>1</v>
      </c>
      <c r="Z465" s="252"/>
      <c r="AA465" s="252"/>
      <c r="AB465" s="253"/>
      <c r="AC465" s="237" t="s">
        <v>339</v>
      </c>
      <c r="AD465" s="238"/>
      <c r="AE465" s="238"/>
      <c r="AF465" s="238"/>
      <c r="AG465" s="238"/>
      <c r="AH465" s="268" t="s">
        <v>745</v>
      </c>
      <c r="AI465" s="269"/>
      <c r="AJ465" s="269"/>
      <c r="AK465" s="269"/>
      <c r="AL465" s="241" t="s">
        <v>745</v>
      </c>
      <c r="AM465" s="242"/>
      <c r="AN465" s="242"/>
      <c r="AO465" s="243"/>
      <c r="AP465" s="244" t="s">
        <v>744</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t="s">
        <v>745</v>
      </c>
      <c r="AM471" s="242"/>
      <c r="AN471" s="242"/>
      <c r="AO471" s="243"/>
      <c r="AP471" s="244" t="s">
        <v>744</v>
      </c>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765</v>
      </c>
      <c r="F631" s="247"/>
      <c r="G631" s="247"/>
      <c r="H631" s="247"/>
      <c r="I631" s="247"/>
      <c r="J631" s="248" t="s">
        <v>765</v>
      </c>
      <c r="K631" s="249"/>
      <c r="L631" s="249"/>
      <c r="M631" s="249"/>
      <c r="N631" s="249"/>
      <c r="O631" s="249"/>
      <c r="P631" s="260" t="s">
        <v>765</v>
      </c>
      <c r="Q631" s="250"/>
      <c r="R631" s="250"/>
      <c r="S631" s="250"/>
      <c r="T631" s="250"/>
      <c r="U631" s="250"/>
      <c r="V631" s="250"/>
      <c r="W631" s="250"/>
      <c r="X631" s="250"/>
      <c r="Y631" s="251" t="s">
        <v>765</v>
      </c>
      <c r="Z631" s="252"/>
      <c r="AA631" s="252"/>
      <c r="AB631" s="253"/>
      <c r="AC631" s="237"/>
      <c r="AD631" s="238"/>
      <c r="AE631" s="238"/>
      <c r="AF631" s="238"/>
      <c r="AG631" s="238"/>
      <c r="AH631" s="239" t="s">
        <v>765</v>
      </c>
      <c r="AI631" s="240"/>
      <c r="AJ631" s="240"/>
      <c r="AK631" s="240"/>
      <c r="AL631" s="241" t="s">
        <v>765</v>
      </c>
      <c r="AM631" s="242"/>
      <c r="AN631" s="242"/>
      <c r="AO631" s="243"/>
      <c r="AP631" s="244" t="s">
        <v>765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t="s">
        <v>713</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369</v>
      </c>
      <c r="AF2" s="926"/>
      <c r="AG2" s="926"/>
      <c r="AH2" s="128"/>
      <c r="AI2" s="926" t="s">
        <v>465</v>
      </c>
      <c r="AJ2" s="926"/>
      <c r="AK2" s="926"/>
      <c r="AL2" s="128"/>
      <c r="AM2" s="926" t="s">
        <v>466</v>
      </c>
      <c r="AN2" s="926"/>
      <c r="AO2" s="926"/>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341</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369</v>
      </c>
      <c r="AF9" s="926"/>
      <c r="AG9" s="926"/>
      <c r="AH9" s="128"/>
      <c r="AI9" s="926" t="s">
        <v>465</v>
      </c>
      <c r="AJ9" s="926"/>
      <c r="AK9" s="926"/>
      <c r="AL9" s="128"/>
      <c r="AM9" s="926" t="s">
        <v>466</v>
      </c>
      <c r="AN9" s="926"/>
      <c r="AO9" s="926"/>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341</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369</v>
      </c>
      <c r="AF16" s="926"/>
      <c r="AG16" s="926"/>
      <c r="AH16" s="128"/>
      <c r="AI16" s="926" t="s">
        <v>465</v>
      </c>
      <c r="AJ16" s="926"/>
      <c r="AK16" s="926"/>
      <c r="AL16" s="128"/>
      <c r="AM16" s="926" t="s">
        <v>466</v>
      </c>
      <c r="AN16" s="926"/>
      <c r="AO16" s="926"/>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341</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369</v>
      </c>
      <c r="AF23" s="926"/>
      <c r="AG23" s="926"/>
      <c r="AH23" s="128"/>
      <c r="AI23" s="926" t="s">
        <v>465</v>
      </c>
      <c r="AJ23" s="926"/>
      <c r="AK23" s="926"/>
      <c r="AL23" s="128"/>
      <c r="AM23" s="926" t="s">
        <v>466</v>
      </c>
      <c r="AN23" s="926"/>
      <c r="AO23" s="926"/>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341</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369</v>
      </c>
      <c r="AF30" s="926"/>
      <c r="AG30" s="926"/>
      <c r="AH30" s="128"/>
      <c r="AI30" s="926" t="s">
        <v>465</v>
      </c>
      <c r="AJ30" s="926"/>
      <c r="AK30" s="926"/>
      <c r="AL30" s="128"/>
      <c r="AM30" s="926" t="s">
        <v>466</v>
      </c>
      <c r="AN30" s="926"/>
      <c r="AO30" s="926"/>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341</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369</v>
      </c>
      <c r="AF37" s="926"/>
      <c r="AG37" s="926"/>
      <c r="AH37" s="128"/>
      <c r="AI37" s="926" t="s">
        <v>465</v>
      </c>
      <c r="AJ37" s="926"/>
      <c r="AK37" s="926"/>
      <c r="AL37" s="128"/>
      <c r="AM37" s="926" t="s">
        <v>466</v>
      </c>
      <c r="AN37" s="926"/>
      <c r="AO37" s="926"/>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341</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369</v>
      </c>
      <c r="AF44" s="926"/>
      <c r="AG44" s="926"/>
      <c r="AH44" s="128"/>
      <c r="AI44" s="926" t="s">
        <v>465</v>
      </c>
      <c r="AJ44" s="926"/>
      <c r="AK44" s="926"/>
      <c r="AL44" s="128"/>
      <c r="AM44" s="926" t="s">
        <v>466</v>
      </c>
      <c r="AN44" s="926"/>
      <c r="AO44" s="926"/>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341</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369</v>
      </c>
      <c r="AF51" s="926"/>
      <c r="AG51" s="926"/>
      <c r="AH51" s="128"/>
      <c r="AI51" s="926" t="s">
        <v>465</v>
      </c>
      <c r="AJ51" s="926"/>
      <c r="AK51" s="926"/>
      <c r="AL51" s="128"/>
      <c r="AM51" s="926" t="s">
        <v>466</v>
      </c>
      <c r="AN51" s="926"/>
      <c r="AO51" s="926"/>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341</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369</v>
      </c>
      <c r="AF58" s="926"/>
      <c r="AG58" s="926"/>
      <c r="AH58" s="128"/>
      <c r="AI58" s="926" t="s">
        <v>465</v>
      </c>
      <c r="AJ58" s="926"/>
      <c r="AK58" s="926"/>
      <c r="AL58" s="128"/>
      <c r="AM58" s="926" t="s">
        <v>466</v>
      </c>
      <c r="AN58" s="926"/>
      <c r="AO58" s="926"/>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341</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369</v>
      </c>
      <c r="AF65" s="926"/>
      <c r="AG65" s="926"/>
      <c r="AH65" s="128"/>
      <c r="AI65" s="926" t="s">
        <v>465</v>
      </c>
      <c r="AJ65" s="926"/>
      <c r="AK65" s="926"/>
      <c r="AL65" s="128"/>
      <c r="AM65" s="926" t="s">
        <v>466</v>
      </c>
      <c r="AN65" s="926"/>
      <c r="AO65" s="926"/>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341</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317</v>
      </c>
      <c r="Z3" s="273"/>
      <c r="AA3" s="273"/>
      <c r="AB3" s="273"/>
      <c r="AC3" s="990" t="s">
        <v>308</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317</v>
      </c>
      <c r="Z36" s="273"/>
      <c r="AA36" s="273"/>
      <c r="AB36" s="273"/>
      <c r="AC36" s="990" t="s">
        <v>308</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317</v>
      </c>
      <c r="Z69" s="273"/>
      <c r="AA69" s="273"/>
      <c r="AB69" s="273"/>
      <c r="AC69" s="990" t="s">
        <v>308</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317</v>
      </c>
      <c r="Z102" s="273"/>
      <c r="AA102" s="273"/>
      <c r="AB102" s="273"/>
      <c r="AC102" s="990" t="s">
        <v>308</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317</v>
      </c>
      <c r="Z135" s="273"/>
      <c r="AA135" s="273"/>
      <c r="AB135" s="273"/>
      <c r="AC135" s="990" t="s">
        <v>308</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317</v>
      </c>
      <c r="Z168" s="273"/>
      <c r="AA168" s="273"/>
      <c r="AB168" s="273"/>
      <c r="AC168" s="990" t="s">
        <v>308</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317</v>
      </c>
      <c r="Z201" s="273"/>
      <c r="AA201" s="273"/>
      <c r="AB201" s="273"/>
      <c r="AC201" s="990" t="s">
        <v>308</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317</v>
      </c>
      <c r="Z234" s="273"/>
      <c r="AA234" s="273"/>
      <c r="AB234" s="273"/>
      <c r="AC234" s="990" t="s">
        <v>308</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317</v>
      </c>
      <c r="Z267" s="273"/>
      <c r="AA267" s="273"/>
      <c r="AB267" s="273"/>
      <c r="AC267" s="990" t="s">
        <v>308</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317</v>
      </c>
      <c r="Z300" s="273"/>
      <c r="AA300" s="273"/>
      <c r="AB300" s="273"/>
      <c r="AC300" s="990" t="s">
        <v>308</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317</v>
      </c>
      <c r="Z333" s="273"/>
      <c r="AA333" s="273"/>
      <c r="AB333" s="273"/>
      <c r="AC333" s="990" t="s">
        <v>308</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317</v>
      </c>
      <c r="Z366" s="273"/>
      <c r="AA366" s="273"/>
      <c r="AB366" s="273"/>
      <c r="AC366" s="990" t="s">
        <v>308</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317</v>
      </c>
      <c r="Z399" s="273"/>
      <c r="AA399" s="273"/>
      <c r="AB399" s="273"/>
      <c r="AC399" s="990" t="s">
        <v>308</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317</v>
      </c>
      <c r="Z432" s="273"/>
      <c r="AA432" s="273"/>
      <c r="AB432" s="273"/>
      <c r="AC432" s="990" t="s">
        <v>308</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317</v>
      </c>
      <c r="Z465" s="273"/>
      <c r="AA465" s="273"/>
      <c r="AB465" s="273"/>
      <c r="AC465" s="990" t="s">
        <v>308</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317</v>
      </c>
      <c r="Z498" s="273"/>
      <c r="AA498" s="273"/>
      <c r="AB498" s="273"/>
      <c r="AC498" s="990" t="s">
        <v>308</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317</v>
      </c>
      <c r="Z531" s="273"/>
      <c r="AA531" s="273"/>
      <c r="AB531" s="273"/>
      <c r="AC531" s="990" t="s">
        <v>308</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317</v>
      </c>
      <c r="Z564" s="273"/>
      <c r="AA564" s="273"/>
      <c r="AB564" s="273"/>
      <c r="AC564" s="990" t="s">
        <v>308</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317</v>
      </c>
      <c r="Z597" s="273"/>
      <c r="AA597" s="273"/>
      <c r="AB597" s="273"/>
      <c r="AC597" s="990" t="s">
        <v>308</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317</v>
      </c>
      <c r="Z630" s="273"/>
      <c r="AA630" s="273"/>
      <c r="AB630" s="273"/>
      <c r="AC630" s="990" t="s">
        <v>308</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317</v>
      </c>
      <c r="Z663" s="273"/>
      <c r="AA663" s="273"/>
      <c r="AB663" s="273"/>
      <c r="AC663" s="990" t="s">
        <v>308</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317</v>
      </c>
      <c r="Z696" s="273"/>
      <c r="AA696" s="273"/>
      <c r="AB696" s="273"/>
      <c r="AC696" s="990" t="s">
        <v>308</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317</v>
      </c>
      <c r="Z729" s="273"/>
      <c r="AA729" s="273"/>
      <c r="AB729" s="273"/>
      <c r="AC729" s="990" t="s">
        <v>308</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317</v>
      </c>
      <c r="Z762" s="273"/>
      <c r="AA762" s="273"/>
      <c r="AB762" s="273"/>
      <c r="AC762" s="990" t="s">
        <v>308</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317</v>
      </c>
      <c r="Z795" s="273"/>
      <c r="AA795" s="273"/>
      <c r="AB795" s="273"/>
      <c r="AC795" s="990" t="s">
        <v>308</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317</v>
      </c>
      <c r="Z828" s="273"/>
      <c r="AA828" s="273"/>
      <c r="AB828" s="273"/>
      <c r="AC828" s="990" t="s">
        <v>308</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317</v>
      </c>
      <c r="Z861" s="273"/>
      <c r="AA861" s="273"/>
      <c r="AB861" s="273"/>
      <c r="AC861" s="990" t="s">
        <v>308</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317</v>
      </c>
      <c r="Z894" s="273"/>
      <c r="AA894" s="273"/>
      <c r="AB894" s="273"/>
      <c r="AC894" s="990" t="s">
        <v>308</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317</v>
      </c>
      <c r="Z927" s="273"/>
      <c r="AA927" s="273"/>
      <c r="AB927" s="273"/>
      <c r="AC927" s="990" t="s">
        <v>308</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317</v>
      </c>
      <c r="Z960" s="273"/>
      <c r="AA960" s="273"/>
      <c r="AB960" s="273"/>
      <c r="AC960" s="990" t="s">
        <v>308</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317</v>
      </c>
      <c r="Z993" s="273"/>
      <c r="AA993" s="273"/>
      <c r="AB993" s="273"/>
      <c r="AC993" s="990" t="s">
        <v>308</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317</v>
      </c>
      <c r="Z1026" s="273"/>
      <c r="AA1026" s="273"/>
      <c r="AB1026" s="273"/>
      <c r="AC1026" s="990" t="s">
        <v>308</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317</v>
      </c>
      <c r="Z1059" s="273"/>
      <c r="AA1059" s="273"/>
      <c r="AB1059" s="273"/>
      <c r="AC1059" s="990" t="s">
        <v>308</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317</v>
      </c>
      <c r="Z1092" s="273"/>
      <c r="AA1092" s="273"/>
      <c r="AB1092" s="273"/>
      <c r="AC1092" s="990" t="s">
        <v>308</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317</v>
      </c>
      <c r="Z1125" s="273"/>
      <c r="AA1125" s="273"/>
      <c r="AB1125" s="273"/>
      <c r="AC1125" s="990" t="s">
        <v>308</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317</v>
      </c>
      <c r="Z1158" s="273"/>
      <c r="AA1158" s="273"/>
      <c r="AB1158" s="273"/>
      <c r="AC1158" s="990" t="s">
        <v>308</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317</v>
      </c>
      <c r="Z1191" s="273"/>
      <c r="AA1191" s="273"/>
      <c r="AB1191" s="273"/>
      <c r="AC1191" s="990" t="s">
        <v>308</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317</v>
      </c>
      <c r="Z1224" s="273"/>
      <c r="AA1224" s="273"/>
      <c r="AB1224" s="273"/>
      <c r="AC1224" s="990" t="s">
        <v>308</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317</v>
      </c>
      <c r="Z1257" s="273"/>
      <c r="AA1257" s="273"/>
      <c r="AB1257" s="273"/>
      <c r="AC1257" s="990" t="s">
        <v>308</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317</v>
      </c>
      <c r="Z1290" s="273"/>
      <c r="AA1290" s="273"/>
      <c r="AB1290" s="273"/>
      <c r="AC1290" s="990" t="s">
        <v>308</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2022-05-31T02:35:09Z</cp:lastPrinted>
  <dcterms:created xsi:type="dcterms:W3CDTF">2012-03-13T00:50:25Z</dcterms:created>
  <dcterms:modified xsi:type="dcterms:W3CDTF">2022-08-18T07:04:20Z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