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6" i="11"/>
  <c r="AY331" i="11"/>
  <c r="AY330" i="11"/>
  <c r="AY327" i="11"/>
  <c r="AY326" i="11"/>
  <c r="AY323" i="11"/>
  <c r="AY322" i="11"/>
  <c r="AY321" i="11"/>
  <c r="AY333" i="11" s="1"/>
  <c r="AY397" i="11" l="1"/>
  <c r="AY324" i="11"/>
  <c r="AY328" i="11"/>
  <c r="AY332" i="11"/>
  <c r="AY338" i="11"/>
  <c r="AY398" i="11"/>
  <c r="AY325" i="11"/>
  <c r="AY329" i="11"/>
  <c r="AY340" i="11"/>
  <c r="AY341" i="11"/>
  <c r="AY69" i="11"/>
  <c r="AY66" i="11"/>
  <c r="AY75" i="11"/>
  <c r="AY73" i="11"/>
  <c r="AY77" i="11"/>
  <c r="AY74" i="11"/>
  <c r="AY72" i="11"/>
  <c r="AY335" i="11"/>
  <c r="AY214" i="11"/>
  <c r="AY213" i="11"/>
  <c r="AY211" i="11"/>
  <c r="AY209" i="11"/>
  <c r="AY208" i="11"/>
  <c r="AY210"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4" i="11"/>
  <c r="AY133" i="11"/>
  <c r="AY135" i="11" s="1"/>
  <c r="AY132" i="11"/>
  <c r="AY144" i="11"/>
  <c r="AY142" i="11"/>
  <c r="AY140" i="11"/>
  <c r="AY139" i="11"/>
  <c r="AY143" i="11" s="1"/>
  <c r="AY166" i="11"/>
  <c r="AY163" i="11"/>
  <c r="AY161" i="11"/>
  <c r="AY162" i="11" s="1"/>
  <c r="AY156" i="11"/>
  <c r="AY158" i="11" s="1"/>
  <c r="AY152" i="11"/>
  <c r="AY146" i="11"/>
  <c r="AY150" i="11" s="1"/>
  <c r="AY130" i="11"/>
  <c r="AY128" i="11"/>
  <c r="AY127" i="11"/>
  <c r="AY131" i="11" s="1"/>
  <c r="AY122" i="11"/>
  <c r="AY123" i="11" s="1"/>
  <c r="AY112" i="11"/>
  <c r="AY119" i="11" s="1"/>
  <c r="AY100" i="11"/>
  <c r="AY99" i="11"/>
  <c r="AY101" i="11" s="1"/>
  <c r="AY98" i="11"/>
  <c r="AY102" i="11"/>
  <c r="AY104" i="11" s="1"/>
  <c r="AY116" i="11" l="1"/>
  <c r="AY120" i="11"/>
  <c r="AY124" i="11"/>
  <c r="AY154" i="11"/>
  <c r="AY113" i="11"/>
  <c r="AY117" i="11"/>
  <c r="AY121" i="11"/>
  <c r="AY125" i="11"/>
  <c r="AY129" i="11"/>
  <c r="AY151" i="11"/>
  <c r="AY155" i="11"/>
  <c r="AY164" i="11"/>
  <c r="AY141" i="11"/>
  <c r="AY145" i="11"/>
  <c r="AY177" i="11"/>
  <c r="AY204" i="11"/>
  <c r="AY212" i="11"/>
  <c r="AY114" i="11"/>
  <c r="AY118" i="11"/>
  <c r="AY126"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6" i="11"/>
  <c r="AY93" i="11"/>
  <c r="AY95" i="11" s="1"/>
  <c r="AY88" i="11"/>
  <c r="AY91" i="11" s="1"/>
  <c r="AY85" i="11"/>
  <c r="AY84" i="11"/>
  <c r="AY81" i="11"/>
  <c r="AY80" i="11"/>
  <c r="AY78" i="11"/>
  <c r="AY87" i="11" s="1"/>
  <c r="AY44" i="11"/>
  <c r="AY52" i="11" s="1"/>
  <c r="AY63" i="11" l="1"/>
  <c r="AY97" i="11"/>
  <c r="AY92"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<sst xmlns="http://schemas.openxmlformats.org/spreadsheetml/2006/main" count="2095" uniqueCount="775">
  <si>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</si>
  <si>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</si>
  <si>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</si>
  <si>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</si>
  <si>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</si>
  <si>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</si>
  <si>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</si>
  <si>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</si>
  <si>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</si>
  <si>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</si>
  <si>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</si>
  <si>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</si>
  <si>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</si>
  <si>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</si>
  <si>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</si>
  <si>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</si>
  <si>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</si>
  <si>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</si>
  <si>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</si>
  <si>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</si>
  <si>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</si>
  <si>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</si>
  <si>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</si>
  <si>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</si>
  <si>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</si>
  <si>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</si>
  <si>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</si>
  <si>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</si>
  <si>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</si>
  <si>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</si>
  <si>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</si>
  <si>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</si>
  <si>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</si>
  <si>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</si>
  <si>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</si>
  <si>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</si>
  <si>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</si>
  <si>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</si>
  <si>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</si>
  <si>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</si>
  <si>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</si>
  <si>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</si>
  <si>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</si>
  <si>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</si>
  <si>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</si>
  <si>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</si>
  <si>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</si>
  <si>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</si>
  <si>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</si>
  <si>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</si>
  <si>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</si>
  <si>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</si>
  <si>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</si>
  <si>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</si>
  <si>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</si>
  <si>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</si>
  <si>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</si>
  <si>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</si>
  <si>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</si>
  <si>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</si>
  <si>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</si>
  <si>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</si>
  <si>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</si>
  <si>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</si>
  <si>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</si>
  <si>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</si>
  <si>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</si>
  <si>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</si>
  <si>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</si>
  <si>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</si>
  <si>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</si>
  <si>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</si>
  <si>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</si>
  <si>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</si>
  <si>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</si>
  <si>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</si>
  <si>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</si>
  <si>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</si>
  <si>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</si>
  <si>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</si>
  <si>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</si>
  <si>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</si>
  <si>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</si>
  <si>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</si>
  <si>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</si>
  <si>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</si>
  <si>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</si>
  <si>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</si>
  <si>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</si>
  <si>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</si>
  <si>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</si>
  <si>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</si>
  <si>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</si>
  <si>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</si>
  <si>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</si>
  <si>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</si>
  <si>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</si>
  <si>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</si>
  <si>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</si>
  <si>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</si>
  <si>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</si>
  <si>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</si>
  <si>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</si>
  <si>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</si>
  <si>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</si>
  <si>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</si>
  <si>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</si>
  <si>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</si>
  <si>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</si>
  <si>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</si>
  <si>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</si>
  <si>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</si>
  <si>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</si>
  <si>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</si>
  <si>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</si>
  <si>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</si>
  <si>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</si>
  <si>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</si>
  <si>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</si>
  <si>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</si>
  <si>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</si>
  <si>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</si>
  <si>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</si>
  <si>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</si>
  <si>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</si>
  <si>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</si>
  <si>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</si>
  <si>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</si>
  <si>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</si>
  <si>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</si>
  <si>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</si>
  <si>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</si>
  <si>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</si>
  <si>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</si>
  <si>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</si>
  <si>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</si>
  <si>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</si>
  <si>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</si>
  <si>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</si>
  <si>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</si>
  <si>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</si>
  <si>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</si>
  <si>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</si>
  <si>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</si>
  <si>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</si>
  <si>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</si>
  <si>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</si>
  <si>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</si>
  <si>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</si>
  <si>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</si>
  <si>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</si>
  <si>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</si>
  <si>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</si>
  <si>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</si>
  <si>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</si>
  <si>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</si>
  <si>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</si>
  <si>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</si>
  <si>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</si>
  <si>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</si>
  <si>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</si>
  <si>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</si>
  <si>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</si>
  <si>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</si>
  <si>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</si>
  <si>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</si>
  <si>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</si>
  <si>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</si>
  <si>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</si>
  <si>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</si>
  <si>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</si>
  <si>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</si>
  <si>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</si>
  <si>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</si>
  <si>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</si>
  <si>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</si>
  <si>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</si>
  <si>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</si>
  <si>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</si>
  <si>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</si>
  <si>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</si>
  <si>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</si>
  <si>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</si>
  <si>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</si>
  <si>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</si>
  <si>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</si>
  <si>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</si>
  <si>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</si>
  <si>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</si>
  <si>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</si>
  <si>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</si>
  <si>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</si>
  <si>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</si>
  <si>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</si>
  <si>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</si>
  <si>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</si>
  <si>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</si>
  <si>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</si>
  <si>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</si>
  <si>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</si>
  <si>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</si>
  <si>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</si>
  <si>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</si>
  <si>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</si>
  <si>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</si>
  <si>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</si>
  <si>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</si>
  <si>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</si>
  <si>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</si>
  <si>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</si>
  <si>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</si>
  <si>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</si>
  <si>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</si>
  <si>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</si>
  <si>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</si>
  <si>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</si>
  <si>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</si>
  <si>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</si>
  <si>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</si>
  <si>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</si>
  <si>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</si>
  <si>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</si>
  <si>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</si>
  <si>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</si>
  <si>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</si>
  <si>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</si>
  <si>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</si>
  <si>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</si>
  <si>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</si>
  <si>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</si>
  <si>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</si>
  <si>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</si>
  <si>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</si>
  <si>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</si>
  <si>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</si>
  <si>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</si>
  <si>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</si>
  <si>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</si>
  <si>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</si>
  <si>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</si>
  <si>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</si>
  <si>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</si>
  <si>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</si>
  <si>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</si>
  <si>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</si>
  <si>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</si>
  <si>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</si>
  <si>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</si>
  <si>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</si>
  <si>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</si>
  <si>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</si>
  <si>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</si>
  <si>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</si>
  <si>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</si>
  <si>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</si>
  <si>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</si>
  <si>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</si>
  <si>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</si>
  <si>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</si>
  <si>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</si>
  <si>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</si>
  <si>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</si>
  <si>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</si>
  <si>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</si>
  <si>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</si>
  <si>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</si>
  <si>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</si>
  <si>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</si>
  <si>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</si>
  <si>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</si>
  <si>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</si>
  <si>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</si>
  <si>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</si>
  <si>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</si>
  <si>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</si>
  <si>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</si>
  <si>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</si>
  <si>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</si>
  <si>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</si>
  <si>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</si>
  <si>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</si>
  <si>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</si>
  <si>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</si>
  <si>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</si>
  <si>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</si>
  <si>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</si>
  <si>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</si>
  <si>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</si>
  <si>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</si>
  <si>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</si>
  <si>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</si>
  <si>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</si>
  <si>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</si>
  <si>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</si>
  <si>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</si>
  <si>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</si>
  <si>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</si>
  <si>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</si>
  <si>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</si>
  <si>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</si>
  <si>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</si>
  <si>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</si>
  <si>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</si>
  <si>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</si>
  <si>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</si>
  <si>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</si>
  <si>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</si>
  <si>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</si>
  <si>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</si>
  <si>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</si>
  <si>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</si>
  <si>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</si>
  <si>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</si>
  <si>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</si>
  <si>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</si>
  <si>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</si>
  <si>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</si>
  <si>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</si>
  <si>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</si>
  <si>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</si>
  <si>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</si>
  <si>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</si>
  <si>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</si>
  <si>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</si>
  <si>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</si>
  <si>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</si>
  <si>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</si>
  <si>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</si>
  <si>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</si>
  <si>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</si>
  <si>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</si>
  <si>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</si>
  <si>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</si>
  <si>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</si>
  <si>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</si>
  <si>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</si>
  <si>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</si>
  <si>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</si>
  <si>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</si>
  <si>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</si>
  <si>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</si>
  <si>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</si>
  <si>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</si>
  <si>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</si>
  <si>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</si>
  <si>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</si>
  <si>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</si>
  <si>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</si>
  <si>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</si>
  <si>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</si>
  <si>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</si>
  <si>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</si>
  <si>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</si>
  <si>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</si>
  <si>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</si>
  <si>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</si>
  <si>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</si>
  <si>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</si>
  <si>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</si>
  <si>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</si>
  <si>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</si>
  <si>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</si>
  <si>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</si>
  <si>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</si>
  <si>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</si>
  <si>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</si>
  <si>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</si>
  <si>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</si>
  <si>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</si>
  <si>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</si>
  <si>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</si>
  <si>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</si>
  <si>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</si>
  <si>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</si>
  <si>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</si>
  <si>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</si>
  <si>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</si>
  <si>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</si>
  <si>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</si>
  <si>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</si>
  <si>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</si>
  <si>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</si>
  <si>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</si>
  <si>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</si>
  <si>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</si>
  <si>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</si>
  <si>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</si>
  <si>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</si>
  <si>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</si>
  <si>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</si>
  <si>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</si>
  <si>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</si>
  <si>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</si>
  <si>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</si>
  <si>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</si>
  <si>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</si>
  <si>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</si>
  <si>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</si>
  <si>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</si>
  <si>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</si>
  <si>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</si>
  <si>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</si>
  <si>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</si>
  <si>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</si>
  <si>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</si>
  <si>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</si>
  <si>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</si>
  <si>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</si>
  <si>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</si>
  <si>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</si>
  <si>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</si>
  <si>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</si>
  <si>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</si>
  <si>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</si>
  <si>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</si>
  <si>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</si>
  <si>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</si>
  <si>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</si>
  <si>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</si>
  <si>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</si>
  <si>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</si>
  <si>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</si>
  <si>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</si>
  <si>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</si>
  <si>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</si>
  <si>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</si>
  <si>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</si>
  <si>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</si>
  <si>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</si>
  <si>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</si>
  <si>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</si>
  <si>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</si>
  <si>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</si>
  <si>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</si>
  <si>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</si>
  <si>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</si>
  <si>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</si>
  <si>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</si>
  <si>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</si>
  <si>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</si>
  <si>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</si>
  <si>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</si>
  <si>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</si>
  <si>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</si>
  <si>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</si>
  <si>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</si>
  <si>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</si>
  <si>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</si>
  <si>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</si>
  <si>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</si>
  <si>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</si>
  <si>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</si>
  <si>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</si>
  <si>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</si>
  <si>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</si>
  <si>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</si>
  <si>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</si>
  <si>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</si>
  <si>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</si>
  <si>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</si>
  <si>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</si>
  <si>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</si>
  <si>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</si>
  <si>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</si>
  <si>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</si>
  <si>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</si>
  <si>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</si>
  <si>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</si>
  <si>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</si>
  <si>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</si>
  <si>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</si>
  <si>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</si>
  <si>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</si>
  <si>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</si>
  <si>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</si>
  <si>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</si>
  <si>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</si>
  <si>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</si>
  <si>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</si>
  <si>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</si>
  <si>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</si>
  <si>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</si>
  <si>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</si>
  <si>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</si>
  <si>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</si>
  <si>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</si>
  <si>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</si>
  <si>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</si>
  <si>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</si>
  <si>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</si>
  <si>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</si>
  <si>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</si>
  <si>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</si>
  <si>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</si>
  <si>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</si>
  <si>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</si>
  <si>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</si>
  <si>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</si>
  <si>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</si>
  <si>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</si>
  <si>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</si>
  <si>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</si>
  <si>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</si>
  <si>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</si>
  <si>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</si>
  <si>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</si>
  <si>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</si>
  <si>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</si>
  <si>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</si>
  <si>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</si>
  <si>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</si>
  <si>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</si>
  <si>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</si>
  <si>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</si>
  <si>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</si>
  <si>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</si>
  <si>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</si>
  <si>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</si>
  <si>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</si>
  <si>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</si>
  <si>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</si>
  <si>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</si>
  <si>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</si>
  <si>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</si>
  <si>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</si>
  <si>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</si>
  <si>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</si>
  <si>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</si>
  <si>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</si>
  <si>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</si>
  <si>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</si>
  <si>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</si>
  <si>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</si>
  <si>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</si>
  <si>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</si>
  <si>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</si>
  <si>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</si>
  <si>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</si>
  <si>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</si>
  <si>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</si>
  <si>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</si>
  <si>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</si>
  <si>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</si>
  <si>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</si>
  <si>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</si>
  <si>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</si>
  <si>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</si>
  <si>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</si>
  <si>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</si>
  <si>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</si>
  <si>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</si>
  <si>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</si>
  <si>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</si>
  <si>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</si>
  <si>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</si>
  <si>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</si>
  <si>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</si>
  <si>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</si>
  <si>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</si>
  <si>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</si>
  <si>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</si>
  <si>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</si>
  <si>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</si>
  <si>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</si>
  <si>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</si>
  <si>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</si>
  <si>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</si>
  <si>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</si>
  <si>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</si>
  <si>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</si>
  <si>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</si>
  <si>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</si>
  <si>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</si>
  <si>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</si>
  <si>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</si>
  <si>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</si>
  <si>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</si>
  <si>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</si>
  <si>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</si>
  <si>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</si>
  <si>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</si>
  <si>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</si>
  <si>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</si>
  <si>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</si>
  <si>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</si>
  <si>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</si>
  <si>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</si>
  <si>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</si>
  <si>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</si>
  <si>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</si>
  <si>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</si>
  <si>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</si>
  <si>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</si>
  <si>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</si>
  <si>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</si>
  <si>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</si>
  <si>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</si>
  <si>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</si>
  <si>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</si>
  <si>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</si>
  <si>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</si>
  <si>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</si>
  <si>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</si>
  <si>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</si>
  <si>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</si>
  <si>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</si>
  <si>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</si>
  <si>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</si>
  <si>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</si>
  <si>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</si>
  <si>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</si>
  <si>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</si>
  <si>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</si>
  <si>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</si>
  <si>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</si>
  <si>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</si>
  <si>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</si>
  <si>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</si>
  <si>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</si>
  <si>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</si>
  <si>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</si>
  <si>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</si>
  <si>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</si>
  <si>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</si>
  <si>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</si>
  <si>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</si>
  <si>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</si>
  <si>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</si>
  <si>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</si>
  <si>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</si>
  <si>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</si>
  <si>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</si>
  <si>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</si>
  <si>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</si>
  <si>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</si>
  <si>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</si>
  <si>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</si>
  <si>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</si>
  <si>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</si>
  <si>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</si>
  <si>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</si>
  <si>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</si>
  <si>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</si>
  <si>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</si>
  <si>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</si>
  <si>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</si>
  <si>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</si>
  <si>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</si>
  <si>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</si>
  <si>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</si>
  <si>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</si>
  <si>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</si>
  <si>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</si>
  <si>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</si>
  <si>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</si>
  <si>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</si>
  <si>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</si>
  <si>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</si>
  <si>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</si>
  <si>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</si>
  <si>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</si>
  <si>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</si>
  <si>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</si>
  <si>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</si>
  <si>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</si>
  <si>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</si>
  <si>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</si>
  <si>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</si>
  <si>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</si>
  <si>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</si>
  <si>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</si>
  <si>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</si>
  <si>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</si>
  <si>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</si>
  <si>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</si>
  <si>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</si>
  <si>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</si>
  <si>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</si>
  <si>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</si>
  <si>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</si>
  <si>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</si>
  <si>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</si>
  <si>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</si>
  <si>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</si>
  <si>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</si>
  <si>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</si>
  <si>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</si>
  <si>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</si>
  <si>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</si>
  <si>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</si>
  <si>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</si>
  <si>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</si>
  <si>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</si>
  <si>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中国残留邦人等に対する支援給付事業</t>
  </si>
  <si>
    <t>平成20年度</t>
  </si>
  <si>
    <t>終了予定なし</t>
  </si>
  <si>
    <t>援護企画課中国残留邦人等支援室</t>
  </si>
  <si>
    <t>中国残留邦人等の円滑な帰国の促進並びに永住帰国した中国残留邦人等及び特定配偶者の自立の支援に関する法律第１４条</t>
  </si>
  <si>
    <t>中国残留邦人等の老後の生活の安定のための特別な措置として、満額の老齢基礎年金と支援給付の支給等を行うこととしているが、支援給付事務に際しては、中国残留邦人等の置かれている特別の事情に配慮するため、中国残留邦人等に理解が深く、中国残留邦人等の言葉（中国語又はロシア語）ができる「支援・相談員」を支援給付の実施機関（以下「実施機関」という。）に配置し、中国残留邦人等のニーズに応じた助言等を行うことにより、安心した生活が送れるよう支援することを目的とする。</t>
  </si>
  <si>
    <t>-</t>
  </si>
  <si>
    <t>遺族及留守家族等援護事務委託費</t>
  </si>
  <si>
    <t>職員旅費</t>
  </si>
  <si>
    <t>引揚者援護費</t>
  </si>
  <si>
    <t>支援・相談員業務件数</t>
  </si>
  <si>
    <t>件</t>
  </si>
  <si>
    <t>支援・相談員の配置等に関する実施要領に基づく業務実施状況報告</t>
  </si>
  <si>
    <t>支援・相談員配置人数</t>
  </si>
  <si>
    <t>人</t>
  </si>
  <si>
    <t>単位当たりコスト ＝ Ｘ ／ Ｙ／12
Ｘ：「支援・相談員雇上費」 
Ｙ：「支援・相談員配置人数」</t>
    <phoneticPr fontId="5"/>
  </si>
  <si>
    <t>円</t>
  </si>
  <si>
    <t>　　X/Y/12</t>
    <phoneticPr fontId="5"/>
  </si>
  <si>
    <t>／　</t>
    <phoneticPr fontId="5"/>
  </si>
  <si>
    <t>中国残留邦人生活支援給付金</t>
  </si>
  <si>
    <t>428</t>
  </si>
  <si>
    <t>374</t>
  </si>
  <si>
    <t>739</t>
  </si>
  <si>
    <t>737</t>
  </si>
  <si>
    <t>753</t>
  </si>
  <si>
    <t>720</t>
  </si>
  <si>
    <t>719</t>
  </si>
  <si>
    <t>730</t>
  </si>
  <si>
    <t>○</t>
  </si>
  <si>
    <t>厚労</t>
  </si>
  <si>
    <t>田邉 幸夫</t>
    <phoneticPr fontId="5"/>
  </si>
  <si>
    <t>-</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</si>
  <si>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</si>
  <si>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</si>
  <si>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https://www.mhlw.go.jp/wp/seisaku/hyouka/dl/r03_jizenbunseki/VIII-3-2.pdf</t>
    <phoneticPr fontId="5"/>
  </si>
  <si>
    <t>00</t>
    <phoneticPr fontId="5"/>
  </si>
  <si>
    <t>389百万円
/350人/12</t>
    <phoneticPr fontId="5"/>
  </si>
  <si>
    <t>‐</t>
  </si>
  <si>
    <t>無</t>
  </si>
  <si>
    <t>支援・相談員の配置経費は、地方自治体からの要望に対して過分に支給しないよう精査した上で交付を行っている。</t>
    <phoneticPr fontId="5"/>
  </si>
  <si>
    <t>支援・相談員の配置が妥当であるかどうか、業務実施状況報告書の確認を行っている。</t>
    <phoneticPr fontId="5"/>
  </si>
  <si>
    <t>支援・相談員の配置は中国残留邦人等が安定した生活を送るために必要な施策であり、国民のニーズがある事業である。</t>
    <phoneticPr fontId="5"/>
  </si>
  <si>
    <t>A.東京都</t>
    <phoneticPr fontId="5"/>
  </si>
  <si>
    <t>支援・相談員の配置等（事務委託）</t>
    <rPh sb="0" eb="2">
      <t>シエン</t>
    </rPh>
    <rPh sb="3" eb="6">
      <t>ソウダンイン</t>
    </rPh>
    <rPh sb="7" eb="9">
      <t>ハイチ</t>
    </rPh>
    <rPh sb="9" eb="10">
      <t>トウ</t>
    </rPh>
    <rPh sb="11" eb="13">
      <t>ジム</t>
    </rPh>
    <rPh sb="13" eb="15">
      <t>イタク</t>
    </rPh>
    <phoneticPr fontId="5"/>
  </si>
  <si>
    <t>人件費</t>
    <rPh sb="0" eb="3">
      <t>ジンケンヒ</t>
    </rPh>
    <phoneticPr fontId="5"/>
  </si>
  <si>
    <t>旅費</t>
    <rPh sb="0" eb="2">
      <t>リョヒ</t>
    </rPh>
    <phoneticPr fontId="5"/>
  </si>
  <si>
    <t>事務費</t>
    <rPh sb="0" eb="3">
      <t>ジムヒ</t>
    </rPh>
    <phoneticPr fontId="5"/>
  </si>
  <si>
    <t>支援・相談員雇上費</t>
    <rPh sb="0" eb="2">
      <t>シエン</t>
    </rPh>
    <rPh sb="3" eb="6">
      <t>ソウダンイン</t>
    </rPh>
    <rPh sb="6" eb="7">
      <t>ヤトイ</t>
    </rPh>
    <rPh sb="7" eb="8">
      <t>ア</t>
    </rPh>
    <rPh sb="8" eb="9">
      <t>ヒ</t>
    </rPh>
    <phoneticPr fontId="5"/>
  </si>
  <si>
    <t>消耗品費、印刷製本費等</t>
    <rPh sb="0" eb="3">
      <t>ショウモウヒン</t>
    </rPh>
    <rPh sb="3" eb="4">
      <t>ヒ</t>
    </rPh>
    <rPh sb="5" eb="7">
      <t>インサツ</t>
    </rPh>
    <rPh sb="7" eb="9">
      <t>セイホン</t>
    </rPh>
    <rPh sb="9" eb="10">
      <t>ヒ</t>
    </rPh>
    <rPh sb="10" eb="11">
      <t>トウ</t>
    </rPh>
    <phoneticPr fontId="5"/>
  </si>
  <si>
    <t>東京都</t>
    <rPh sb="0" eb="3">
      <t>トウキョウト</t>
    </rPh>
    <phoneticPr fontId="5"/>
  </si>
  <si>
    <t>大阪府</t>
    <rPh sb="0" eb="3">
      <t>オオサカフ</t>
    </rPh>
    <phoneticPr fontId="5"/>
  </si>
  <si>
    <t>神奈川県</t>
    <rPh sb="0" eb="4">
      <t>カナガワケン</t>
    </rPh>
    <phoneticPr fontId="5"/>
  </si>
  <si>
    <t>愛知県</t>
    <rPh sb="0" eb="3">
      <t>アイチケン</t>
    </rPh>
    <phoneticPr fontId="5"/>
  </si>
  <si>
    <t>兵庫県</t>
    <rPh sb="0" eb="3">
      <t>ヒョウゴケン</t>
    </rPh>
    <phoneticPr fontId="5"/>
  </si>
  <si>
    <t>埼玉県</t>
    <rPh sb="0" eb="3">
      <t>サイタマケン</t>
    </rPh>
    <phoneticPr fontId="5"/>
  </si>
  <si>
    <t>長野県</t>
    <rPh sb="0" eb="3">
      <t>ナガノケン</t>
    </rPh>
    <phoneticPr fontId="5"/>
  </si>
  <si>
    <t>北海道</t>
    <rPh sb="0" eb="3">
      <t>ホッカイドウ</t>
    </rPh>
    <phoneticPr fontId="5"/>
  </si>
  <si>
    <t>千葉県</t>
    <rPh sb="0" eb="3">
      <t>チバケン</t>
    </rPh>
    <phoneticPr fontId="5"/>
  </si>
  <si>
    <t>京都府</t>
    <rPh sb="0" eb="3">
      <t>キョウトフ</t>
    </rPh>
    <phoneticPr fontId="5"/>
  </si>
  <si>
    <t>404百万円
/335人/12</t>
    <phoneticPr fontId="5"/>
  </si>
  <si>
    <t>404百万円
/306人/12</t>
    <phoneticPr fontId="5"/>
  </si>
  <si>
    <t>近年の支援給付受給者の増減率等を踏まえ、支援・相談員活動経費等の見直しを行った。</t>
    <rPh sb="0" eb="2">
      <t>キンネン</t>
    </rPh>
    <rPh sb="11" eb="14">
      <t>ゾウゲンリツ</t>
    </rPh>
    <rPh sb="14" eb="15">
      <t>トウ</t>
    </rPh>
    <rPh sb="16" eb="17">
      <t>フ</t>
    </rPh>
    <rPh sb="20" eb="22">
      <t>シエン</t>
    </rPh>
    <rPh sb="30" eb="31">
      <t>トウ</t>
    </rPh>
    <rPh sb="32" eb="34">
      <t>ミナオ</t>
    </rPh>
    <rPh sb="36" eb="37">
      <t>オコナ</t>
    </rPh>
    <phoneticPr fontId="5"/>
  </si>
  <si>
    <t>△</t>
  </si>
  <si>
    <t>新型コロナウイルス感染拡大防止による行動自粛により、成果実績は目標を下回った（一部集計中）。</t>
    <rPh sb="0" eb="2">
      <t>シンガタ</t>
    </rPh>
    <rPh sb="9" eb="11">
      <t>カンセン</t>
    </rPh>
    <rPh sb="11" eb="13">
      <t>カクダイ</t>
    </rPh>
    <rPh sb="13" eb="15">
      <t>ボウシ</t>
    </rPh>
    <rPh sb="18" eb="20">
      <t>コウドウ</t>
    </rPh>
    <rPh sb="20" eb="22">
      <t>ジシュク</t>
    </rPh>
    <rPh sb="26" eb="28">
      <t>セイカ</t>
    </rPh>
    <rPh sb="28" eb="30">
      <t>ジッセキ</t>
    </rPh>
    <rPh sb="34" eb="36">
      <t>シタマワ</t>
    </rPh>
    <phoneticPr fontId="5"/>
  </si>
  <si>
    <t>活動実績は当初見込みをわずかに下回った（一部集計中）。</t>
    <rPh sb="15" eb="17">
      <t>シタマワ</t>
    </rPh>
    <phoneticPr fontId="5"/>
  </si>
  <si>
    <t>「支援・相談員の配置について」
平成20年3月31日社援発第0331025号</t>
    <phoneticPr fontId="5"/>
  </si>
  <si>
    <t xml:space="preserve"> 中国残留邦人等への支援給付の円滑な実施のため、支援・相談員は、支援給付等に関する事務を行う職員（以下「職員」という。）の補助業務として、支援給付及び配偶者支援金に係る申請書の受付、認定に関する書類の確認及び相談業務を行うとともに、支給要件の審査及び認定の調査等に際して、職員の指示により必要事項の聴き取りを行う。また、家庭訪問を通じて中国残留邦人等が日常生活上抱えている問題点を踏まえ、最も適した支援の助言や日常生活上の相談等を行う。
（支援給付金本体は、「中国残留邦人生活支援給付金」事業において、予算計上。）</t>
    <phoneticPr fontId="5"/>
  </si>
  <si>
    <t>本事業の目的である永住帰国した中国残留邦人等に生活支援を行うことにより、老後の生活の経済的安定を図ることは法律に基づき国及び地方公共団体が実施すべき事業であり、支援・相談員の配置は地方自治体に委託している。</t>
    <phoneticPr fontId="5"/>
  </si>
  <si>
    <t>支援・相談員の配置による支援給付の円滑な実施や永住帰国者の自立を支援するという政策目的達成に向けて、優先度の高い事業である。</t>
    <phoneticPr fontId="5"/>
  </si>
  <si>
    <t>支援給付事業→支援給付の円滑な実施のための中国語が解せる支援・相談員の窓口への配置等を行っている。
支援給付金→中国残留邦人等の特別な事情に配慮し、老齢基礎年金等を受給してもなお生活の安定が図れない中国残留邦人等に対し、老後の生活を安定させるために、支援給付を支給している。</t>
    <phoneticPr fontId="5"/>
  </si>
  <si>
    <t>○本事業は、中国残留邦人等の生活の安定を確保するための事業であり、対象者は減少しているが、高齢化等により支援の必要性は高まっており、支援・相談員業務件数は安定した実績があることから、引き続き実施していくことが必要である。
○支援・相談員の配置については、平成２８年度に配置基準を見直したところであり、引き続き、必要な経費を精査し、適切な支援・相談員業務、配置を実施していくこととする。</t>
    <phoneticPr fontId="5"/>
  </si>
  <si>
    <t>○中国残留邦人等に対する支援給付事業については、地域の実情や課題を把握しながら、効率的・効果的な事業実施の観点を踏まえつつ、適切な支援・相談員業務、配置が確保されるよう予算の確保及び精査に務める。</t>
    <phoneticPr fontId="5"/>
  </si>
  <si>
    <t>支援・相談員活動旅費等</t>
    <rPh sb="0" eb="2">
      <t>シエン</t>
    </rPh>
    <rPh sb="3" eb="6">
      <t>ソウダンイン</t>
    </rPh>
    <rPh sb="6" eb="8">
      <t>カツドウ</t>
    </rPh>
    <rPh sb="8" eb="10">
      <t>リョヒ</t>
    </rPh>
    <rPh sb="10" eb="11">
      <t>トウ</t>
    </rPh>
    <phoneticPr fontId="5"/>
  </si>
  <si>
    <t>前年度支援・相談員業務件数に支援給付受給者の増減率を乗じた数を目標値とする。</t>
    <rPh sb="33" eb="34">
      <t>アタイ</t>
    </rPh>
    <phoneticPr fontId="5"/>
  </si>
  <si>
    <t>実施機関は、中国残留邦人等の言葉（中国語又はロシア語）ができる「支援・相談員」を配置し、中国残留邦人等が言葉等の問題によって行政機関の手続き等において不利益を受けないよう、「支援・相談員」は、支援給付等に関する補助業務や日常生活上の相談業務、家庭訪問を通じて最も適した支援の助言等を行う。</t>
    <phoneticPr fontId="5"/>
  </si>
  <si>
    <t>実施機関は、必要に応じて「支援・相談員」を配置し、支援給付等の補助業務や相談業務等を行う。</t>
    <rPh sb="25" eb="27">
      <t>シエン</t>
    </rPh>
    <phoneticPr fontId="5"/>
  </si>
  <si>
    <t>事前分析表　1頁～4頁</t>
    <rPh sb="0" eb="2">
      <t>ジゼン</t>
    </rPh>
    <rPh sb="2" eb="5">
      <t>ブンセキヒョウ</t>
    </rPh>
    <rPh sb="7" eb="8">
      <t>ページ</t>
    </rPh>
    <rPh sb="10" eb="11">
      <t>ページ</t>
    </rPh>
    <phoneticPr fontId="5"/>
  </si>
  <si>
    <t>点検対象外</t>
    <rPh sb="0" eb="2">
      <t>テンケン</t>
    </rPh>
    <rPh sb="2" eb="5">
      <t>タイショウガイ</t>
    </rPh>
    <phoneticPr fontId="5"/>
  </si>
  <si>
    <t>引き続き、必要な予算額を確保し、適正な執行に努めること。</t>
    <phoneticPr fontId="5"/>
  </si>
  <si>
    <t>支援・相談員活動経費の見直しによる減</t>
    <phoneticPr fontId="5"/>
  </si>
  <si>
    <t>-</t>
    <phoneticPr fontId="5"/>
  </si>
  <si>
    <t>社会・援護局（援護）</t>
    <rPh sb="7" eb="9">
      <t>エンゴ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</si>
</sst>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95250</xdr:colOff>
      <xdr:row>31</xdr:row>
      <xdr:rowOff>44823</xdr:rowOff>
    </xdr:from>
    <xdr:to>
      <xdr:col>41</xdr:col>
      <xdr:colOff>154276</xdr:colOff>
      <xdr:row>31</xdr:row>
      <xdr:rowOff>267726</xdr:rowOff>
    </xdr:to>
    <xdr:pic>
      <xdr:nvPicPr>
        <xdr:cNvPr id="3" name="図 2"/>
        <xdr:cNvPicPr>
          <a:picLocks noChangeAspect="1"/>
        </xdr:cNvPicPr>
      </xdr:nvPicPr>
      <xdr:blipFill>
        <a:blip xmlns:r="http://schemas.openxmlformats.org/officeDocument/2006/relationships" r:embed="rId1"/>
        <a:stretch>
          <a:fillRect/>
        </a:stretch>
      </xdr:blipFill>
      <xdr:spPr>
        <a:xfrm>
          <a:off x="7696200" y="11541498"/>
          <a:ext cx="659101" cy="222903"/>
        </a:xfrm>
        <a:prstGeom prst="rect">
          <a:avLst/>
        </a:prstGeom>
        <a:noFill/>
      </xdr:spPr>
    </xdr:pic>
    <xdr:clientData/>
  </xdr:twoCellAnchor>
  <xdr:twoCellAnchor editAs="oneCell">
    <xdr:from>
      <xdr:col>38</xdr:col>
      <xdr:colOff>95250</xdr:colOff>
      <xdr:row>34</xdr:row>
      <xdr:rowOff>22412</xdr:rowOff>
    </xdr:from>
    <xdr:to>
      <xdr:col>41</xdr:col>
      <xdr:colOff>154276</xdr:colOff>
      <xdr:row>34</xdr:row>
      <xdr:rowOff>245315</xdr:rowOff>
    </xdr:to>
    <xdr:pic>
      <xdr:nvPicPr>
        <xdr:cNvPr id="4" name="図 3"/>
        <xdr:cNvPicPr>
          <a:picLocks noChangeAspect="1"/>
        </xdr:cNvPicPr>
      </xdr:nvPicPr>
      <xdr:blipFill>
        <a:blip xmlns:r="http://schemas.openxmlformats.org/officeDocument/2006/relationships" r:embed="rId1"/>
        <a:stretch>
          <a:fillRect/>
        </a:stretch>
      </xdr:blipFill>
      <xdr:spPr>
        <a:xfrm>
          <a:off x="7696200" y="12404912"/>
          <a:ext cx="659101" cy="222903"/>
        </a:xfrm>
        <a:prstGeom prst="rect">
          <a:avLst/>
        </a:prstGeom>
        <a:noFill/>
      </xdr:spPr>
    </xdr:pic>
    <xdr:clientData/>
  </xdr:twoCellAnchor>
  <xdr:twoCellAnchor editAs="oneCell">
    <xdr:from>
      <xdr:col>38</xdr:col>
      <xdr:colOff>95250</xdr:colOff>
      <xdr:row>35</xdr:row>
      <xdr:rowOff>212911</xdr:rowOff>
    </xdr:from>
    <xdr:to>
      <xdr:col>41</xdr:col>
      <xdr:colOff>154276</xdr:colOff>
      <xdr:row>35</xdr:row>
      <xdr:rowOff>435814</xdr:rowOff>
    </xdr:to>
    <xdr:pic>
      <xdr:nvPicPr>
        <xdr:cNvPr id="5" name="図 4"/>
        <xdr:cNvPicPr>
          <a:picLocks noChangeAspect="1"/>
        </xdr:cNvPicPr>
      </xdr:nvPicPr>
      <xdr:blipFill>
        <a:blip xmlns:r="http://schemas.openxmlformats.org/officeDocument/2006/relationships" r:embed="rId1"/>
        <a:stretch>
          <a:fillRect/>
        </a:stretch>
      </xdr:blipFill>
      <xdr:spPr>
        <a:xfrm>
          <a:off x="7696200" y="12890686"/>
          <a:ext cx="659101" cy="222903"/>
        </a:xfrm>
        <a:prstGeom prst="rect">
          <a:avLst/>
        </a:prstGeom>
        <a:noFill/>
      </xdr:spPr>
    </xdr:pic>
    <xdr:clientData/>
  </xdr:twoCellAnchor>
  <xdr:twoCellAnchor editAs="oneCell">
    <xdr:from>
      <xdr:col>38</xdr:col>
      <xdr:colOff>95250</xdr:colOff>
      <xdr:row>40</xdr:row>
      <xdr:rowOff>33618</xdr:rowOff>
    </xdr:from>
    <xdr:to>
      <xdr:col>41</xdr:col>
      <xdr:colOff>154276</xdr:colOff>
      <xdr:row>40</xdr:row>
      <xdr:rowOff>256521</xdr:rowOff>
    </xdr:to>
    <xdr:pic>
      <xdr:nvPicPr>
        <xdr:cNvPr id="6" name="図 5"/>
        <xdr:cNvPicPr>
          <a:picLocks noChangeAspect="1"/>
        </xdr:cNvPicPr>
      </xdr:nvPicPr>
      <xdr:blipFill>
        <a:blip xmlns:r="http://schemas.openxmlformats.org/officeDocument/2006/relationships" r:embed="rId1"/>
        <a:stretch>
          <a:fillRect/>
        </a:stretch>
      </xdr:blipFill>
      <xdr:spPr>
        <a:xfrm>
          <a:off x="7696200" y="14368743"/>
          <a:ext cx="659101" cy="222903"/>
        </a:xfrm>
        <a:prstGeom prst="rect">
          <a:avLst/>
        </a:prstGeom>
        <a:noFill/>
      </xdr:spPr>
    </xdr:pic>
    <xdr:clientData/>
  </xdr:twoCellAnchor>
  <xdr:twoCellAnchor editAs="oneCell">
    <xdr:from>
      <xdr:col>38</xdr:col>
      <xdr:colOff>95250</xdr:colOff>
      <xdr:row>38</xdr:row>
      <xdr:rowOff>33617</xdr:rowOff>
    </xdr:from>
    <xdr:to>
      <xdr:col>41</xdr:col>
      <xdr:colOff>154276</xdr:colOff>
      <xdr:row>38</xdr:row>
      <xdr:rowOff>256520</xdr:rowOff>
    </xdr:to>
    <xdr:pic>
      <xdr:nvPicPr>
        <xdr:cNvPr id="8" name="図 7"/>
        <xdr:cNvPicPr>
          <a:picLocks noChangeAspect="1"/>
        </xdr:cNvPicPr>
      </xdr:nvPicPr>
      <xdr:blipFill>
        <a:blip xmlns:r="http://schemas.openxmlformats.org/officeDocument/2006/relationships" r:embed="rId1"/>
        <a:stretch>
          <a:fillRect/>
        </a:stretch>
      </xdr:blipFill>
      <xdr:spPr>
        <a:xfrm>
          <a:off x="7696200" y="13778192"/>
          <a:ext cx="659101" cy="222903"/>
        </a:xfrm>
        <a:prstGeom prst="rect">
          <a:avLst/>
        </a:prstGeom>
        <a:noFill/>
      </xdr:spPr>
    </xdr:pic>
    <xdr:clientData/>
  </xdr:twoCellAnchor>
  <xdr:twoCellAnchor editAs="oneCell">
    <xdr:from>
      <xdr:col>6</xdr:col>
      <xdr:colOff>145677</xdr:colOff>
      <xdr:row>269</xdr:row>
      <xdr:rowOff>78442</xdr:rowOff>
    </xdr:from>
    <xdr:to>
      <xdr:col>49</xdr:col>
      <xdr:colOff>134472</xdr:colOff>
      <xdr:row>276</xdr:row>
      <xdr:rowOff>14568</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5912" y="56466442"/>
          <a:ext cx="8662148" cy="236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E5" sqref="AE5:AP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722</v>
      </c>
      <c r="AK2" s="853"/>
      <c r="AL2" s="853"/>
      <c r="AM2" s="853"/>
      <c r="AN2" s="90" t="s">
        <v>368</v>
      </c>
      <c r="AO2" s="853">
        <v>21</v>
      </c>
      <c r="AP2" s="853"/>
      <c r="AQ2" s="853"/>
      <c r="AR2" s="91" t="s">
        <v>368</v>
      </c>
      <c r="AS2" s="854">
        <v>821</v>
      </c>
      <c r="AT2" s="854"/>
      <c r="AU2" s="854"/>
      <c r="AV2" s="90" t="str">
        <f>IF(AW2="","","-")</f>
        <v>-</v>
      </c>
      <c r="AW2" s="855">
        <v>0</v>
      </c>
      <c r="AX2" s="855"/>
    </row>
    <row r="3" spans="1:50" ht="21" customHeight="1" thickBot="1" x14ac:dyDescent="0.2">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693</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774</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694</v>
      </c>
      <c r="H5" s="844"/>
      <c r="I5" s="844"/>
      <c r="J5" s="844"/>
      <c r="K5" s="844"/>
      <c r="L5" s="844"/>
      <c r="M5" s="845" t="s">
        <v>62</v>
      </c>
      <c r="N5" s="846"/>
      <c r="O5" s="846"/>
      <c r="P5" s="846"/>
      <c r="Q5" s="846"/>
      <c r="R5" s="847"/>
      <c r="S5" s="848" t="s">
        <v>695</v>
      </c>
      <c r="T5" s="844"/>
      <c r="U5" s="844"/>
      <c r="V5" s="844"/>
      <c r="W5" s="844"/>
      <c r="X5" s="849"/>
      <c r="Y5" s="850" t="s">
        <v>3</v>
      </c>
      <c r="Z5" s="851"/>
      <c r="AA5" s="851"/>
      <c r="AB5" s="851"/>
      <c r="AC5" s="851"/>
      <c r="AD5" s="852"/>
      <c r="AE5" s="873" t="s">
        <v>696</v>
      </c>
      <c r="AF5" s="873"/>
      <c r="AG5" s="873"/>
      <c r="AH5" s="873"/>
      <c r="AI5" s="873"/>
      <c r="AJ5" s="873"/>
      <c r="AK5" s="873"/>
      <c r="AL5" s="873"/>
      <c r="AM5" s="873"/>
      <c r="AN5" s="873"/>
      <c r="AO5" s="873"/>
      <c r="AP5" s="874"/>
      <c r="AQ5" s="875" t="s">
        <v>723</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2.5" customHeight="1" x14ac:dyDescent="0.15">
      <c r="A7" s="859" t="s">
        <v>20</v>
      </c>
      <c r="B7" s="860"/>
      <c r="C7" s="860"/>
      <c r="D7" s="860"/>
      <c r="E7" s="860"/>
      <c r="F7" s="861"/>
      <c r="G7" s="883" t="s">
        <v>697</v>
      </c>
      <c r="H7" s="884"/>
      <c r="I7" s="884"/>
      <c r="J7" s="884"/>
      <c r="K7" s="884"/>
      <c r="L7" s="884"/>
      <c r="M7" s="884"/>
      <c r="N7" s="884"/>
      <c r="O7" s="884"/>
      <c r="P7" s="884"/>
      <c r="Q7" s="884"/>
      <c r="R7" s="884"/>
      <c r="S7" s="884"/>
      <c r="T7" s="884"/>
      <c r="U7" s="884"/>
      <c r="V7" s="884"/>
      <c r="W7" s="884"/>
      <c r="X7" s="885"/>
      <c r="Y7" s="886" t="s">
        <v>353</v>
      </c>
      <c r="Z7" s="704"/>
      <c r="AA7" s="704"/>
      <c r="AB7" s="704"/>
      <c r="AC7" s="704"/>
      <c r="AD7" s="887"/>
      <c r="AE7" s="815" t="s">
        <v>758</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恩給関係</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698</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759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直接実施、委託・請負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x14ac:dyDescent="0.15">
      <c r="A13" s="324"/>
      <c r="B13" s="325"/>
      <c r="C13" s="325"/>
      <c r="D13" s="325"/>
      <c r="E13" s="325"/>
      <c r="F13" s="326"/>
      <c r="G13" s="805" t="s">
        <v>6</v>
      </c>
      <c r="H13" s="806"/>
      <c r="I13" s="822" t="s">
        <v>7</v>
      </c>
      <c r="J13" s="823"/>
      <c r="K13" s="823"/>
      <c r="L13" s="823"/>
      <c r="M13" s="823"/>
      <c r="N13" s="823"/>
      <c r="O13" s="824"/>
      <c r="P13" s="716">
        <v>409</v>
      </c>
      <c r="Q13" s="717"/>
      <c r="R13" s="717"/>
      <c r="S13" s="717"/>
      <c r="T13" s="717"/>
      <c r="U13" s="717"/>
      <c r="V13" s="718"/>
      <c r="W13" s="716">
        <v>425</v>
      </c>
      <c r="X13" s="717"/>
      <c r="Y13" s="717"/>
      <c r="Z13" s="717"/>
      <c r="AA13" s="717"/>
      <c r="AB13" s="717"/>
      <c r="AC13" s="718"/>
      <c r="AD13" s="716">
        <v>431</v>
      </c>
      <c r="AE13" s="717"/>
      <c r="AF13" s="717"/>
      <c r="AG13" s="717"/>
      <c r="AH13" s="717"/>
      <c r="AI13" s="717"/>
      <c r="AJ13" s="718"/>
      <c r="AK13" s="716">
        <v>423</v>
      </c>
      <c r="AL13" s="717"/>
      <c r="AM13" s="717"/>
      <c r="AN13" s="717"/>
      <c r="AO13" s="717"/>
      <c r="AP13" s="717"/>
      <c r="AQ13" s="718"/>
      <c r="AR13" s="753">
        <v>416</v>
      </c>
      <c r="AS13" s="754"/>
      <c r="AT13" s="754"/>
      <c r="AU13" s="754"/>
      <c r="AV13" s="754"/>
      <c r="AW13" s="754"/>
      <c r="AX13" s="825"/>
    </row>
    <row r="14" spans="1:50" ht="21" customHeight="1" x14ac:dyDescent="0.15">
      <c r="A14" s="324"/>
      <c r="B14" s="325"/>
      <c r="C14" s="325"/>
      <c r="D14" s="325"/>
      <c r="E14" s="325"/>
      <c r="F14" s="326"/>
      <c r="G14" s="807"/>
      <c r="H14" s="808"/>
      <c r="I14" s="800" t="s">
        <v>8</v>
      </c>
      <c r="J14" s="801"/>
      <c r="K14" s="801"/>
      <c r="L14" s="801"/>
      <c r="M14" s="801"/>
      <c r="N14" s="801"/>
      <c r="O14" s="802"/>
      <c r="P14" s="716" t="s">
        <v>699</v>
      </c>
      <c r="Q14" s="717"/>
      <c r="R14" s="717"/>
      <c r="S14" s="717"/>
      <c r="T14" s="717"/>
      <c r="U14" s="717"/>
      <c r="V14" s="718"/>
      <c r="W14" s="716" t="s">
        <v>699</v>
      </c>
      <c r="X14" s="717"/>
      <c r="Y14" s="717"/>
      <c r="Z14" s="717"/>
      <c r="AA14" s="717"/>
      <c r="AB14" s="717"/>
      <c r="AC14" s="718"/>
      <c r="AD14" s="716" t="s">
        <v>699</v>
      </c>
      <c r="AE14" s="717"/>
      <c r="AF14" s="717"/>
      <c r="AG14" s="717"/>
      <c r="AH14" s="717"/>
      <c r="AI14" s="717"/>
      <c r="AJ14" s="718"/>
      <c r="AK14" s="716" t="s">
        <v>724</v>
      </c>
      <c r="AL14" s="717"/>
      <c r="AM14" s="717"/>
      <c r="AN14" s="717"/>
      <c r="AO14" s="717"/>
      <c r="AP14" s="717"/>
      <c r="AQ14" s="718"/>
      <c r="AR14" s="811"/>
      <c r="AS14" s="811"/>
      <c r="AT14" s="811"/>
      <c r="AU14" s="811"/>
      <c r="AV14" s="811"/>
      <c r="AW14" s="811"/>
      <c r="AX14" s="812"/>
    </row>
    <row r="15" spans="1:50" ht="21" customHeight="1" x14ac:dyDescent="0.15">
      <c r="A15" s="324"/>
      <c r="B15" s="325"/>
      <c r="C15" s="325"/>
      <c r="D15" s="325"/>
      <c r="E15" s="325"/>
      <c r="F15" s="326"/>
      <c r="G15" s="807"/>
      <c r="H15" s="808"/>
      <c r="I15" s="800" t="s">
        <v>48</v>
      </c>
      <c r="J15" s="813"/>
      <c r="K15" s="813"/>
      <c r="L15" s="813"/>
      <c r="M15" s="813"/>
      <c r="N15" s="813"/>
      <c r="O15" s="814"/>
      <c r="P15" s="716" t="s">
        <v>699</v>
      </c>
      <c r="Q15" s="717"/>
      <c r="R15" s="717"/>
      <c r="S15" s="717"/>
      <c r="T15" s="717"/>
      <c r="U15" s="717"/>
      <c r="V15" s="718"/>
      <c r="W15" s="716" t="s">
        <v>699</v>
      </c>
      <c r="X15" s="717"/>
      <c r="Y15" s="717"/>
      <c r="Z15" s="717"/>
      <c r="AA15" s="717"/>
      <c r="AB15" s="717"/>
      <c r="AC15" s="718"/>
      <c r="AD15" s="716" t="s">
        <v>699</v>
      </c>
      <c r="AE15" s="717"/>
      <c r="AF15" s="717"/>
      <c r="AG15" s="717"/>
      <c r="AH15" s="717"/>
      <c r="AI15" s="717"/>
      <c r="AJ15" s="718"/>
      <c r="AK15" s="716" t="s">
        <v>724</v>
      </c>
      <c r="AL15" s="717"/>
      <c r="AM15" s="717"/>
      <c r="AN15" s="717"/>
      <c r="AO15" s="717"/>
      <c r="AP15" s="717"/>
      <c r="AQ15" s="718"/>
      <c r="AR15" s="716"/>
      <c r="AS15" s="717"/>
      <c r="AT15" s="717"/>
      <c r="AU15" s="717"/>
      <c r="AV15" s="717"/>
      <c r="AW15" s="717"/>
      <c r="AX15" s="826"/>
    </row>
    <row r="16" spans="1:50" ht="21" customHeight="1" x14ac:dyDescent="0.15">
      <c r="A16" s="324"/>
      <c r="B16" s="325"/>
      <c r="C16" s="325"/>
      <c r="D16" s="325"/>
      <c r="E16" s="325"/>
      <c r="F16" s="326"/>
      <c r="G16" s="807"/>
      <c r="H16" s="808"/>
      <c r="I16" s="800" t="s">
        <v>49</v>
      </c>
      <c r="J16" s="813"/>
      <c r="K16" s="813"/>
      <c r="L16" s="813"/>
      <c r="M16" s="813"/>
      <c r="N16" s="813"/>
      <c r="O16" s="814"/>
      <c r="P16" s="716" t="s">
        <v>699</v>
      </c>
      <c r="Q16" s="717"/>
      <c r="R16" s="717"/>
      <c r="S16" s="717"/>
      <c r="T16" s="717"/>
      <c r="U16" s="717"/>
      <c r="V16" s="718"/>
      <c r="W16" s="716" t="s">
        <v>699</v>
      </c>
      <c r="X16" s="717"/>
      <c r="Y16" s="717"/>
      <c r="Z16" s="717"/>
      <c r="AA16" s="717"/>
      <c r="AB16" s="717"/>
      <c r="AC16" s="718"/>
      <c r="AD16" s="716" t="s">
        <v>699</v>
      </c>
      <c r="AE16" s="717"/>
      <c r="AF16" s="717"/>
      <c r="AG16" s="717"/>
      <c r="AH16" s="717"/>
      <c r="AI16" s="717"/>
      <c r="AJ16" s="718"/>
      <c r="AK16" s="716" t="s">
        <v>724</v>
      </c>
      <c r="AL16" s="717"/>
      <c r="AM16" s="717"/>
      <c r="AN16" s="717"/>
      <c r="AO16" s="717"/>
      <c r="AP16" s="717"/>
      <c r="AQ16" s="718"/>
      <c r="AR16" s="818"/>
      <c r="AS16" s="819"/>
      <c r="AT16" s="819"/>
      <c r="AU16" s="819"/>
      <c r="AV16" s="819"/>
      <c r="AW16" s="819"/>
      <c r="AX16" s="820"/>
    </row>
    <row r="17" spans="1:50" ht="24.75" customHeight="1" x14ac:dyDescent="0.15">
      <c r="A17" s="324"/>
      <c r="B17" s="325"/>
      <c r="C17" s="325"/>
      <c r="D17" s="325"/>
      <c r="E17" s="325"/>
      <c r="F17" s="326"/>
      <c r="G17" s="807"/>
      <c r="H17" s="808"/>
      <c r="I17" s="800" t="s">
        <v>47</v>
      </c>
      <c r="J17" s="801"/>
      <c r="K17" s="801"/>
      <c r="L17" s="801"/>
      <c r="M17" s="801"/>
      <c r="N17" s="801"/>
      <c r="O17" s="802"/>
      <c r="P17" s="716" t="s">
        <v>699</v>
      </c>
      <c r="Q17" s="717"/>
      <c r="R17" s="717"/>
      <c r="S17" s="717"/>
      <c r="T17" s="717"/>
      <c r="U17" s="717"/>
      <c r="V17" s="718"/>
      <c r="W17" s="716" t="s">
        <v>699</v>
      </c>
      <c r="X17" s="717"/>
      <c r="Y17" s="717"/>
      <c r="Z17" s="717"/>
      <c r="AA17" s="717"/>
      <c r="AB17" s="717"/>
      <c r="AC17" s="718"/>
      <c r="AD17" s="716" t="s">
        <v>699</v>
      </c>
      <c r="AE17" s="717"/>
      <c r="AF17" s="717"/>
      <c r="AG17" s="717"/>
      <c r="AH17" s="717"/>
      <c r="AI17" s="717"/>
      <c r="AJ17" s="718"/>
      <c r="AK17" s="716" t="s">
        <v>724</v>
      </c>
      <c r="AL17" s="717"/>
      <c r="AM17" s="717"/>
      <c r="AN17" s="717"/>
      <c r="AO17" s="717"/>
      <c r="AP17" s="717"/>
      <c r="AQ17" s="718"/>
      <c r="AR17" s="803"/>
      <c r="AS17" s="803"/>
      <c r="AT17" s="803"/>
      <c r="AU17" s="803"/>
      <c r="AV17" s="803"/>
      <c r="AW17" s="803"/>
      <c r="AX17" s="804"/>
    </row>
    <row r="18" spans="1:50" ht="24.75" customHeight="1" x14ac:dyDescent="0.15">
      <c r="A18" s="324"/>
      <c r="B18" s="325"/>
      <c r="C18" s="325"/>
      <c r="D18" s="325"/>
      <c r="E18" s="325"/>
      <c r="F18" s="326"/>
      <c r="G18" s="809"/>
      <c r="H18" s="810"/>
      <c r="I18" s="793" t="s">
        <v>18</v>
      </c>
      <c r="J18" s="794"/>
      <c r="K18" s="794"/>
      <c r="L18" s="794"/>
      <c r="M18" s="794"/>
      <c r="N18" s="794"/>
      <c r="O18" s="795"/>
      <c r="P18" s="796">
        <f>SUM(P13:V17)</f>
        <v>409</v>
      </c>
      <c r="Q18" s="797"/>
      <c r="R18" s="797"/>
      <c r="S18" s="797"/>
      <c r="T18" s="797"/>
      <c r="U18" s="797"/>
      <c r="V18" s="798"/>
      <c r="W18" s="796">
        <f>SUM(W13:AC17)</f>
        <v>425</v>
      </c>
      <c r="X18" s="797"/>
      <c r="Y18" s="797"/>
      <c r="Z18" s="797"/>
      <c r="AA18" s="797"/>
      <c r="AB18" s="797"/>
      <c r="AC18" s="798"/>
      <c r="AD18" s="796">
        <f>SUM(AD13:AJ17)</f>
        <v>431</v>
      </c>
      <c r="AE18" s="797"/>
      <c r="AF18" s="797"/>
      <c r="AG18" s="797"/>
      <c r="AH18" s="797"/>
      <c r="AI18" s="797"/>
      <c r="AJ18" s="798"/>
      <c r="AK18" s="796">
        <f>SUM(AK13:AQ17)</f>
        <v>423</v>
      </c>
      <c r="AL18" s="797"/>
      <c r="AM18" s="797"/>
      <c r="AN18" s="797"/>
      <c r="AO18" s="797"/>
      <c r="AP18" s="797"/>
      <c r="AQ18" s="798"/>
      <c r="AR18" s="796">
        <f>SUM(AR13:AX17)</f>
        <v>416</v>
      </c>
      <c r="AS18" s="797"/>
      <c r="AT18" s="797"/>
      <c r="AU18" s="797"/>
      <c r="AV18" s="797"/>
      <c r="AW18" s="797"/>
      <c r="AX18" s="799"/>
    </row>
    <row r="19" spans="1:50" ht="24.75" customHeight="1" x14ac:dyDescent="0.15">
      <c r="A19" s="324"/>
      <c r="B19" s="325"/>
      <c r="C19" s="325"/>
      <c r="D19" s="325"/>
      <c r="E19" s="325"/>
      <c r="F19" s="326"/>
      <c r="G19" s="768" t="s">
        <v>9</v>
      </c>
      <c r="H19" s="769"/>
      <c r="I19" s="769"/>
      <c r="J19" s="769"/>
      <c r="K19" s="769"/>
      <c r="L19" s="769"/>
      <c r="M19" s="769"/>
      <c r="N19" s="769"/>
      <c r="O19" s="769"/>
      <c r="P19" s="716">
        <v>400</v>
      </c>
      <c r="Q19" s="717"/>
      <c r="R19" s="717"/>
      <c r="S19" s="717"/>
      <c r="T19" s="717"/>
      <c r="U19" s="717"/>
      <c r="V19" s="718"/>
      <c r="W19" s="716">
        <v>400</v>
      </c>
      <c r="X19" s="717"/>
      <c r="Y19" s="717"/>
      <c r="Z19" s="717"/>
      <c r="AA19" s="717"/>
      <c r="AB19" s="717"/>
      <c r="AC19" s="718"/>
      <c r="AD19" s="716">
        <v>411</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15">
      <c r="A20" s="324"/>
      <c r="B20" s="325"/>
      <c r="C20" s="325"/>
      <c r="D20" s="325"/>
      <c r="E20" s="325"/>
      <c r="F20" s="326"/>
      <c r="G20" s="768" t="s">
        <v>10</v>
      </c>
      <c r="H20" s="769"/>
      <c r="I20" s="769"/>
      <c r="J20" s="769"/>
      <c r="K20" s="769"/>
      <c r="L20" s="769"/>
      <c r="M20" s="769"/>
      <c r="N20" s="769"/>
      <c r="O20" s="769"/>
      <c r="P20" s="764">
        <f>IF(P18=0, "-", SUM(P19)/P18)</f>
        <v>0.97799511002444983</v>
      </c>
      <c r="Q20" s="764"/>
      <c r="R20" s="764"/>
      <c r="S20" s="764"/>
      <c r="T20" s="764"/>
      <c r="U20" s="764"/>
      <c r="V20" s="764"/>
      <c r="W20" s="764">
        <f>IF(W18=0, "-", SUM(W19)/W18)</f>
        <v>0.94117647058823528</v>
      </c>
      <c r="X20" s="764"/>
      <c r="Y20" s="764"/>
      <c r="Z20" s="764"/>
      <c r="AA20" s="764"/>
      <c r="AB20" s="764"/>
      <c r="AC20" s="764"/>
      <c r="AD20" s="764">
        <f>IF(AD18=0, "-", SUM(AD19)/AD18)</f>
        <v>0.95359628770301619</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320</v>
      </c>
      <c r="H21" s="763"/>
      <c r="I21" s="763"/>
      <c r="J21" s="763"/>
      <c r="K21" s="763"/>
      <c r="L21" s="763"/>
      <c r="M21" s="763"/>
      <c r="N21" s="763"/>
      <c r="O21" s="763"/>
      <c r="P21" s="764">
        <f>IF(P19=0, "-", SUM(P19)/SUM(P13,P14))</f>
        <v>0.97799511002444983</v>
      </c>
      <c r="Q21" s="764"/>
      <c r="R21" s="764"/>
      <c r="S21" s="764"/>
      <c r="T21" s="764"/>
      <c r="U21" s="764"/>
      <c r="V21" s="764"/>
      <c r="W21" s="764">
        <f>IF(W19=0, "-", SUM(W19)/SUM(W13,W14))</f>
        <v>0.94117647058823528</v>
      </c>
      <c r="X21" s="764"/>
      <c r="Y21" s="764"/>
      <c r="Z21" s="764"/>
      <c r="AA21" s="764"/>
      <c r="AB21" s="764"/>
      <c r="AC21" s="764"/>
      <c r="AD21" s="764">
        <f>IF(AD19=0, "-", SUM(AD19)/SUM(AD13,AD14))</f>
        <v>0.95359628770301619</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2" t="s">
        <v>677</v>
      </c>
      <c r="B22" s="723"/>
      <c r="C22" s="723"/>
      <c r="D22" s="723"/>
      <c r="E22" s="723"/>
      <c r="F22" s="724"/>
      <c r="G22" s="728" t="s">
        <v>309</v>
      </c>
      <c r="H22" s="567"/>
      <c r="I22" s="567"/>
      <c r="J22" s="567"/>
      <c r="K22" s="567"/>
      <c r="L22" s="567"/>
      <c r="M22" s="567"/>
      <c r="N22" s="567"/>
      <c r="O22" s="568"/>
      <c r="P22" s="729" t="s">
        <v>675</v>
      </c>
      <c r="Q22" s="567"/>
      <c r="R22" s="567"/>
      <c r="S22" s="567"/>
      <c r="T22" s="567"/>
      <c r="U22" s="567"/>
      <c r="V22" s="568"/>
      <c r="W22" s="729" t="s">
        <v>676</v>
      </c>
      <c r="X22" s="567"/>
      <c r="Y22" s="567"/>
      <c r="Z22" s="567"/>
      <c r="AA22" s="567"/>
      <c r="AB22" s="567"/>
      <c r="AC22" s="568"/>
      <c r="AD22" s="729" t="s">
        <v>308</v>
      </c>
      <c r="AE22" s="567"/>
      <c r="AF22" s="567"/>
      <c r="AG22" s="567"/>
      <c r="AH22" s="567"/>
      <c r="AI22" s="567"/>
      <c r="AJ22" s="567"/>
      <c r="AK22" s="567"/>
      <c r="AL22" s="567"/>
      <c r="AM22" s="567"/>
      <c r="AN22" s="567"/>
      <c r="AO22" s="567"/>
      <c r="AP22" s="567"/>
      <c r="AQ22" s="567"/>
      <c r="AR22" s="567"/>
      <c r="AS22" s="567"/>
      <c r="AT22" s="567"/>
      <c r="AU22" s="567"/>
      <c r="AV22" s="567"/>
      <c r="AW22" s="567"/>
      <c r="AX22" s="749"/>
    </row>
    <row r="23" spans="1:50" ht="25.5" customHeight="1" x14ac:dyDescent="0.15">
      <c r="A23" s="725"/>
      <c r="B23" s="726"/>
      <c r="C23" s="726"/>
      <c r="D23" s="726"/>
      <c r="E23" s="726"/>
      <c r="F23" s="727"/>
      <c r="G23" s="750" t="s">
        <v>700</v>
      </c>
      <c r="H23" s="751"/>
      <c r="I23" s="751"/>
      <c r="J23" s="751"/>
      <c r="K23" s="751"/>
      <c r="L23" s="751"/>
      <c r="M23" s="751"/>
      <c r="N23" s="751"/>
      <c r="O23" s="752"/>
      <c r="P23" s="753">
        <v>421</v>
      </c>
      <c r="Q23" s="754"/>
      <c r="R23" s="754"/>
      <c r="S23" s="754"/>
      <c r="T23" s="754"/>
      <c r="U23" s="754"/>
      <c r="V23" s="755"/>
      <c r="W23" s="753">
        <v>414</v>
      </c>
      <c r="X23" s="754"/>
      <c r="Y23" s="754"/>
      <c r="Z23" s="754"/>
      <c r="AA23" s="754"/>
      <c r="AB23" s="754"/>
      <c r="AC23" s="755"/>
      <c r="AD23" s="756" t="s">
        <v>772</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x14ac:dyDescent="0.15">
      <c r="A24" s="725"/>
      <c r="B24" s="726"/>
      <c r="C24" s="726"/>
      <c r="D24" s="726"/>
      <c r="E24" s="726"/>
      <c r="F24" s="727"/>
      <c r="G24" s="719" t="s">
        <v>701</v>
      </c>
      <c r="H24" s="720"/>
      <c r="I24" s="720"/>
      <c r="J24" s="720"/>
      <c r="K24" s="720"/>
      <c r="L24" s="720"/>
      <c r="M24" s="720"/>
      <c r="N24" s="720"/>
      <c r="O24" s="721"/>
      <c r="P24" s="716">
        <v>1.7</v>
      </c>
      <c r="Q24" s="717"/>
      <c r="R24" s="717"/>
      <c r="S24" s="717"/>
      <c r="T24" s="717"/>
      <c r="U24" s="717"/>
      <c r="V24" s="718"/>
      <c r="W24" s="716">
        <v>1.7</v>
      </c>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customHeight="1" x14ac:dyDescent="0.15">
      <c r="A25" s="725"/>
      <c r="B25" s="726"/>
      <c r="C25" s="726"/>
      <c r="D25" s="726"/>
      <c r="E25" s="726"/>
      <c r="F25" s="727"/>
      <c r="G25" s="719" t="s">
        <v>702</v>
      </c>
      <c r="H25" s="720"/>
      <c r="I25" s="720"/>
      <c r="J25" s="720"/>
      <c r="K25" s="720"/>
      <c r="L25" s="720"/>
      <c r="M25" s="720"/>
      <c r="N25" s="720"/>
      <c r="O25" s="721"/>
      <c r="P25" s="716">
        <v>0.3</v>
      </c>
      <c r="Q25" s="717"/>
      <c r="R25" s="717"/>
      <c r="S25" s="717"/>
      <c r="T25" s="717"/>
      <c r="U25" s="717"/>
      <c r="V25" s="718"/>
      <c r="W25" s="716">
        <v>0.3</v>
      </c>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5" t="s">
        <v>18</v>
      </c>
      <c r="H29" s="736"/>
      <c r="I29" s="736"/>
      <c r="J29" s="736"/>
      <c r="K29" s="736"/>
      <c r="L29" s="736"/>
      <c r="M29" s="736"/>
      <c r="N29" s="736"/>
      <c r="O29" s="737"/>
      <c r="P29" s="738">
        <f>AK13</f>
        <v>423</v>
      </c>
      <c r="Q29" s="739"/>
      <c r="R29" s="739"/>
      <c r="S29" s="739"/>
      <c r="T29" s="739"/>
      <c r="U29" s="739"/>
      <c r="V29" s="740"/>
      <c r="W29" s="741">
        <f>AR13</f>
        <v>416</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4" t="s">
        <v>664</v>
      </c>
      <c r="B30" s="745"/>
      <c r="C30" s="745"/>
      <c r="D30" s="745"/>
      <c r="E30" s="745"/>
      <c r="F30" s="746"/>
      <c r="G30" s="747" t="s">
        <v>767</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5"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3" t="s">
        <v>11</v>
      </c>
      <c r="AC31" s="643"/>
      <c r="AD31" s="643"/>
      <c r="AE31" s="131" t="s">
        <v>501</v>
      </c>
      <c r="AF31" s="714"/>
      <c r="AG31" s="714"/>
      <c r="AH31" s="715"/>
      <c r="AI31" s="131" t="s">
        <v>653</v>
      </c>
      <c r="AJ31" s="714"/>
      <c r="AK31" s="714"/>
      <c r="AL31" s="715"/>
      <c r="AM31" s="131" t="s">
        <v>469</v>
      </c>
      <c r="AN31" s="714"/>
      <c r="AO31" s="714"/>
      <c r="AP31" s="715"/>
      <c r="AQ31" s="640" t="s">
        <v>500</v>
      </c>
      <c r="AR31" s="641"/>
      <c r="AS31" s="641"/>
      <c r="AT31" s="642"/>
      <c r="AU31" s="640" t="s">
        <v>678</v>
      </c>
      <c r="AV31" s="641"/>
      <c r="AW31" s="641"/>
      <c r="AX31" s="650"/>
    </row>
    <row r="32" spans="1:50" ht="28.5" customHeight="1" x14ac:dyDescent="0.15">
      <c r="A32" s="665"/>
      <c r="B32" s="168"/>
      <c r="C32" s="168"/>
      <c r="D32" s="168"/>
      <c r="E32" s="168"/>
      <c r="F32" s="169"/>
      <c r="G32" s="748" t="s">
        <v>768</v>
      </c>
      <c r="H32" s="652"/>
      <c r="I32" s="652"/>
      <c r="J32" s="652"/>
      <c r="K32" s="652"/>
      <c r="L32" s="652"/>
      <c r="M32" s="652"/>
      <c r="N32" s="652"/>
      <c r="O32" s="652"/>
      <c r="P32" s="655" t="s">
        <v>706</v>
      </c>
      <c r="Q32" s="656"/>
      <c r="R32" s="656"/>
      <c r="S32" s="656"/>
      <c r="T32" s="656"/>
      <c r="U32" s="656"/>
      <c r="V32" s="656"/>
      <c r="W32" s="656"/>
      <c r="X32" s="657"/>
      <c r="Y32" s="661" t="s">
        <v>52</v>
      </c>
      <c r="Z32" s="662"/>
      <c r="AA32" s="663"/>
      <c r="AB32" s="664" t="s">
        <v>707</v>
      </c>
      <c r="AC32" s="664"/>
      <c r="AD32" s="664"/>
      <c r="AE32" s="633">
        <v>350</v>
      </c>
      <c r="AF32" s="633"/>
      <c r="AG32" s="633"/>
      <c r="AH32" s="633"/>
      <c r="AI32" s="633">
        <v>335</v>
      </c>
      <c r="AJ32" s="633"/>
      <c r="AK32" s="633"/>
      <c r="AL32" s="633"/>
      <c r="AM32" s="633"/>
      <c r="AN32" s="633"/>
      <c r="AO32" s="633"/>
      <c r="AP32" s="633"/>
      <c r="AQ32" s="679" t="s">
        <v>368</v>
      </c>
      <c r="AR32" s="633"/>
      <c r="AS32" s="633"/>
      <c r="AT32" s="633"/>
      <c r="AU32" s="108" t="s">
        <v>724</v>
      </c>
      <c r="AV32" s="635"/>
      <c r="AW32" s="635"/>
      <c r="AX32" s="636"/>
    </row>
    <row r="33" spans="1:51" ht="37.5" customHeight="1" x14ac:dyDescent="0.15">
      <c r="A33" s="203"/>
      <c r="B33" s="173"/>
      <c r="C33" s="173"/>
      <c r="D33" s="173"/>
      <c r="E33" s="173"/>
      <c r="F33" s="174"/>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707</v>
      </c>
      <c r="AC33" s="664"/>
      <c r="AD33" s="664"/>
      <c r="AE33" s="633">
        <v>346</v>
      </c>
      <c r="AF33" s="633"/>
      <c r="AG33" s="633"/>
      <c r="AH33" s="633"/>
      <c r="AI33" s="633">
        <v>337</v>
      </c>
      <c r="AJ33" s="633"/>
      <c r="AK33" s="633"/>
      <c r="AL33" s="633"/>
      <c r="AM33" s="633">
        <v>320</v>
      </c>
      <c r="AN33" s="633"/>
      <c r="AO33" s="633"/>
      <c r="AP33" s="633"/>
      <c r="AQ33" s="633">
        <v>306</v>
      </c>
      <c r="AR33" s="633"/>
      <c r="AS33" s="633"/>
      <c r="AT33" s="633"/>
      <c r="AU33" s="108" t="s">
        <v>724</v>
      </c>
      <c r="AV33" s="635"/>
      <c r="AW33" s="635"/>
      <c r="AX33" s="636"/>
    </row>
    <row r="34" spans="1:51" ht="23.25" customHeight="1" x14ac:dyDescent="0.15">
      <c r="A34" s="697" t="s">
        <v>666</v>
      </c>
      <c r="B34" s="698"/>
      <c r="C34" s="698"/>
      <c r="D34" s="698"/>
      <c r="E34" s="698"/>
      <c r="F34" s="699"/>
      <c r="G34" s="191" t="s">
        <v>667</v>
      </c>
      <c r="H34" s="191"/>
      <c r="I34" s="191"/>
      <c r="J34" s="191"/>
      <c r="K34" s="191"/>
      <c r="L34" s="191"/>
      <c r="M34" s="191"/>
      <c r="N34" s="191"/>
      <c r="O34" s="191"/>
      <c r="P34" s="191"/>
      <c r="Q34" s="191"/>
      <c r="R34" s="191"/>
      <c r="S34" s="191"/>
      <c r="T34" s="191"/>
      <c r="U34" s="191"/>
      <c r="V34" s="191"/>
      <c r="W34" s="191"/>
      <c r="X34" s="192"/>
      <c r="Y34" s="647"/>
      <c r="Z34" s="648"/>
      <c r="AA34" s="649"/>
      <c r="AB34" s="190" t="s">
        <v>11</v>
      </c>
      <c r="AC34" s="191"/>
      <c r="AD34" s="192"/>
      <c r="AE34" s="190" t="s">
        <v>501</v>
      </c>
      <c r="AF34" s="191"/>
      <c r="AG34" s="191"/>
      <c r="AH34" s="192"/>
      <c r="AI34" s="190" t="s">
        <v>653</v>
      </c>
      <c r="AJ34" s="191"/>
      <c r="AK34" s="191"/>
      <c r="AL34" s="192"/>
      <c r="AM34" s="190" t="s">
        <v>469</v>
      </c>
      <c r="AN34" s="191"/>
      <c r="AO34" s="191"/>
      <c r="AP34" s="192"/>
      <c r="AQ34" s="644" t="s">
        <v>679</v>
      </c>
      <c r="AR34" s="645"/>
      <c r="AS34" s="645"/>
      <c r="AT34" s="645"/>
      <c r="AU34" s="645"/>
      <c r="AV34" s="645"/>
      <c r="AW34" s="645"/>
      <c r="AX34" s="646"/>
    </row>
    <row r="35" spans="1:51" ht="23.25" customHeight="1" x14ac:dyDescent="0.15">
      <c r="A35" s="700"/>
      <c r="B35" s="701"/>
      <c r="C35" s="701"/>
      <c r="D35" s="701"/>
      <c r="E35" s="701"/>
      <c r="F35" s="702"/>
      <c r="G35" s="669" t="s">
        <v>708</v>
      </c>
      <c r="H35" s="670"/>
      <c r="I35" s="670"/>
      <c r="J35" s="670"/>
      <c r="K35" s="670"/>
      <c r="L35" s="670"/>
      <c r="M35" s="670"/>
      <c r="N35" s="670"/>
      <c r="O35" s="670"/>
      <c r="P35" s="670"/>
      <c r="Q35" s="670"/>
      <c r="R35" s="670"/>
      <c r="S35" s="670"/>
      <c r="T35" s="670"/>
      <c r="U35" s="670"/>
      <c r="V35" s="670"/>
      <c r="W35" s="670"/>
      <c r="X35" s="670"/>
      <c r="Y35" s="673" t="s">
        <v>666</v>
      </c>
      <c r="Z35" s="674"/>
      <c r="AA35" s="675"/>
      <c r="AB35" s="676" t="s">
        <v>709</v>
      </c>
      <c r="AC35" s="677"/>
      <c r="AD35" s="678"/>
      <c r="AE35" s="679">
        <v>92619</v>
      </c>
      <c r="AF35" s="679"/>
      <c r="AG35" s="679"/>
      <c r="AH35" s="679"/>
      <c r="AI35" s="679">
        <v>100498</v>
      </c>
      <c r="AJ35" s="679"/>
      <c r="AK35" s="679"/>
      <c r="AL35" s="679"/>
      <c r="AM35" s="679"/>
      <c r="AN35" s="679"/>
      <c r="AO35" s="679"/>
      <c r="AP35" s="679"/>
      <c r="AQ35" s="108">
        <v>110022</v>
      </c>
      <c r="AR35" s="102"/>
      <c r="AS35" s="102"/>
      <c r="AT35" s="102"/>
      <c r="AU35" s="102"/>
      <c r="AV35" s="102"/>
      <c r="AW35" s="102"/>
      <c r="AX35" s="103"/>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4" t="s">
        <v>669</v>
      </c>
      <c r="Z36" s="666"/>
      <c r="AA36" s="667"/>
      <c r="AB36" s="629" t="s">
        <v>710</v>
      </c>
      <c r="AC36" s="630"/>
      <c r="AD36" s="631"/>
      <c r="AE36" s="706" t="s">
        <v>729</v>
      </c>
      <c r="AF36" s="632"/>
      <c r="AG36" s="632"/>
      <c r="AH36" s="632"/>
      <c r="AI36" s="706" t="s">
        <v>752</v>
      </c>
      <c r="AJ36" s="632"/>
      <c r="AK36" s="632"/>
      <c r="AL36" s="632"/>
      <c r="AM36" s="632"/>
      <c r="AN36" s="632"/>
      <c r="AO36" s="632"/>
      <c r="AP36" s="632"/>
      <c r="AQ36" s="706" t="s">
        <v>753</v>
      </c>
      <c r="AR36" s="632"/>
      <c r="AS36" s="632"/>
      <c r="AT36" s="632"/>
      <c r="AU36" s="632"/>
      <c r="AV36" s="632"/>
      <c r="AW36" s="632"/>
      <c r="AX36" s="668"/>
    </row>
    <row r="37" spans="1:51" ht="18.75" customHeight="1" x14ac:dyDescent="0.15">
      <c r="A37" s="685" t="s">
        <v>316</v>
      </c>
      <c r="B37" s="686"/>
      <c r="C37" s="686"/>
      <c r="D37" s="686"/>
      <c r="E37" s="686"/>
      <c r="F37" s="687"/>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501</v>
      </c>
      <c r="AF37" s="627"/>
      <c r="AG37" s="627"/>
      <c r="AH37" s="628"/>
      <c r="AI37" s="695" t="s">
        <v>653</v>
      </c>
      <c r="AJ37" s="695"/>
      <c r="AK37" s="695"/>
      <c r="AL37" s="626"/>
      <c r="AM37" s="695" t="s">
        <v>469</v>
      </c>
      <c r="AN37" s="695"/>
      <c r="AO37" s="695"/>
      <c r="AP37" s="626"/>
      <c r="AQ37" s="231" t="s">
        <v>223</v>
      </c>
      <c r="AR37" s="232"/>
      <c r="AS37" s="232"/>
      <c r="AT37" s="233"/>
      <c r="AU37" s="212" t="s">
        <v>129</v>
      </c>
      <c r="AV37" s="212"/>
      <c r="AW37" s="212"/>
      <c r="AX37" s="215"/>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6"/>
      <c r="AJ38" s="696"/>
      <c r="AK38" s="696"/>
      <c r="AL38" s="131"/>
      <c r="AM38" s="696"/>
      <c r="AN38" s="696"/>
      <c r="AO38" s="696"/>
      <c r="AP38" s="131"/>
      <c r="AQ38" s="524"/>
      <c r="AR38" s="525"/>
      <c r="AS38" s="142" t="s">
        <v>224</v>
      </c>
      <c r="AT38" s="143"/>
      <c r="AU38" s="141"/>
      <c r="AV38" s="141"/>
      <c r="AW38" s="123" t="s">
        <v>170</v>
      </c>
      <c r="AX38" s="144"/>
    </row>
    <row r="39" spans="1:51" ht="23.25" customHeight="1" x14ac:dyDescent="0.15">
      <c r="A39" s="691"/>
      <c r="B39" s="689"/>
      <c r="C39" s="689"/>
      <c r="D39" s="689"/>
      <c r="E39" s="689"/>
      <c r="F39" s="690"/>
      <c r="G39" s="193" t="s">
        <v>766</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84360</v>
      </c>
      <c r="AF39" s="102"/>
      <c r="AG39" s="102"/>
      <c r="AH39" s="102"/>
      <c r="AI39" s="108">
        <v>76833</v>
      </c>
      <c r="AJ39" s="102"/>
      <c r="AK39" s="102"/>
      <c r="AL39" s="102"/>
      <c r="AM39" s="108"/>
      <c r="AN39" s="102"/>
      <c r="AO39" s="102"/>
      <c r="AP39" s="102"/>
      <c r="AQ39" s="109" t="s">
        <v>699</v>
      </c>
      <c r="AR39" s="110"/>
      <c r="AS39" s="110"/>
      <c r="AT39" s="111"/>
      <c r="AU39" s="102" t="s">
        <v>699</v>
      </c>
      <c r="AV39" s="102"/>
      <c r="AW39" s="102"/>
      <c r="AX39" s="103"/>
    </row>
    <row r="40" spans="1:51" ht="23.25" customHeight="1" x14ac:dyDescent="0.15">
      <c r="A40" s="692"/>
      <c r="B40" s="693"/>
      <c r="C40" s="693"/>
      <c r="D40" s="693"/>
      <c r="E40" s="693"/>
      <c r="F40" s="694"/>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81480</v>
      </c>
      <c r="AF40" s="102"/>
      <c r="AG40" s="102"/>
      <c r="AH40" s="102"/>
      <c r="AI40" s="108">
        <v>81154</v>
      </c>
      <c r="AJ40" s="102"/>
      <c r="AK40" s="102"/>
      <c r="AL40" s="102"/>
      <c r="AM40" s="108">
        <v>73376</v>
      </c>
      <c r="AN40" s="102"/>
      <c r="AO40" s="102"/>
      <c r="AP40" s="102"/>
      <c r="AQ40" s="109" t="s">
        <v>699</v>
      </c>
      <c r="AR40" s="110"/>
      <c r="AS40" s="110"/>
      <c r="AT40" s="111"/>
      <c r="AU40" s="102" t="s">
        <v>699</v>
      </c>
      <c r="AV40" s="102"/>
      <c r="AW40" s="102"/>
      <c r="AX40" s="103"/>
    </row>
    <row r="41" spans="1:51" ht="23.25" customHeight="1" x14ac:dyDescent="0.15">
      <c r="A41" s="691"/>
      <c r="B41" s="689"/>
      <c r="C41" s="689"/>
      <c r="D41" s="689"/>
      <c r="E41" s="689"/>
      <c r="F41" s="690"/>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v>104</v>
      </c>
      <c r="AF41" s="102"/>
      <c r="AG41" s="102"/>
      <c r="AH41" s="102"/>
      <c r="AI41" s="108">
        <v>95</v>
      </c>
      <c r="AJ41" s="102"/>
      <c r="AK41" s="102"/>
      <c r="AL41" s="102"/>
      <c r="AM41" s="108"/>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5"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3" t="s">
        <v>11</v>
      </c>
      <c r="AC65" s="643"/>
      <c r="AD65" s="643"/>
      <c r="AE65" s="131" t="s">
        <v>501</v>
      </c>
      <c r="AF65" s="714"/>
      <c r="AG65" s="714"/>
      <c r="AH65" s="715"/>
      <c r="AI65" s="131" t="s">
        <v>653</v>
      </c>
      <c r="AJ65" s="714"/>
      <c r="AK65" s="714"/>
      <c r="AL65" s="715"/>
      <c r="AM65" s="131" t="s">
        <v>469</v>
      </c>
      <c r="AN65" s="714"/>
      <c r="AO65" s="714"/>
      <c r="AP65" s="715"/>
      <c r="AQ65" s="640" t="s">
        <v>500</v>
      </c>
      <c r="AR65" s="641"/>
      <c r="AS65" s="641"/>
      <c r="AT65" s="642"/>
      <c r="AU65" s="640" t="s">
        <v>678</v>
      </c>
      <c r="AV65" s="641"/>
      <c r="AW65" s="641"/>
      <c r="AX65" s="650"/>
      <c r="AY65">
        <f>COUNTA($G$66)</f>
        <v>0</v>
      </c>
    </row>
    <row r="66" spans="1:51" ht="23.25" hidden="1" customHeight="1" x14ac:dyDescent="0.15">
      <c r="A66" s="665"/>
      <c r="B66" s="168"/>
      <c r="C66" s="168"/>
      <c r="D66" s="168"/>
      <c r="E66" s="168"/>
      <c r="F66" s="169"/>
      <c r="G66" s="651"/>
      <c r="H66" s="652"/>
      <c r="I66" s="652"/>
      <c r="J66" s="652"/>
      <c r="K66" s="652"/>
      <c r="L66" s="652"/>
      <c r="M66" s="652"/>
      <c r="N66" s="652"/>
      <c r="O66" s="652"/>
      <c r="P66" s="655"/>
      <c r="Q66" s="656"/>
      <c r="R66" s="656"/>
      <c r="S66" s="656"/>
      <c r="T66" s="656"/>
      <c r="U66" s="656"/>
      <c r="V66" s="656"/>
      <c r="W66" s="656"/>
      <c r="X66" s="657"/>
      <c r="Y66" s="661" t="s">
        <v>52</v>
      </c>
      <c r="Z66" s="662"/>
      <c r="AA66" s="663"/>
      <c r="AB66" s="664"/>
      <c r="AC66" s="664"/>
      <c r="AD66" s="664"/>
      <c r="AE66" s="633"/>
      <c r="AF66" s="633"/>
      <c r="AG66" s="633"/>
      <c r="AH66" s="633"/>
      <c r="AI66" s="633"/>
      <c r="AJ66" s="633"/>
      <c r="AK66" s="633"/>
      <c r="AL66" s="633"/>
      <c r="AM66" s="633"/>
      <c r="AN66" s="633"/>
      <c r="AO66" s="633"/>
      <c r="AP66" s="633"/>
      <c r="AQ66" s="679"/>
      <c r="AR66" s="633"/>
      <c r="AS66" s="633"/>
      <c r="AT66" s="633"/>
      <c r="AU66" s="108"/>
      <c r="AV66" s="635"/>
      <c r="AW66" s="635"/>
      <c r="AX66" s="636"/>
      <c r="AY66">
        <f>$AY$65</f>
        <v>0</v>
      </c>
    </row>
    <row r="67" spans="1:51" ht="23.25" hidden="1" customHeight="1" x14ac:dyDescent="0.15">
      <c r="A67" s="203"/>
      <c r="B67" s="173"/>
      <c r="C67" s="173"/>
      <c r="D67" s="173"/>
      <c r="E67" s="173"/>
      <c r="F67" s="174"/>
      <c r="G67" s="653"/>
      <c r="H67" s="654"/>
      <c r="I67" s="654"/>
      <c r="J67" s="654"/>
      <c r="K67" s="654"/>
      <c r="L67" s="654"/>
      <c r="M67" s="654"/>
      <c r="N67" s="654"/>
      <c r="O67" s="654"/>
      <c r="P67" s="658"/>
      <c r="Q67" s="659"/>
      <c r="R67" s="659"/>
      <c r="S67" s="659"/>
      <c r="T67" s="659"/>
      <c r="U67" s="659"/>
      <c r="V67" s="659"/>
      <c r="W67" s="659"/>
      <c r="X67" s="660"/>
      <c r="Y67" s="637" t="s">
        <v>53</v>
      </c>
      <c r="Z67" s="638"/>
      <c r="AA67" s="639"/>
      <c r="AB67" s="664"/>
      <c r="AC67" s="664"/>
      <c r="AD67" s="664"/>
      <c r="AE67" s="633"/>
      <c r="AF67" s="633"/>
      <c r="AG67" s="633"/>
      <c r="AH67" s="633"/>
      <c r="AI67" s="633"/>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666</v>
      </c>
      <c r="B68" s="698"/>
      <c r="C68" s="698"/>
      <c r="D68" s="698"/>
      <c r="E68" s="698"/>
      <c r="F68" s="699"/>
      <c r="G68" s="191" t="s">
        <v>667</v>
      </c>
      <c r="H68" s="191"/>
      <c r="I68" s="191"/>
      <c r="J68" s="191"/>
      <c r="K68" s="191"/>
      <c r="L68" s="191"/>
      <c r="M68" s="191"/>
      <c r="N68" s="191"/>
      <c r="O68" s="191"/>
      <c r="P68" s="191"/>
      <c r="Q68" s="191"/>
      <c r="R68" s="191"/>
      <c r="S68" s="191"/>
      <c r="T68" s="191"/>
      <c r="U68" s="191"/>
      <c r="V68" s="191"/>
      <c r="W68" s="191"/>
      <c r="X68" s="192"/>
      <c r="Y68" s="647"/>
      <c r="Z68" s="648"/>
      <c r="AA68" s="649"/>
      <c r="AB68" s="190" t="s">
        <v>11</v>
      </c>
      <c r="AC68" s="191"/>
      <c r="AD68" s="192"/>
      <c r="AE68" s="134" t="s">
        <v>501</v>
      </c>
      <c r="AF68" s="134"/>
      <c r="AG68" s="134"/>
      <c r="AH68" s="134"/>
      <c r="AI68" s="134" t="s">
        <v>653</v>
      </c>
      <c r="AJ68" s="134"/>
      <c r="AK68" s="134"/>
      <c r="AL68" s="134"/>
      <c r="AM68" s="134" t="s">
        <v>469</v>
      </c>
      <c r="AN68" s="134"/>
      <c r="AO68" s="134"/>
      <c r="AP68" s="134"/>
      <c r="AQ68" s="644" t="s">
        <v>679</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711</v>
      </c>
      <c r="H69" s="670"/>
      <c r="I69" s="670"/>
      <c r="J69" s="670"/>
      <c r="K69" s="670"/>
      <c r="L69" s="670"/>
      <c r="M69" s="670"/>
      <c r="N69" s="670"/>
      <c r="O69" s="670"/>
      <c r="P69" s="670"/>
      <c r="Q69" s="670"/>
      <c r="R69" s="670"/>
      <c r="S69" s="670"/>
      <c r="T69" s="670"/>
      <c r="U69" s="670"/>
      <c r="V69" s="670"/>
      <c r="W69" s="670"/>
      <c r="X69" s="670"/>
      <c r="Y69" s="673" t="s">
        <v>666</v>
      </c>
      <c r="Z69" s="674"/>
      <c r="AA69" s="675"/>
      <c r="AB69" s="676"/>
      <c r="AC69" s="677"/>
      <c r="AD69" s="678"/>
      <c r="AE69" s="679"/>
      <c r="AF69" s="679"/>
      <c r="AG69" s="679"/>
      <c r="AH69" s="679"/>
      <c r="AI69" s="679"/>
      <c r="AJ69" s="679"/>
      <c r="AK69" s="679"/>
      <c r="AL69" s="679"/>
      <c r="AM69" s="679"/>
      <c r="AN69" s="679"/>
      <c r="AO69" s="679"/>
      <c r="AP69" s="679"/>
      <c r="AQ69" s="108"/>
      <c r="AR69" s="102"/>
      <c r="AS69" s="102"/>
      <c r="AT69" s="102"/>
      <c r="AU69" s="102"/>
      <c r="AV69" s="102"/>
      <c r="AW69" s="102"/>
      <c r="AX69" s="103"/>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4" t="s">
        <v>669</v>
      </c>
      <c r="Z70" s="666"/>
      <c r="AA70" s="667"/>
      <c r="AB70" s="629" t="s">
        <v>670</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c r="AV72" s="141"/>
      <c r="AW72" s="123" t="s">
        <v>170</v>
      </c>
      <c r="AX72" s="144"/>
      <c r="AY72">
        <f t="shared" ref="AY72:AY77" si="1">$AY$71</f>
        <v>0</v>
      </c>
    </row>
    <row r="73" spans="1:51" ht="36.75" hidden="1" customHeight="1" x14ac:dyDescent="0.15">
      <c r="A73" s="615"/>
      <c r="B73" s="613"/>
      <c r="C73" s="613"/>
      <c r="D73" s="613"/>
      <c r="E73" s="613"/>
      <c r="F73" s="61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36.75" hidden="1"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36.75" hidden="1"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5"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3" t="s">
        <v>11</v>
      </c>
      <c r="AC99" s="643"/>
      <c r="AD99" s="643"/>
      <c r="AE99" s="134" t="s">
        <v>501</v>
      </c>
      <c r="AF99" s="134"/>
      <c r="AG99" s="134"/>
      <c r="AH99" s="134"/>
      <c r="AI99" s="134" t="s">
        <v>653</v>
      </c>
      <c r="AJ99" s="134"/>
      <c r="AK99" s="134"/>
      <c r="AL99" s="134"/>
      <c r="AM99" s="134" t="s">
        <v>469</v>
      </c>
      <c r="AN99" s="134"/>
      <c r="AO99" s="134"/>
      <c r="AP99" s="134"/>
      <c r="AQ99" s="640" t="s">
        <v>500</v>
      </c>
      <c r="AR99" s="641"/>
      <c r="AS99" s="641"/>
      <c r="AT99" s="642"/>
      <c r="AU99" s="640" t="s">
        <v>678</v>
      </c>
      <c r="AV99" s="641"/>
      <c r="AW99" s="641"/>
      <c r="AX99" s="650"/>
      <c r="AY99">
        <f>COUNTA($G$100)</f>
        <v>0</v>
      </c>
    </row>
    <row r="100" spans="1:60" ht="23.25" hidden="1" customHeight="1" x14ac:dyDescent="0.15">
      <c r="A100" s="665"/>
      <c r="B100" s="168"/>
      <c r="C100" s="168"/>
      <c r="D100" s="168"/>
      <c r="E100" s="168"/>
      <c r="F100" s="169"/>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3"/>
      <c r="B101" s="173"/>
      <c r="C101" s="173"/>
      <c r="D101" s="173"/>
      <c r="E101" s="173"/>
      <c r="F101" s="174"/>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2" t="s">
        <v>666</v>
      </c>
      <c r="B102" s="120"/>
      <c r="C102" s="120"/>
      <c r="D102" s="120"/>
      <c r="E102" s="120"/>
      <c r="F102" s="680"/>
      <c r="G102" s="191" t="s">
        <v>667</v>
      </c>
      <c r="H102" s="191"/>
      <c r="I102" s="191"/>
      <c r="J102" s="191"/>
      <c r="K102" s="191"/>
      <c r="L102" s="191"/>
      <c r="M102" s="191"/>
      <c r="N102" s="191"/>
      <c r="O102" s="191"/>
      <c r="P102" s="191"/>
      <c r="Q102" s="191"/>
      <c r="R102" s="191"/>
      <c r="S102" s="191"/>
      <c r="T102" s="191"/>
      <c r="U102" s="191"/>
      <c r="V102" s="191"/>
      <c r="W102" s="191"/>
      <c r="X102" s="192"/>
      <c r="Y102" s="647"/>
      <c r="Z102" s="648"/>
      <c r="AA102" s="649"/>
      <c r="AB102" s="190" t="s">
        <v>11</v>
      </c>
      <c r="AC102" s="191"/>
      <c r="AD102" s="192"/>
      <c r="AE102" s="134" t="s">
        <v>501</v>
      </c>
      <c r="AF102" s="134"/>
      <c r="AG102" s="134"/>
      <c r="AH102" s="134"/>
      <c r="AI102" s="134" t="s">
        <v>653</v>
      </c>
      <c r="AJ102" s="134"/>
      <c r="AK102" s="134"/>
      <c r="AL102" s="134"/>
      <c r="AM102" s="134" t="s">
        <v>469</v>
      </c>
      <c r="AN102" s="134"/>
      <c r="AO102" s="134"/>
      <c r="AP102" s="134"/>
      <c r="AQ102" s="644" t="s">
        <v>679</v>
      </c>
      <c r="AR102" s="645"/>
      <c r="AS102" s="645"/>
      <c r="AT102" s="645"/>
      <c r="AU102" s="645"/>
      <c r="AV102" s="645"/>
      <c r="AW102" s="645"/>
      <c r="AX102" s="646"/>
      <c r="AY102">
        <f>IF(SUBSTITUTE(SUBSTITUTE($G$103,"／",""),"　","")="",0,1)</f>
        <v>0</v>
      </c>
    </row>
    <row r="103" spans="1:60" ht="23.25" hidden="1" customHeight="1" x14ac:dyDescent="0.15">
      <c r="A103" s="681"/>
      <c r="B103" s="212"/>
      <c r="C103" s="212"/>
      <c r="D103" s="212"/>
      <c r="E103" s="212"/>
      <c r="F103" s="682"/>
      <c r="G103" s="669" t="s">
        <v>668</v>
      </c>
      <c r="H103" s="670"/>
      <c r="I103" s="670"/>
      <c r="J103" s="670"/>
      <c r="K103" s="670"/>
      <c r="L103" s="670"/>
      <c r="M103" s="670"/>
      <c r="N103" s="670"/>
      <c r="O103" s="670"/>
      <c r="P103" s="670"/>
      <c r="Q103" s="670"/>
      <c r="R103" s="670"/>
      <c r="S103" s="670"/>
      <c r="T103" s="670"/>
      <c r="U103" s="670"/>
      <c r="V103" s="670"/>
      <c r="W103" s="670"/>
      <c r="X103" s="670"/>
      <c r="Y103" s="673" t="s">
        <v>666</v>
      </c>
      <c r="Z103" s="674"/>
      <c r="AA103" s="675"/>
      <c r="AB103" s="676"/>
      <c r="AC103" s="677"/>
      <c r="AD103" s="678"/>
      <c r="AE103" s="679"/>
      <c r="AF103" s="679"/>
      <c r="AG103" s="679"/>
      <c r="AH103" s="679"/>
      <c r="AI103" s="679"/>
      <c r="AJ103" s="679"/>
      <c r="AK103" s="679"/>
      <c r="AL103" s="679"/>
      <c r="AM103" s="679"/>
      <c r="AN103" s="679"/>
      <c r="AO103" s="679"/>
      <c r="AP103" s="679"/>
      <c r="AQ103" s="108"/>
      <c r="AR103" s="102"/>
      <c r="AS103" s="102"/>
      <c r="AT103" s="102"/>
      <c r="AU103" s="102"/>
      <c r="AV103" s="102"/>
      <c r="AW103" s="102"/>
      <c r="AX103" s="103"/>
      <c r="AY103">
        <f>$AY$102</f>
        <v>0</v>
      </c>
    </row>
    <row r="104" spans="1:60" ht="46.5" hidden="1" customHeight="1" x14ac:dyDescent="0.15">
      <c r="A104" s="683"/>
      <c r="B104" s="123"/>
      <c r="C104" s="123"/>
      <c r="D104" s="123"/>
      <c r="E104" s="123"/>
      <c r="F104" s="684"/>
      <c r="G104" s="671"/>
      <c r="H104" s="672"/>
      <c r="I104" s="672"/>
      <c r="J104" s="672"/>
      <c r="K104" s="672"/>
      <c r="L104" s="672"/>
      <c r="M104" s="672"/>
      <c r="N104" s="672"/>
      <c r="O104" s="672"/>
      <c r="P104" s="672"/>
      <c r="Q104" s="672"/>
      <c r="R104" s="672"/>
      <c r="S104" s="672"/>
      <c r="T104" s="672"/>
      <c r="U104" s="672"/>
      <c r="V104" s="672"/>
      <c r="W104" s="672"/>
      <c r="X104" s="672"/>
      <c r="Y104" s="234"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5"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3" t="s">
        <v>11</v>
      </c>
      <c r="AC133" s="643"/>
      <c r="AD133" s="643"/>
      <c r="AE133" s="134" t="s">
        <v>501</v>
      </c>
      <c r="AF133" s="134"/>
      <c r="AG133" s="134"/>
      <c r="AH133" s="134"/>
      <c r="AI133" s="134" t="s">
        <v>653</v>
      </c>
      <c r="AJ133" s="134"/>
      <c r="AK133" s="134"/>
      <c r="AL133" s="134"/>
      <c r="AM133" s="134" t="s">
        <v>469</v>
      </c>
      <c r="AN133" s="134"/>
      <c r="AO133" s="134"/>
      <c r="AP133" s="134"/>
      <c r="AQ133" s="640" t="s">
        <v>500</v>
      </c>
      <c r="AR133" s="641"/>
      <c r="AS133" s="641"/>
      <c r="AT133" s="642"/>
      <c r="AU133" s="640" t="s">
        <v>678</v>
      </c>
      <c r="AV133" s="641"/>
      <c r="AW133" s="641"/>
      <c r="AX133" s="650"/>
      <c r="AY133">
        <f>COUNTA($G$134)</f>
        <v>0</v>
      </c>
    </row>
    <row r="134" spans="1:60" ht="23.25" hidden="1" customHeight="1" x14ac:dyDescent="0.15">
      <c r="A134" s="665"/>
      <c r="B134" s="168"/>
      <c r="C134" s="168"/>
      <c r="D134" s="168"/>
      <c r="E134" s="168"/>
      <c r="F134" s="169"/>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3"/>
      <c r="B135" s="173"/>
      <c r="C135" s="173"/>
      <c r="D135" s="173"/>
      <c r="E135" s="173"/>
      <c r="F135" s="174"/>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2" t="s">
        <v>666</v>
      </c>
      <c r="B136" s="120"/>
      <c r="C136" s="120"/>
      <c r="D136" s="120"/>
      <c r="E136" s="120"/>
      <c r="F136" s="680"/>
      <c r="G136" s="191" t="s">
        <v>667</v>
      </c>
      <c r="H136" s="191"/>
      <c r="I136" s="191"/>
      <c r="J136" s="191"/>
      <c r="K136" s="191"/>
      <c r="L136" s="191"/>
      <c r="M136" s="191"/>
      <c r="N136" s="191"/>
      <c r="O136" s="191"/>
      <c r="P136" s="191"/>
      <c r="Q136" s="191"/>
      <c r="R136" s="191"/>
      <c r="S136" s="191"/>
      <c r="T136" s="191"/>
      <c r="U136" s="191"/>
      <c r="V136" s="191"/>
      <c r="W136" s="191"/>
      <c r="X136" s="192"/>
      <c r="Y136" s="647"/>
      <c r="Z136" s="648"/>
      <c r="AA136" s="649"/>
      <c r="AB136" s="190" t="s">
        <v>11</v>
      </c>
      <c r="AC136" s="191"/>
      <c r="AD136" s="192"/>
      <c r="AE136" s="134" t="s">
        <v>501</v>
      </c>
      <c r="AF136" s="134"/>
      <c r="AG136" s="134"/>
      <c r="AH136" s="134"/>
      <c r="AI136" s="134" t="s">
        <v>653</v>
      </c>
      <c r="AJ136" s="134"/>
      <c r="AK136" s="134"/>
      <c r="AL136" s="134"/>
      <c r="AM136" s="134" t="s">
        <v>469</v>
      </c>
      <c r="AN136" s="134"/>
      <c r="AO136" s="134"/>
      <c r="AP136" s="134"/>
      <c r="AQ136" s="644" t="s">
        <v>679</v>
      </c>
      <c r="AR136" s="645"/>
      <c r="AS136" s="645"/>
      <c r="AT136" s="645"/>
      <c r="AU136" s="645"/>
      <c r="AV136" s="645"/>
      <c r="AW136" s="645"/>
      <c r="AX136" s="646"/>
      <c r="AY136">
        <f>IF(SUBSTITUTE(SUBSTITUTE($G$137,"／",""),"　","")="",0,1)</f>
        <v>0</v>
      </c>
    </row>
    <row r="137" spans="1:60" ht="23.25" hidden="1" customHeight="1" x14ac:dyDescent="0.15">
      <c r="A137" s="681"/>
      <c r="B137" s="212"/>
      <c r="C137" s="212"/>
      <c r="D137" s="212"/>
      <c r="E137" s="212"/>
      <c r="F137" s="682"/>
      <c r="G137" s="669" t="s">
        <v>668</v>
      </c>
      <c r="H137" s="670"/>
      <c r="I137" s="670"/>
      <c r="J137" s="670"/>
      <c r="K137" s="670"/>
      <c r="L137" s="670"/>
      <c r="M137" s="670"/>
      <c r="N137" s="670"/>
      <c r="O137" s="670"/>
      <c r="P137" s="670"/>
      <c r="Q137" s="670"/>
      <c r="R137" s="670"/>
      <c r="S137" s="670"/>
      <c r="T137" s="670"/>
      <c r="U137" s="670"/>
      <c r="V137" s="670"/>
      <c r="W137" s="670"/>
      <c r="X137" s="670"/>
      <c r="Y137" s="673" t="s">
        <v>666</v>
      </c>
      <c r="Z137" s="674"/>
      <c r="AA137" s="675"/>
      <c r="AB137" s="676"/>
      <c r="AC137" s="677"/>
      <c r="AD137" s="678"/>
      <c r="AE137" s="679"/>
      <c r="AF137" s="679"/>
      <c r="AG137" s="679"/>
      <c r="AH137" s="679"/>
      <c r="AI137" s="679"/>
      <c r="AJ137" s="679"/>
      <c r="AK137" s="679"/>
      <c r="AL137" s="679"/>
      <c r="AM137" s="679"/>
      <c r="AN137" s="679"/>
      <c r="AO137" s="679"/>
      <c r="AP137" s="679"/>
      <c r="AQ137" s="108"/>
      <c r="AR137" s="102"/>
      <c r="AS137" s="102"/>
      <c r="AT137" s="102"/>
      <c r="AU137" s="102"/>
      <c r="AV137" s="102"/>
      <c r="AW137" s="102"/>
      <c r="AX137" s="103"/>
      <c r="AY137">
        <f>$AY$136</f>
        <v>0</v>
      </c>
    </row>
    <row r="138" spans="1:60" ht="46.5" hidden="1" customHeight="1" x14ac:dyDescent="0.15">
      <c r="A138" s="683"/>
      <c r="B138" s="123"/>
      <c r="C138" s="123"/>
      <c r="D138" s="123"/>
      <c r="E138" s="123"/>
      <c r="F138" s="684"/>
      <c r="G138" s="671"/>
      <c r="H138" s="672"/>
      <c r="I138" s="672"/>
      <c r="J138" s="672"/>
      <c r="K138" s="672"/>
      <c r="L138" s="672"/>
      <c r="M138" s="672"/>
      <c r="N138" s="672"/>
      <c r="O138" s="672"/>
      <c r="P138" s="672"/>
      <c r="Q138" s="672"/>
      <c r="R138" s="672"/>
      <c r="S138" s="672"/>
      <c r="T138" s="672"/>
      <c r="U138" s="672"/>
      <c r="V138" s="672"/>
      <c r="W138" s="672"/>
      <c r="X138" s="672"/>
      <c r="Y138" s="234"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5"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3" t="s">
        <v>11</v>
      </c>
      <c r="AC167" s="643"/>
      <c r="AD167" s="643"/>
      <c r="AE167" s="134" t="s">
        <v>501</v>
      </c>
      <c r="AF167" s="134"/>
      <c r="AG167" s="134"/>
      <c r="AH167" s="134"/>
      <c r="AI167" s="134" t="s">
        <v>653</v>
      </c>
      <c r="AJ167" s="134"/>
      <c r="AK167" s="134"/>
      <c r="AL167" s="134"/>
      <c r="AM167" s="134" t="s">
        <v>469</v>
      </c>
      <c r="AN167" s="134"/>
      <c r="AO167" s="134"/>
      <c r="AP167" s="134"/>
      <c r="AQ167" s="640" t="s">
        <v>500</v>
      </c>
      <c r="AR167" s="641"/>
      <c r="AS167" s="641"/>
      <c r="AT167" s="642"/>
      <c r="AU167" s="640" t="s">
        <v>678</v>
      </c>
      <c r="AV167" s="641"/>
      <c r="AW167" s="641"/>
      <c r="AX167" s="650"/>
      <c r="AY167">
        <f>COUNTA($G$168)</f>
        <v>0</v>
      </c>
    </row>
    <row r="168" spans="1:60" ht="23.25" hidden="1" customHeight="1" x14ac:dyDescent="0.15">
      <c r="A168" s="665"/>
      <c r="B168" s="168"/>
      <c r="C168" s="168"/>
      <c r="D168" s="168"/>
      <c r="E168" s="168"/>
      <c r="F168" s="169"/>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3"/>
      <c r="B169" s="173"/>
      <c r="C169" s="173"/>
      <c r="D169" s="173"/>
      <c r="E169" s="173"/>
      <c r="F169" s="174"/>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2" t="s">
        <v>666</v>
      </c>
      <c r="B170" s="120"/>
      <c r="C170" s="120"/>
      <c r="D170" s="120"/>
      <c r="E170" s="120"/>
      <c r="F170" s="680"/>
      <c r="G170" s="191" t="s">
        <v>667</v>
      </c>
      <c r="H170" s="191"/>
      <c r="I170" s="191"/>
      <c r="J170" s="191"/>
      <c r="K170" s="191"/>
      <c r="L170" s="191"/>
      <c r="M170" s="191"/>
      <c r="N170" s="191"/>
      <c r="O170" s="191"/>
      <c r="P170" s="191"/>
      <c r="Q170" s="191"/>
      <c r="R170" s="191"/>
      <c r="S170" s="191"/>
      <c r="T170" s="191"/>
      <c r="U170" s="191"/>
      <c r="V170" s="191"/>
      <c r="W170" s="191"/>
      <c r="X170" s="192"/>
      <c r="Y170" s="647"/>
      <c r="Z170" s="648"/>
      <c r="AA170" s="649"/>
      <c r="AB170" s="190" t="s">
        <v>11</v>
      </c>
      <c r="AC170" s="191"/>
      <c r="AD170" s="192"/>
      <c r="AE170" s="134" t="s">
        <v>501</v>
      </c>
      <c r="AF170" s="134"/>
      <c r="AG170" s="134"/>
      <c r="AH170" s="134"/>
      <c r="AI170" s="134" t="s">
        <v>653</v>
      </c>
      <c r="AJ170" s="134"/>
      <c r="AK170" s="134"/>
      <c r="AL170" s="134"/>
      <c r="AM170" s="134" t="s">
        <v>469</v>
      </c>
      <c r="AN170" s="134"/>
      <c r="AO170" s="134"/>
      <c r="AP170" s="134"/>
      <c r="AQ170" s="644" t="s">
        <v>679</v>
      </c>
      <c r="AR170" s="645"/>
      <c r="AS170" s="645"/>
      <c r="AT170" s="645"/>
      <c r="AU170" s="645"/>
      <c r="AV170" s="645"/>
      <c r="AW170" s="645"/>
      <c r="AX170" s="646"/>
      <c r="AY170">
        <f>IF(SUBSTITUTE(SUBSTITUTE($G$171,"／",""),"　","")="",0,1)</f>
        <v>0</v>
      </c>
    </row>
    <row r="171" spans="1:60" ht="23.25" hidden="1" customHeight="1" x14ac:dyDescent="0.15">
      <c r="A171" s="681"/>
      <c r="B171" s="212"/>
      <c r="C171" s="212"/>
      <c r="D171" s="212"/>
      <c r="E171" s="212"/>
      <c r="F171" s="682"/>
      <c r="G171" s="669" t="s">
        <v>668</v>
      </c>
      <c r="H171" s="670"/>
      <c r="I171" s="670"/>
      <c r="J171" s="670"/>
      <c r="K171" s="670"/>
      <c r="L171" s="670"/>
      <c r="M171" s="670"/>
      <c r="N171" s="670"/>
      <c r="O171" s="670"/>
      <c r="P171" s="670"/>
      <c r="Q171" s="670"/>
      <c r="R171" s="670"/>
      <c r="S171" s="670"/>
      <c r="T171" s="670"/>
      <c r="U171" s="670"/>
      <c r="V171" s="670"/>
      <c r="W171" s="670"/>
      <c r="X171" s="670"/>
      <c r="Y171" s="673" t="s">
        <v>666</v>
      </c>
      <c r="Z171" s="674"/>
      <c r="AA171" s="675"/>
      <c r="AB171" s="676"/>
      <c r="AC171" s="677"/>
      <c r="AD171" s="678"/>
      <c r="AE171" s="679"/>
      <c r="AF171" s="679"/>
      <c r="AG171" s="679"/>
      <c r="AH171" s="679"/>
      <c r="AI171" s="679"/>
      <c r="AJ171" s="679"/>
      <c r="AK171" s="679"/>
      <c r="AL171" s="679"/>
      <c r="AM171" s="679"/>
      <c r="AN171" s="679"/>
      <c r="AO171" s="679"/>
      <c r="AP171" s="679"/>
      <c r="AQ171" s="108"/>
      <c r="AR171" s="102"/>
      <c r="AS171" s="102"/>
      <c r="AT171" s="102"/>
      <c r="AU171" s="102"/>
      <c r="AV171" s="102"/>
      <c r="AW171" s="102"/>
      <c r="AX171" s="103"/>
      <c r="AY171">
        <f>$AY$170</f>
        <v>0</v>
      </c>
    </row>
    <row r="172" spans="1:60" ht="46.5" hidden="1" customHeight="1" x14ac:dyDescent="0.15">
      <c r="A172" s="683"/>
      <c r="B172" s="123"/>
      <c r="C172" s="123"/>
      <c r="D172" s="123"/>
      <c r="E172" s="123"/>
      <c r="F172" s="684"/>
      <c r="G172" s="671"/>
      <c r="H172" s="672"/>
      <c r="I172" s="672"/>
      <c r="J172" s="672"/>
      <c r="K172" s="672"/>
      <c r="L172" s="672"/>
      <c r="M172" s="672"/>
      <c r="N172" s="672"/>
      <c r="O172" s="672"/>
      <c r="P172" s="672"/>
      <c r="Q172" s="672"/>
      <c r="R172" s="672"/>
      <c r="S172" s="672"/>
      <c r="T172" s="672"/>
      <c r="U172" s="672"/>
      <c r="V172" s="672"/>
      <c r="W172" s="672"/>
      <c r="X172" s="672"/>
      <c r="Y172" s="234"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1"/>
      <c r="AF209" s="271"/>
      <c r="AG209" s="271"/>
      <c r="AH209" s="271"/>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347</v>
      </c>
      <c r="B213" s="514"/>
      <c r="C213" s="514"/>
      <c r="D213" s="514"/>
      <c r="E213" s="515" t="s">
        <v>305</v>
      </c>
      <c r="F213" s="516"/>
      <c r="G213" s="97" t="s">
        <v>226</v>
      </c>
      <c r="H213" s="486"/>
      <c r="I213" s="487"/>
      <c r="J213" s="487"/>
      <c r="K213" s="487"/>
      <c r="L213" s="487"/>
      <c r="M213" s="487"/>
      <c r="N213" s="487"/>
      <c r="O213" s="517"/>
      <c r="P213" s="255"/>
      <c r="Q213" s="255"/>
      <c r="R213" s="255"/>
      <c r="S213" s="255"/>
      <c r="T213" s="255"/>
      <c r="U213" s="255"/>
      <c r="V213" s="255"/>
      <c r="W213" s="255"/>
      <c r="X213" s="255"/>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customHeight="1" thickBot="1" x14ac:dyDescent="0.2">
      <c r="A214" s="434" t="s">
        <v>661</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c r="AS214" s="436"/>
      <c r="AT214" s="437"/>
      <c r="AU214" s="437"/>
      <c r="AV214" s="437"/>
      <c r="AW214" s="437"/>
      <c r="AX214" s="438"/>
      <c r="AY214">
        <f>COUNTIF($AR$214,"☑")</f>
        <v>0</v>
      </c>
    </row>
    <row r="215" spans="1:51" ht="45" customHeight="1" x14ac:dyDescent="0.15">
      <c r="A215" s="423" t="s">
        <v>367</v>
      </c>
      <c r="B215" s="424"/>
      <c r="C215" s="427" t="s">
        <v>227</v>
      </c>
      <c r="D215" s="424"/>
      <c r="E215" s="429" t="s">
        <v>243</v>
      </c>
      <c r="F215" s="430"/>
      <c r="G215" s="431" t="s">
        <v>725</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726</v>
      </c>
      <c r="H216" s="146"/>
      <c r="I216" s="146"/>
      <c r="J216" s="146"/>
      <c r="K216" s="146"/>
      <c r="L216" s="146"/>
      <c r="M216" s="146"/>
      <c r="N216" s="146"/>
      <c r="O216" s="146"/>
      <c r="P216" s="146"/>
      <c r="Q216" s="146"/>
      <c r="R216" s="146"/>
      <c r="S216" s="146"/>
      <c r="T216" s="146"/>
      <c r="U216" s="146"/>
      <c r="V216" s="147"/>
      <c r="W216" s="499" t="s">
        <v>671</v>
      </c>
      <c r="X216" s="500"/>
      <c r="Y216" s="500"/>
      <c r="Z216" s="500"/>
      <c r="AA216" s="501"/>
      <c r="AB216" s="502" t="s">
        <v>727</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66.75" customHeight="1" thickBot="1" x14ac:dyDescent="0.2">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672</v>
      </c>
      <c r="X217" s="506"/>
      <c r="Y217" s="506"/>
      <c r="Z217" s="506"/>
      <c r="AA217" s="507"/>
      <c r="AB217" s="502" t="s">
        <v>769</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hidden="1" customHeight="1" x14ac:dyDescent="0.15">
      <c r="A218" s="425"/>
      <c r="B218" s="426"/>
      <c r="C218" s="508" t="s">
        <v>684</v>
      </c>
      <c r="D218" s="509"/>
      <c r="E218" s="164" t="s">
        <v>363</v>
      </c>
      <c r="F218" s="166"/>
      <c r="G218" s="489" t="s">
        <v>230</v>
      </c>
      <c r="H218" s="490"/>
      <c r="I218" s="490"/>
      <c r="J218" s="510" t="s">
        <v>699</v>
      </c>
      <c r="K218" s="511"/>
      <c r="L218" s="511"/>
      <c r="M218" s="511"/>
      <c r="N218" s="511"/>
      <c r="O218" s="511"/>
      <c r="P218" s="511"/>
      <c r="Q218" s="511"/>
      <c r="R218" s="511"/>
      <c r="S218" s="511"/>
      <c r="T218" s="512"/>
      <c r="U218" s="487" t="s">
        <v>724</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hidden="1" customHeight="1" x14ac:dyDescent="0.15">
      <c r="A219" s="425"/>
      <c r="B219" s="426"/>
      <c r="C219" s="428"/>
      <c r="D219" s="426"/>
      <c r="E219" s="167"/>
      <c r="F219" s="169"/>
      <c r="G219" s="489" t="s">
        <v>685</v>
      </c>
      <c r="H219" s="490"/>
      <c r="I219" s="490"/>
      <c r="J219" s="490"/>
      <c r="K219" s="490"/>
      <c r="L219" s="490"/>
      <c r="M219" s="490"/>
      <c r="N219" s="490"/>
      <c r="O219" s="490"/>
      <c r="P219" s="490"/>
      <c r="Q219" s="490"/>
      <c r="R219" s="490"/>
      <c r="S219" s="490"/>
      <c r="T219" s="490"/>
      <c r="U219" s="486" t="s">
        <v>724</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hidden="1" customHeight="1" thickBot="1" x14ac:dyDescent="0.2">
      <c r="A220" s="425"/>
      <c r="B220" s="426"/>
      <c r="C220" s="428"/>
      <c r="D220" s="426"/>
      <c r="E220" s="172"/>
      <c r="F220" s="174"/>
      <c r="G220" s="489" t="s">
        <v>672</v>
      </c>
      <c r="H220" s="490"/>
      <c r="I220" s="490"/>
      <c r="J220" s="490"/>
      <c r="K220" s="490"/>
      <c r="L220" s="490"/>
      <c r="M220" s="490"/>
      <c r="N220" s="490"/>
      <c r="O220" s="490"/>
      <c r="P220" s="490"/>
      <c r="Q220" s="490"/>
      <c r="R220" s="490"/>
      <c r="S220" s="490"/>
      <c r="T220" s="490"/>
      <c r="U220" s="827" t="s">
        <v>724</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51"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721</v>
      </c>
      <c r="AE223" s="469"/>
      <c r="AF223" s="469"/>
      <c r="AG223" s="470" t="s">
        <v>734</v>
      </c>
      <c r="AH223" s="471"/>
      <c r="AI223" s="471"/>
      <c r="AJ223" s="471"/>
      <c r="AK223" s="471"/>
      <c r="AL223" s="471"/>
      <c r="AM223" s="471"/>
      <c r="AN223" s="471"/>
      <c r="AO223" s="471"/>
      <c r="AP223" s="471"/>
      <c r="AQ223" s="471"/>
      <c r="AR223" s="471"/>
      <c r="AS223" s="471"/>
      <c r="AT223" s="471"/>
      <c r="AU223" s="471"/>
      <c r="AV223" s="471"/>
      <c r="AW223" s="471"/>
      <c r="AX223" s="472"/>
    </row>
    <row r="224" spans="1:51" ht="7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721</v>
      </c>
      <c r="AE224" s="382"/>
      <c r="AF224" s="382"/>
      <c r="AG224" s="376" t="s">
        <v>760</v>
      </c>
      <c r="AH224" s="377"/>
      <c r="AI224" s="377"/>
      <c r="AJ224" s="377"/>
      <c r="AK224" s="377"/>
      <c r="AL224" s="377"/>
      <c r="AM224" s="377"/>
      <c r="AN224" s="377"/>
      <c r="AO224" s="377"/>
      <c r="AP224" s="377"/>
      <c r="AQ224" s="377"/>
      <c r="AR224" s="377"/>
      <c r="AS224" s="377"/>
      <c r="AT224" s="377"/>
      <c r="AU224" s="377"/>
      <c r="AV224" s="377"/>
      <c r="AW224" s="377"/>
      <c r="AX224" s="378"/>
    </row>
    <row r="225" spans="1:50" ht="75"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721</v>
      </c>
      <c r="AE225" s="419"/>
      <c r="AF225" s="419"/>
      <c r="AG225" s="404" t="s">
        <v>761</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730</v>
      </c>
      <c r="AE226" s="400"/>
      <c r="AF226" s="400"/>
      <c r="AG226" s="402" t="s">
        <v>724</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345</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731</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731</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730</v>
      </c>
      <c r="AE229" s="366"/>
      <c r="AF229" s="366"/>
      <c r="AG229" s="368" t="s">
        <v>724</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721</v>
      </c>
      <c r="AE230" s="382"/>
      <c r="AF230" s="382"/>
      <c r="AG230" s="376" t="s">
        <v>733</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730</v>
      </c>
      <c r="AE231" s="382"/>
      <c r="AF231" s="382"/>
      <c r="AG231" s="376" t="s">
        <v>368</v>
      </c>
      <c r="AH231" s="377"/>
      <c r="AI231" s="377"/>
      <c r="AJ231" s="377"/>
      <c r="AK231" s="377"/>
      <c r="AL231" s="377"/>
      <c r="AM231" s="377"/>
      <c r="AN231" s="377"/>
      <c r="AO231" s="377"/>
      <c r="AP231" s="377"/>
      <c r="AQ231" s="377"/>
      <c r="AR231" s="377"/>
      <c r="AS231" s="377"/>
      <c r="AT231" s="377"/>
      <c r="AU231" s="377"/>
      <c r="AV231" s="377"/>
      <c r="AW231" s="377"/>
      <c r="AX231" s="378"/>
    </row>
    <row r="232" spans="1:50" ht="26.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721</v>
      </c>
      <c r="AE232" s="382"/>
      <c r="AF232" s="382"/>
      <c r="AG232" s="376" t="s">
        <v>732</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730</v>
      </c>
      <c r="AE233" s="419"/>
      <c r="AF233" s="419"/>
      <c r="AG233" s="420" t="s">
        <v>368</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730</v>
      </c>
      <c r="AE234" s="382"/>
      <c r="AF234" s="451"/>
      <c r="AG234" s="376" t="s">
        <v>368</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721</v>
      </c>
      <c r="AE235" s="412"/>
      <c r="AF235" s="413"/>
      <c r="AG235" s="414" t="s">
        <v>754</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755</v>
      </c>
      <c r="AE236" s="366"/>
      <c r="AF236" s="367"/>
      <c r="AG236" s="368" t="s">
        <v>756</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730</v>
      </c>
      <c r="AE237" s="375"/>
      <c r="AF237" s="375"/>
      <c r="AG237" s="376" t="s">
        <v>368</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755</v>
      </c>
      <c r="AE238" s="382"/>
      <c r="AF238" s="382"/>
      <c r="AG238" s="376" t="s">
        <v>757</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730</v>
      </c>
      <c r="AE239" s="382"/>
      <c r="AF239" s="382"/>
      <c r="AG239" s="406" t="s">
        <v>724</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721</v>
      </c>
      <c r="AE240" s="400"/>
      <c r="AF240" s="401"/>
      <c r="AG240" s="402" t="s">
        <v>762</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90">
        <v>2022</v>
      </c>
      <c r="D242" s="891"/>
      <c r="E242" s="385" t="s">
        <v>692</v>
      </c>
      <c r="F242" s="385"/>
      <c r="G242" s="385"/>
      <c r="H242" s="386">
        <v>21</v>
      </c>
      <c r="I242" s="386"/>
      <c r="J242" s="892">
        <v>761</v>
      </c>
      <c r="K242" s="892"/>
      <c r="L242" s="892"/>
      <c r="M242" s="386" t="s">
        <v>728</v>
      </c>
      <c r="N242" s="893"/>
      <c r="O242" s="894" t="s">
        <v>712</v>
      </c>
      <c r="P242" s="895"/>
      <c r="Q242" s="895"/>
      <c r="R242" s="895"/>
      <c r="S242" s="895"/>
      <c r="T242" s="895"/>
      <c r="U242" s="895"/>
      <c r="V242" s="895"/>
      <c r="W242" s="895"/>
      <c r="X242" s="895"/>
      <c r="Y242" s="895"/>
      <c r="Z242" s="895"/>
      <c r="AA242" s="895"/>
      <c r="AB242" s="895"/>
      <c r="AC242" s="895"/>
      <c r="AD242" s="895"/>
      <c r="AE242" s="895"/>
      <c r="AF242" s="896"/>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15">
      <c r="A243" s="392"/>
      <c r="B243" s="393"/>
      <c r="C243" s="383"/>
      <c r="D243" s="384"/>
      <c r="E243" s="385"/>
      <c r="F243" s="385"/>
      <c r="G243" s="385"/>
      <c r="H243" s="386"/>
      <c r="I243" s="386"/>
      <c r="J243" s="387"/>
      <c r="K243" s="387"/>
      <c r="L243" s="387"/>
      <c r="M243" s="388"/>
      <c r="N243" s="389"/>
      <c r="O243" s="897"/>
      <c r="P243" s="898"/>
      <c r="Q243" s="898"/>
      <c r="R243" s="898"/>
      <c r="S243" s="898"/>
      <c r="T243" s="898"/>
      <c r="U243" s="898"/>
      <c r="V243" s="898"/>
      <c r="W243" s="898"/>
      <c r="X243" s="898"/>
      <c r="Y243" s="898"/>
      <c r="Z243" s="898"/>
      <c r="AA243" s="898"/>
      <c r="AB243" s="898"/>
      <c r="AC243" s="898"/>
      <c r="AD243" s="898"/>
      <c r="AE243" s="898"/>
      <c r="AF243" s="899"/>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2"/>
      <c r="B244" s="393"/>
      <c r="C244" s="383"/>
      <c r="D244" s="384"/>
      <c r="E244" s="385"/>
      <c r="F244" s="385"/>
      <c r="G244" s="385"/>
      <c r="H244" s="386"/>
      <c r="I244" s="386"/>
      <c r="J244" s="387"/>
      <c r="K244" s="387"/>
      <c r="L244" s="387"/>
      <c r="M244" s="388"/>
      <c r="N244" s="389"/>
      <c r="O244" s="897"/>
      <c r="P244" s="898"/>
      <c r="Q244" s="898"/>
      <c r="R244" s="898"/>
      <c r="S244" s="898"/>
      <c r="T244" s="898"/>
      <c r="U244" s="898"/>
      <c r="V244" s="898"/>
      <c r="W244" s="898"/>
      <c r="X244" s="898"/>
      <c r="Y244" s="898"/>
      <c r="Z244" s="898"/>
      <c r="AA244" s="898"/>
      <c r="AB244" s="898"/>
      <c r="AC244" s="898"/>
      <c r="AD244" s="898"/>
      <c r="AE244" s="898"/>
      <c r="AF244" s="899"/>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7"/>
      <c r="P245" s="898"/>
      <c r="Q245" s="898"/>
      <c r="R245" s="898"/>
      <c r="S245" s="898"/>
      <c r="T245" s="898"/>
      <c r="U245" s="898"/>
      <c r="V245" s="898"/>
      <c r="W245" s="898"/>
      <c r="X245" s="898"/>
      <c r="Y245" s="898"/>
      <c r="Z245" s="898"/>
      <c r="AA245" s="898"/>
      <c r="AB245" s="898"/>
      <c r="AC245" s="898"/>
      <c r="AD245" s="898"/>
      <c r="AE245" s="898"/>
      <c r="AF245" s="899"/>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8"/>
      <c r="N246" s="889"/>
      <c r="O246" s="900"/>
      <c r="P246" s="901"/>
      <c r="Q246" s="901"/>
      <c r="R246" s="901"/>
      <c r="S246" s="901"/>
      <c r="T246" s="901"/>
      <c r="U246" s="901"/>
      <c r="V246" s="901"/>
      <c r="W246" s="901"/>
      <c r="X246" s="901"/>
      <c r="Y246" s="901"/>
      <c r="Z246" s="901"/>
      <c r="AA246" s="901"/>
      <c r="AB246" s="901"/>
      <c r="AC246" s="901"/>
      <c r="AD246" s="901"/>
      <c r="AE246" s="901"/>
      <c r="AF246" s="902"/>
      <c r="AG246" s="406"/>
      <c r="AH246" s="152"/>
      <c r="AI246" s="152"/>
      <c r="AJ246" s="152"/>
      <c r="AK246" s="152"/>
      <c r="AL246" s="152"/>
      <c r="AM246" s="152"/>
      <c r="AN246" s="152"/>
      <c r="AO246" s="152"/>
      <c r="AP246" s="152"/>
      <c r="AQ246" s="152"/>
      <c r="AR246" s="152"/>
      <c r="AS246" s="152"/>
      <c r="AT246" s="152"/>
      <c r="AU246" s="152"/>
      <c r="AV246" s="152"/>
      <c r="AW246" s="152"/>
      <c r="AX246" s="407"/>
    </row>
    <row r="247" spans="1:50" ht="90" customHeight="1" x14ac:dyDescent="0.15">
      <c r="A247" s="356" t="s">
        <v>46</v>
      </c>
      <c r="B247" s="918"/>
      <c r="C247" s="315" t="s">
        <v>50</v>
      </c>
      <c r="D247" s="736"/>
      <c r="E247" s="736"/>
      <c r="F247" s="737"/>
      <c r="G247" s="921" t="s">
        <v>763</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81" customHeight="1" thickBot="1" x14ac:dyDescent="0.2">
      <c r="A248" s="919"/>
      <c r="B248" s="920"/>
      <c r="C248" s="923" t="s">
        <v>54</v>
      </c>
      <c r="D248" s="924"/>
      <c r="E248" s="924"/>
      <c r="F248" s="925"/>
      <c r="G248" s="926" t="s">
        <v>764</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770</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0" t="s">
        <v>133</v>
      </c>
      <c r="B252" s="341"/>
      <c r="C252" s="341"/>
      <c r="D252" s="341"/>
      <c r="E252" s="342"/>
      <c r="F252" s="917" t="s">
        <v>771</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0" t="s">
        <v>133</v>
      </c>
      <c r="B254" s="341"/>
      <c r="C254" s="341"/>
      <c r="D254" s="341"/>
      <c r="E254" s="342"/>
      <c r="F254" s="343" t="s">
        <v>773</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361</v>
      </c>
      <c r="B258" s="105"/>
      <c r="C258" s="105"/>
      <c r="D258" s="106"/>
      <c r="E258" s="336" t="s">
        <v>713</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1" t="s">
        <v>360</v>
      </c>
      <c r="B259" s="271"/>
      <c r="C259" s="271"/>
      <c r="D259" s="271"/>
      <c r="E259" s="336" t="s">
        <v>714</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1" t="s">
        <v>359</v>
      </c>
      <c r="B260" s="271"/>
      <c r="C260" s="271"/>
      <c r="D260" s="271"/>
      <c r="E260" s="336" t="s">
        <v>715</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1" t="s">
        <v>358</v>
      </c>
      <c r="B261" s="271"/>
      <c r="C261" s="271"/>
      <c r="D261" s="271"/>
      <c r="E261" s="336" t="s">
        <v>716</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1" t="s">
        <v>357</v>
      </c>
      <c r="B262" s="271"/>
      <c r="C262" s="271"/>
      <c r="D262" s="271"/>
      <c r="E262" s="336" t="s">
        <v>717</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1" t="s">
        <v>356</v>
      </c>
      <c r="B263" s="271"/>
      <c r="C263" s="271"/>
      <c r="D263" s="271"/>
      <c r="E263" s="336" t="s">
        <v>718</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1" t="s">
        <v>355</v>
      </c>
      <c r="B264" s="271"/>
      <c r="C264" s="271"/>
      <c r="D264" s="271"/>
      <c r="E264" s="336" t="s">
        <v>719</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1" t="s">
        <v>354</v>
      </c>
      <c r="B265" s="271"/>
      <c r="C265" s="271"/>
      <c r="D265" s="271"/>
      <c r="E265" s="336" t="s">
        <v>720</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1" t="s">
        <v>501</v>
      </c>
      <c r="B266" s="271"/>
      <c r="C266" s="271"/>
      <c r="D266" s="271"/>
      <c r="E266" s="115" t="s">
        <v>692</v>
      </c>
      <c r="F266" s="101"/>
      <c r="G266" s="101"/>
      <c r="H266" s="92" t="str">
        <f>IF(E266="","","-")</f>
        <v>-</v>
      </c>
      <c r="I266" s="101"/>
      <c r="J266" s="101"/>
      <c r="K266" s="92" t="str">
        <f>IF(I266="","","-")</f>
        <v/>
      </c>
      <c r="L266" s="116">
        <v>730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748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722</v>
      </c>
      <c r="H268" s="101"/>
      <c r="I268" s="101"/>
      <c r="J268" s="100">
        <v>20</v>
      </c>
      <c r="K268" s="100"/>
      <c r="L268" s="116">
        <v>822</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348</v>
      </c>
      <c r="B269" s="325"/>
      <c r="C269" s="325"/>
      <c r="D269" s="325"/>
      <c r="E269" s="325"/>
      <c r="F269" s="326"/>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thickBot="1" x14ac:dyDescent="0.2">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thickBot="1" x14ac:dyDescent="0.2">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0" t="s">
        <v>350</v>
      </c>
      <c r="B308" s="331"/>
      <c r="C308" s="331"/>
      <c r="D308" s="331"/>
      <c r="E308" s="331"/>
      <c r="F308" s="332"/>
      <c r="G308" s="311" t="s">
        <v>735</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737</v>
      </c>
      <c r="H310" s="302"/>
      <c r="I310" s="302"/>
      <c r="J310" s="302"/>
      <c r="K310" s="303"/>
      <c r="L310" s="304" t="s">
        <v>740</v>
      </c>
      <c r="M310" s="305"/>
      <c r="N310" s="305"/>
      <c r="O310" s="305"/>
      <c r="P310" s="305"/>
      <c r="Q310" s="305"/>
      <c r="R310" s="305"/>
      <c r="S310" s="305"/>
      <c r="T310" s="305"/>
      <c r="U310" s="305"/>
      <c r="V310" s="305"/>
      <c r="W310" s="305"/>
      <c r="X310" s="306"/>
      <c r="Y310" s="307">
        <v>123</v>
      </c>
      <c r="Z310" s="308"/>
      <c r="AA310" s="308"/>
      <c r="AB310" s="30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x14ac:dyDescent="0.15">
      <c r="A311" s="333"/>
      <c r="B311" s="334"/>
      <c r="C311" s="334"/>
      <c r="D311" s="334"/>
      <c r="E311" s="334"/>
      <c r="F311" s="335"/>
      <c r="G311" s="291" t="s">
        <v>738</v>
      </c>
      <c r="H311" s="292"/>
      <c r="I311" s="292"/>
      <c r="J311" s="292"/>
      <c r="K311" s="293"/>
      <c r="L311" s="294" t="s">
        <v>765</v>
      </c>
      <c r="M311" s="295"/>
      <c r="N311" s="295"/>
      <c r="O311" s="295"/>
      <c r="P311" s="295"/>
      <c r="Q311" s="295"/>
      <c r="R311" s="295"/>
      <c r="S311" s="295"/>
      <c r="T311" s="295"/>
      <c r="U311" s="295"/>
      <c r="V311" s="295"/>
      <c r="W311" s="295"/>
      <c r="X311" s="296"/>
      <c r="Y311" s="297">
        <v>2</v>
      </c>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customHeight="1" x14ac:dyDescent="0.15">
      <c r="A312" s="333"/>
      <c r="B312" s="334"/>
      <c r="C312" s="334"/>
      <c r="D312" s="334"/>
      <c r="E312" s="334"/>
      <c r="F312" s="335"/>
      <c r="G312" s="291" t="s">
        <v>739</v>
      </c>
      <c r="H312" s="292"/>
      <c r="I312" s="292"/>
      <c r="J312" s="292"/>
      <c r="K312" s="293"/>
      <c r="L312" s="294" t="s">
        <v>741</v>
      </c>
      <c r="M312" s="295"/>
      <c r="N312" s="295"/>
      <c r="O312" s="295"/>
      <c r="P312" s="295"/>
      <c r="Q312" s="295"/>
      <c r="R312" s="295"/>
      <c r="S312" s="295"/>
      <c r="T312" s="295"/>
      <c r="U312" s="295"/>
      <c r="V312" s="295"/>
      <c r="W312" s="295"/>
      <c r="X312" s="296"/>
      <c r="Y312" s="297">
        <v>1</v>
      </c>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hidden="1"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126</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742</v>
      </c>
      <c r="D366" s="266"/>
      <c r="E366" s="266"/>
      <c r="F366" s="266"/>
      <c r="G366" s="266"/>
      <c r="H366" s="266"/>
      <c r="I366" s="266"/>
      <c r="J366" s="248">
        <v>8000020130001</v>
      </c>
      <c r="K366" s="249"/>
      <c r="L366" s="249"/>
      <c r="M366" s="249"/>
      <c r="N366" s="249"/>
      <c r="O366" s="249"/>
      <c r="P366" s="275" t="s">
        <v>736</v>
      </c>
      <c r="Q366" s="276"/>
      <c r="R366" s="276"/>
      <c r="S366" s="276"/>
      <c r="T366" s="276"/>
      <c r="U366" s="276"/>
      <c r="V366" s="276"/>
      <c r="W366" s="276"/>
      <c r="X366" s="276"/>
      <c r="Y366" s="251">
        <v>126</v>
      </c>
      <c r="Z366" s="252"/>
      <c r="AA366" s="252"/>
      <c r="AB366" s="253"/>
      <c r="AC366" s="237" t="s">
        <v>76</v>
      </c>
      <c r="AD366" s="238"/>
      <c r="AE366" s="238"/>
      <c r="AF366" s="238"/>
      <c r="AG366" s="238"/>
      <c r="AH366" s="268" t="s">
        <v>724</v>
      </c>
      <c r="AI366" s="269"/>
      <c r="AJ366" s="269"/>
      <c r="AK366" s="269"/>
      <c r="AL366" s="241" t="s">
        <v>724</v>
      </c>
      <c r="AM366" s="242"/>
      <c r="AN366" s="242"/>
      <c r="AO366" s="243"/>
      <c r="AP366" s="244" t="s">
        <v>724</v>
      </c>
      <c r="AQ366" s="244"/>
      <c r="AR366" s="244"/>
      <c r="AS366" s="244"/>
      <c r="AT366" s="244"/>
      <c r="AU366" s="244"/>
      <c r="AV366" s="244"/>
      <c r="AW366" s="244"/>
      <c r="AX366" s="244"/>
    </row>
    <row r="367" spans="1:51" ht="30" customHeight="1" x14ac:dyDescent="0.15">
      <c r="A367" s="245">
        <v>2</v>
      </c>
      <c r="B367" s="245">
        <v>1</v>
      </c>
      <c r="C367" s="267" t="s">
        <v>743</v>
      </c>
      <c r="D367" s="266"/>
      <c r="E367" s="266"/>
      <c r="F367" s="266"/>
      <c r="G367" s="266"/>
      <c r="H367" s="266"/>
      <c r="I367" s="266"/>
      <c r="J367" s="248">
        <v>4000020270008</v>
      </c>
      <c r="K367" s="249"/>
      <c r="L367" s="249"/>
      <c r="M367" s="249"/>
      <c r="N367" s="249"/>
      <c r="O367" s="249"/>
      <c r="P367" s="275" t="s">
        <v>736</v>
      </c>
      <c r="Q367" s="276"/>
      <c r="R367" s="276"/>
      <c r="S367" s="276"/>
      <c r="T367" s="276"/>
      <c r="U367" s="276"/>
      <c r="V367" s="276"/>
      <c r="W367" s="276"/>
      <c r="X367" s="276"/>
      <c r="Y367" s="251">
        <v>59</v>
      </c>
      <c r="Z367" s="252"/>
      <c r="AA367" s="252"/>
      <c r="AB367" s="253"/>
      <c r="AC367" s="237" t="s">
        <v>76</v>
      </c>
      <c r="AD367" s="238"/>
      <c r="AE367" s="238"/>
      <c r="AF367" s="238"/>
      <c r="AG367" s="238"/>
      <c r="AH367" s="268" t="s">
        <v>724</v>
      </c>
      <c r="AI367" s="269"/>
      <c r="AJ367" s="269"/>
      <c r="AK367" s="269"/>
      <c r="AL367" s="241" t="s">
        <v>724</v>
      </c>
      <c r="AM367" s="242"/>
      <c r="AN367" s="242"/>
      <c r="AO367" s="243"/>
      <c r="AP367" s="244" t="s">
        <v>724</v>
      </c>
      <c r="AQ367" s="244"/>
      <c r="AR367" s="244"/>
      <c r="AS367" s="244"/>
      <c r="AT367" s="244"/>
      <c r="AU367" s="244"/>
      <c r="AV367" s="244"/>
      <c r="AW367" s="244"/>
      <c r="AX367" s="244"/>
      <c r="AY367">
        <f>COUNTA($C$367)</f>
        <v>1</v>
      </c>
    </row>
    <row r="368" spans="1:51" ht="30" customHeight="1" x14ac:dyDescent="0.15">
      <c r="A368" s="245">
        <v>3</v>
      </c>
      <c r="B368" s="245">
        <v>1</v>
      </c>
      <c r="C368" s="267" t="s">
        <v>744</v>
      </c>
      <c r="D368" s="266"/>
      <c r="E368" s="266"/>
      <c r="F368" s="266"/>
      <c r="G368" s="266"/>
      <c r="H368" s="266"/>
      <c r="I368" s="266"/>
      <c r="J368" s="248">
        <v>1000020140007</v>
      </c>
      <c r="K368" s="249"/>
      <c r="L368" s="249"/>
      <c r="M368" s="249"/>
      <c r="N368" s="249"/>
      <c r="O368" s="249"/>
      <c r="P368" s="275" t="s">
        <v>736</v>
      </c>
      <c r="Q368" s="276"/>
      <c r="R368" s="276"/>
      <c r="S368" s="276"/>
      <c r="T368" s="276"/>
      <c r="U368" s="276"/>
      <c r="V368" s="276"/>
      <c r="W368" s="276"/>
      <c r="X368" s="276"/>
      <c r="Y368" s="251">
        <v>42</v>
      </c>
      <c r="Z368" s="252"/>
      <c r="AA368" s="252"/>
      <c r="AB368" s="253"/>
      <c r="AC368" s="237" t="s">
        <v>76</v>
      </c>
      <c r="AD368" s="238"/>
      <c r="AE368" s="238"/>
      <c r="AF368" s="238"/>
      <c r="AG368" s="238"/>
      <c r="AH368" s="239" t="s">
        <v>724</v>
      </c>
      <c r="AI368" s="240"/>
      <c r="AJ368" s="240"/>
      <c r="AK368" s="240"/>
      <c r="AL368" s="241" t="s">
        <v>724</v>
      </c>
      <c r="AM368" s="242"/>
      <c r="AN368" s="242"/>
      <c r="AO368" s="243"/>
      <c r="AP368" s="244" t="s">
        <v>724</v>
      </c>
      <c r="AQ368" s="244"/>
      <c r="AR368" s="244"/>
      <c r="AS368" s="244"/>
      <c r="AT368" s="244"/>
      <c r="AU368" s="244"/>
      <c r="AV368" s="244"/>
      <c r="AW368" s="244"/>
      <c r="AX368" s="244"/>
      <c r="AY368">
        <f>COUNTA($C$368)</f>
        <v>1</v>
      </c>
    </row>
    <row r="369" spans="1:51" ht="30" customHeight="1" x14ac:dyDescent="0.15">
      <c r="A369" s="245">
        <v>4</v>
      </c>
      <c r="B369" s="245">
        <v>1</v>
      </c>
      <c r="C369" s="267" t="s">
        <v>745</v>
      </c>
      <c r="D369" s="266"/>
      <c r="E369" s="266"/>
      <c r="F369" s="266"/>
      <c r="G369" s="266"/>
      <c r="H369" s="266"/>
      <c r="I369" s="266"/>
      <c r="J369" s="248">
        <v>1000020230006</v>
      </c>
      <c r="K369" s="249"/>
      <c r="L369" s="249"/>
      <c r="M369" s="249"/>
      <c r="N369" s="249"/>
      <c r="O369" s="249"/>
      <c r="P369" s="275" t="s">
        <v>736</v>
      </c>
      <c r="Q369" s="276"/>
      <c r="R369" s="276"/>
      <c r="S369" s="276"/>
      <c r="T369" s="276"/>
      <c r="U369" s="276"/>
      <c r="V369" s="276"/>
      <c r="W369" s="276"/>
      <c r="X369" s="276"/>
      <c r="Y369" s="251">
        <v>23</v>
      </c>
      <c r="Z369" s="252"/>
      <c r="AA369" s="252"/>
      <c r="AB369" s="253"/>
      <c r="AC369" s="237" t="s">
        <v>76</v>
      </c>
      <c r="AD369" s="238"/>
      <c r="AE369" s="238"/>
      <c r="AF369" s="238"/>
      <c r="AG369" s="238"/>
      <c r="AH369" s="239" t="s">
        <v>724</v>
      </c>
      <c r="AI369" s="240"/>
      <c r="AJ369" s="240"/>
      <c r="AK369" s="240"/>
      <c r="AL369" s="241" t="s">
        <v>724</v>
      </c>
      <c r="AM369" s="242"/>
      <c r="AN369" s="242"/>
      <c r="AO369" s="243"/>
      <c r="AP369" s="244" t="s">
        <v>724</v>
      </c>
      <c r="AQ369" s="244"/>
      <c r="AR369" s="244"/>
      <c r="AS369" s="244"/>
      <c r="AT369" s="244"/>
      <c r="AU369" s="244"/>
      <c r="AV369" s="244"/>
      <c r="AW369" s="244"/>
      <c r="AX369" s="244"/>
      <c r="AY369">
        <f>COUNTA($C$369)</f>
        <v>1</v>
      </c>
    </row>
    <row r="370" spans="1:51" ht="30" customHeight="1" x14ac:dyDescent="0.15">
      <c r="A370" s="245">
        <v>5</v>
      </c>
      <c r="B370" s="245">
        <v>1</v>
      </c>
      <c r="C370" s="267" t="s">
        <v>746</v>
      </c>
      <c r="D370" s="266"/>
      <c r="E370" s="266"/>
      <c r="F370" s="266"/>
      <c r="G370" s="266"/>
      <c r="H370" s="266"/>
      <c r="I370" s="266"/>
      <c r="J370" s="248">
        <v>8000020280003</v>
      </c>
      <c r="K370" s="249"/>
      <c r="L370" s="249"/>
      <c r="M370" s="249"/>
      <c r="N370" s="249"/>
      <c r="O370" s="249"/>
      <c r="P370" s="275" t="s">
        <v>736</v>
      </c>
      <c r="Q370" s="276"/>
      <c r="R370" s="276"/>
      <c r="S370" s="276"/>
      <c r="T370" s="276"/>
      <c r="U370" s="276"/>
      <c r="V370" s="276"/>
      <c r="W370" s="276"/>
      <c r="X370" s="276"/>
      <c r="Y370" s="251">
        <v>18</v>
      </c>
      <c r="Z370" s="252"/>
      <c r="AA370" s="252"/>
      <c r="AB370" s="253"/>
      <c r="AC370" s="237" t="s">
        <v>76</v>
      </c>
      <c r="AD370" s="238"/>
      <c r="AE370" s="238"/>
      <c r="AF370" s="238"/>
      <c r="AG370" s="238"/>
      <c r="AH370" s="239" t="s">
        <v>724</v>
      </c>
      <c r="AI370" s="240"/>
      <c r="AJ370" s="240"/>
      <c r="AK370" s="240"/>
      <c r="AL370" s="241" t="s">
        <v>724</v>
      </c>
      <c r="AM370" s="242"/>
      <c r="AN370" s="242"/>
      <c r="AO370" s="243"/>
      <c r="AP370" s="244" t="s">
        <v>724</v>
      </c>
      <c r="AQ370" s="244"/>
      <c r="AR370" s="244"/>
      <c r="AS370" s="244"/>
      <c r="AT370" s="244"/>
      <c r="AU370" s="244"/>
      <c r="AV370" s="244"/>
      <c r="AW370" s="244"/>
      <c r="AX370" s="244"/>
      <c r="AY370">
        <f>COUNTA($C$370)</f>
        <v>1</v>
      </c>
    </row>
    <row r="371" spans="1:51" ht="30" customHeight="1" x14ac:dyDescent="0.15">
      <c r="A371" s="245">
        <v>6</v>
      </c>
      <c r="B371" s="245">
        <v>1</v>
      </c>
      <c r="C371" s="267" t="s">
        <v>747</v>
      </c>
      <c r="D371" s="266"/>
      <c r="E371" s="266"/>
      <c r="F371" s="266"/>
      <c r="G371" s="266"/>
      <c r="H371" s="266"/>
      <c r="I371" s="266"/>
      <c r="J371" s="248">
        <v>1000020110001</v>
      </c>
      <c r="K371" s="249"/>
      <c r="L371" s="249"/>
      <c r="M371" s="249"/>
      <c r="N371" s="249"/>
      <c r="O371" s="249"/>
      <c r="P371" s="275" t="s">
        <v>736</v>
      </c>
      <c r="Q371" s="276"/>
      <c r="R371" s="276"/>
      <c r="S371" s="276"/>
      <c r="T371" s="276"/>
      <c r="U371" s="276"/>
      <c r="V371" s="276"/>
      <c r="W371" s="276"/>
      <c r="X371" s="276"/>
      <c r="Y371" s="251">
        <v>18</v>
      </c>
      <c r="Z371" s="252"/>
      <c r="AA371" s="252"/>
      <c r="AB371" s="253"/>
      <c r="AC371" s="237" t="s">
        <v>76</v>
      </c>
      <c r="AD371" s="238"/>
      <c r="AE371" s="238"/>
      <c r="AF371" s="238"/>
      <c r="AG371" s="238"/>
      <c r="AH371" s="239" t="s">
        <v>724</v>
      </c>
      <c r="AI371" s="240"/>
      <c r="AJ371" s="240"/>
      <c r="AK371" s="240"/>
      <c r="AL371" s="241" t="s">
        <v>724</v>
      </c>
      <c r="AM371" s="242"/>
      <c r="AN371" s="242"/>
      <c r="AO371" s="243"/>
      <c r="AP371" s="244" t="s">
        <v>724</v>
      </c>
      <c r="AQ371" s="244"/>
      <c r="AR371" s="244"/>
      <c r="AS371" s="244"/>
      <c r="AT371" s="244"/>
      <c r="AU371" s="244"/>
      <c r="AV371" s="244"/>
      <c r="AW371" s="244"/>
      <c r="AX371" s="244"/>
      <c r="AY371">
        <f>COUNTA($C$371)</f>
        <v>1</v>
      </c>
    </row>
    <row r="372" spans="1:51" ht="30" customHeight="1" x14ac:dyDescent="0.15">
      <c r="A372" s="245">
        <v>7</v>
      </c>
      <c r="B372" s="245">
        <v>1</v>
      </c>
      <c r="C372" s="267" t="s">
        <v>748</v>
      </c>
      <c r="D372" s="266"/>
      <c r="E372" s="266"/>
      <c r="F372" s="266"/>
      <c r="G372" s="266"/>
      <c r="H372" s="266"/>
      <c r="I372" s="266"/>
      <c r="J372" s="248">
        <v>1000020200000</v>
      </c>
      <c r="K372" s="249"/>
      <c r="L372" s="249"/>
      <c r="M372" s="249"/>
      <c r="N372" s="249"/>
      <c r="O372" s="249"/>
      <c r="P372" s="275" t="s">
        <v>736</v>
      </c>
      <c r="Q372" s="276"/>
      <c r="R372" s="276"/>
      <c r="S372" s="276"/>
      <c r="T372" s="276"/>
      <c r="U372" s="276"/>
      <c r="V372" s="276"/>
      <c r="W372" s="276"/>
      <c r="X372" s="276"/>
      <c r="Y372" s="251">
        <v>18</v>
      </c>
      <c r="Z372" s="252"/>
      <c r="AA372" s="252"/>
      <c r="AB372" s="253"/>
      <c r="AC372" s="237" t="s">
        <v>76</v>
      </c>
      <c r="AD372" s="238"/>
      <c r="AE372" s="238"/>
      <c r="AF372" s="238"/>
      <c r="AG372" s="238"/>
      <c r="AH372" s="239" t="s">
        <v>724</v>
      </c>
      <c r="AI372" s="240"/>
      <c r="AJ372" s="240"/>
      <c r="AK372" s="240"/>
      <c r="AL372" s="241" t="s">
        <v>724</v>
      </c>
      <c r="AM372" s="242"/>
      <c r="AN372" s="242"/>
      <c r="AO372" s="243"/>
      <c r="AP372" s="244" t="s">
        <v>724</v>
      </c>
      <c r="AQ372" s="244"/>
      <c r="AR372" s="244"/>
      <c r="AS372" s="244"/>
      <c r="AT372" s="244"/>
      <c r="AU372" s="244"/>
      <c r="AV372" s="244"/>
      <c r="AW372" s="244"/>
      <c r="AX372" s="244"/>
      <c r="AY372">
        <f>COUNTA($C$372)</f>
        <v>1</v>
      </c>
    </row>
    <row r="373" spans="1:51" ht="30" customHeight="1" x14ac:dyDescent="0.15">
      <c r="A373" s="245">
        <v>8</v>
      </c>
      <c r="B373" s="245">
        <v>1</v>
      </c>
      <c r="C373" s="267" t="s">
        <v>749</v>
      </c>
      <c r="D373" s="266"/>
      <c r="E373" s="266"/>
      <c r="F373" s="266"/>
      <c r="G373" s="266"/>
      <c r="H373" s="266"/>
      <c r="I373" s="266"/>
      <c r="J373" s="248">
        <v>7000020010006</v>
      </c>
      <c r="K373" s="249"/>
      <c r="L373" s="249"/>
      <c r="M373" s="249"/>
      <c r="N373" s="249"/>
      <c r="O373" s="249"/>
      <c r="P373" s="275" t="s">
        <v>736</v>
      </c>
      <c r="Q373" s="276"/>
      <c r="R373" s="276"/>
      <c r="S373" s="276"/>
      <c r="T373" s="276"/>
      <c r="U373" s="276"/>
      <c r="V373" s="276"/>
      <c r="W373" s="276"/>
      <c r="X373" s="276"/>
      <c r="Y373" s="251">
        <v>17</v>
      </c>
      <c r="Z373" s="252"/>
      <c r="AA373" s="252"/>
      <c r="AB373" s="253"/>
      <c r="AC373" s="237" t="s">
        <v>76</v>
      </c>
      <c r="AD373" s="238"/>
      <c r="AE373" s="238"/>
      <c r="AF373" s="238"/>
      <c r="AG373" s="238"/>
      <c r="AH373" s="239" t="s">
        <v>724</v>
      </c>
      <c r="AI373" s="240"/>
      <c r="AJ373" s="240"/>
      <c r="AK373" s="240"/>
      <c r="AL373" s="241" t="s">
        <v>724</v>
      </c>
      <c r="AM373" s="242"/>
      <c r="AN373" s="242"/>
      <c r="AO373" s="243"/>
      <c r="AP373" s="244" t="s">
        <v>724</v>
      </c>
      <c r="AQ373" s="244"/>
      <c r="AR373" s="244"/>
      <c r="AS373" s="244"/>
      <c r="AT373" s="244"/>
      <c r="AU373" s="244"/>
      <c r="AV373" s="244"/>
      <c r="AW373" s="244"/>
      <c r="AX373" s="244"/>
      <c r="AY373">
        <f>COUNTA($C$373)</f>
        <v>1</v>
      </c>
    </row>
    <row r="374" spans="1:51" ht="30" customHeight="1" x14ac:dyDescent="0.15">
      <c r="A374" s="245">
        <v>9</v>
      </c>
      <c r="B374" s="245">
        <v>1</v>
      </c>
      <c r="C374" s="267" t="s">
        <v>750</v>
      </c>
      <c r="D374" s="266"/>
      <c r="E374" s="266"/>
      <c r="F374" s="266"/>
      <c r="G374" s="266"/>
      <c r="H374" s="266"/>
      <c r="I374" s="266"/>
      <c r="J374" s="248">
        <v>4000020120006</v>
      </c>
      <c r="K374" s="249"/>
      <c r="L374" s="249"/>
      <c r="M374" s="249"/>
      <c r="N374" s="249"/>
      <c r="O374" s="249"/>
      <c r="P374" s="275" t="s">
        <v>736</v>
      </c>
      <c r="Q374" s="276"/>
      <c r="R374" s="276"/>
      <c r="S374" s="276"/>
      <c r="T374" s="276"/>
      <c r="U374" s="276"/>
      <c r="V374" s="276"/>
      <c r="W374" s="276"/>
      <c r="X374" s="276"/>
      <c r="Y374" s="251">
        <v>14</v>
      </c>
      <c r="Z374" s="252"/>
      <c r="AA374" s="252"/>
      <c r="AB374" s="253"/>
      <c r="AC374" s="237" t="s">
        <v>76</v>
      </c>
      <c r="AD374" s="238"/>
      <c r="AE374" s="238"/>
      <c r="AF374" s="238"/>
      <c r="AG374" s="238"/>
      <c r="AH374" s="239" t="s">
        <v>724</v>
      </c>
      <c r="AI374" s="240"/>
      <c r="AJ374" s="240"/>
      <c r="AK374" s="240"/>
      <c r="AL374" s="241" t="s">
        <v>724</v>
      </c>
      <c r="AM374" s="242"/>
      <c r="AN374" s="242"/>
      <c r="AO374" s="243"/>
      <c r="AP374" s="244" t="s">
        <v>724</v>
      </c>
      <c r="AQ374" s="244"/>
      <c r="AR374" s="244"/>
      <c r="AS374" s="244"/>
      <c r="AT374" s="244"/>
      <c r="AU374" s="244"/>
      <c r="AV374" s="244"/>
      <c r="AW374" s="244"/>
      <c r="AX374" s="244"/>
      <c r="AY374">
        <f>COUNTA($C$374)</f>
        <v>1</v>
      </c>
    </row>
    <row r="375" spans="1:51" ht="30" customHeight="1" x14ac:dyDescent="0.15">
      <c r="A375" s="245">
        <v>10</v>
      </c>
      <c r="B375" s="245">
        <v>1</v>
      </c>
      <c r="C375" s="267" t="s">
        <v>751</v>
      </c>
      <c r="D375" s="266"/>
      <c r="E375" s="266"/>
      <c r="F375" s="266"/>
      <c r="G375" s="266"/>
      <c r="H375" s="266"/>
      <c r="I375" s="266"/>
      <c r="J375" s="248">
        <v>2000020260002</v>
      </c>
      <c r="K375" s="249"/>
      <c r="L375" s="249"/>
      <c r="M375" s="249"/>
      <c r="N375" s="249"/>
      <c r="O375" s="249"/>
      <c r="P375" s="275" t="s">
        <v>736</v>
      </c>
      <c r="Q375" s="276"/>
      <c r="R375" s="276"/>
      <c r="S375" s="276"/>
      <c r="T375" s="276"/>
      <c r="U375" s="276"/>
      <c r="V375" s="276"/>
      <c r="W375" s="276"/>
      <c r="X375" s="276"/>
      <c r="Y375" s="251">
        <v>11</v>
      </c>
      <c r="Z375" s="252"/>
      <c r="AA375" s="252"/>
      <c r="AB375" s="253"/>
      <c r="AC375" s="237" t="s">
        <v>76</v>
      </c>
      <c r="AD375" s="238"/>
      <c r="AE375" s="238"/>
      <c r="AF375" s="238"/>
      <c r="AG375" s="238"/>
      <c r="AH375" s="239" t="s">
        <v>724</v>
      </c>
      <c r="AI375" s="240"/>
      <c r="AJ375" s="240"/>
      <c r="AK375" s="240"/>
      <c r="AL375" s="241" t="s">
        <v>724</v>
      </c>
      <c r="AM375" s="242"/>
      <c r="AN375" s="242"/>
      <c r="AO375" s="243"/>
      <c r="AP375" s="244" t="s">
        <v>724</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724</v>
      </c>
      <c r="F631" s="247"/>
      <c r="G631" s="247"/>
      <c r="H631" s="247"/>
      <c r="I631" s="247"/>
      <c r="J631" s="248" t="s">
        <v>724</v>
      </c>
      <c r="K631" s="249"/>
      <c r="L631" s="249"/>
      <c r="M631" s="249"/>
      <c r="N631" s="249"/>
      <c r="O631" s="249"/>
      <c r="P631" s="260" t="s">
        <v>724</v>
      </c>
      <c r="Q631" s="250"/>
      <c r="R631" s="250"/>
      <c r="S631" s="250"/>
      <c r="T631" s="250"/>
      <c r="U631" s="250"/>
      <c r="V631" s="250"/>
      <c r="W631" s="250"/>
      <c r="X631" s="250"/>
      <c r="Y631" s="251" t="s">
        <v>724</v>
      </c>
      <c r="Z631" s="252"/>
      <c r="AA631" s="252"/>
      <c r="AB631" s="253"/>
      <c r="AC631" s="237"/>
      <c r="AD631" s="238"/>
      <c r="AE631" s="238"/>
      <c r="AF631" s="238"/>
      <c r="AG631" s="238"/>
      <c r="AH631" s="239" t="s">
        <v>724</v>
      </c>
      <c r="AI631" s="240"/>
      <c r="AJ631" s="240"/>
      <c r="AK631" s="240"/>
      <c r="AL631" s="241" t="s">
        <v>724</v>
      </c>
      <c r="AM631" s="242"/>
      <c r="AN631" s="242"/>
      <c r="AO631" s="243"/>
      <c r="AP631" s="244" t="s">
        <v>724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41">
      <formula>IF(RIGHT(TEXT(P14,"0.#"),1)=".",FALSE,TRUE)</formula>
    </cfRule>
    <cfRule type="expression" dxfId="1508" priority="942">
      <formula>IF(RIGHT(TEXT(P14,"0.#"),1)=".",TRUE,FALSE)</formula>
    </cfRule>
  </conditionalFormatting>
  <conditionalFormatting sqref="P18:AX18">
    <cfRule type="expression" dxfId="1507" priority="939">
      <formula>IF(RIGHT(TEXT(P18,"0.#"),1)=".",FALSE,TRUE)</formula>
    </cfRule>
    <cfRule type="expression" dxfId="1506" priority="940">
      <formula>IF(RIGHT(TEXT(P18,"0.#"),1)=".",TRUE,FALSE)</formula>
    </cfRule>
  </conditionalFormatting>
  <conditionalFormatting sqref="Y311">
    <cfRule type="expression" dxfId="1505" priority="937">
      <formula>IF(RIGHT(TEXT(Y311,"0.#"),1)=".",FALSE,TRUE)</formula>
    </cfRule>
    <cfRule type="expression" dxfId="1504" priority="938">
      <formula>IF(RIGHT(TEXT(Y311,"0.#"),1)=".",TRUE,FALSE)</formula>
    </cfRule>
  </conditionalFormatting>
  <conditionalFormatting sqref="Y320">
    <cfRule type="expression" dxfId="1503" priority="935">
      <formula>IF(RIGHT(TEXT(Y320,"0.#"),1)=".",FALSE,TRUE)</formula>
    </cfRule>
    <cfRule type="expression" dxfId="1502" priority="936">
      <formula>IF(RIGHT(TEXT(Y320,"0.#"),1)=".",TRUE,FALSE)</formula>
    </cfRule>
  </conditionalFormatting>
  <conditionalFormatting sqref="Y351:Y358 Y349 Y338:Y345 Y336 Y325:Y332 Y323">
    <cfRule type="expression" dxfId="1501" priority="915">
      <formula>IF(RIGHT(TEXT(Y323,"0.#"),1)=".",FALSE,TRUE)</formula>
    </cfRule>
    <cfRule type="expression" dxfId="1500" priority="916">
      <formula>IF(RIGHT(TEXT(Y323,"0.#"),1)=".",TRUE,FALSE)</formula>
    </cfRule>
  </conditionalFormatting>
  <conditionalFormatting sqref="P16:AQ17 P15:AX15 P13:AX13">
    <cfRule type="expression" dxfId="1499" priority="933">
      <formula>IF(RIGHT(TEXT(P13,"0.#"),1)=".",FALSE,TRUE)</formula>
    </cfRule>
    <cfRule type="expression" dxfId="1498" priority="934">
      <formula>IF(RIGHT(TEXT(P13,"0.#"),1)=".",TRUE,FALSE)</formula>
    </cfRule>
  </conditionalFormatting>
  <conditionalFormatting sqref="P19:AJ19">
    <cfRule type="expression" dxfId="1497" priority="931">
      <formula>IF(RIGHT(TEXT(P19,"0.#"),1)=".",FALSE,TRUE)</formula>
    </cfRule>
    <cfRule type="expression" dxfId="1496" priority="932">
      <formula>IF(RIGHT(TEXT(P19,"0.#"),1)=".",TRUE,FALSE)</formula>
    </cfRule>
  </conditionalFormatting>
  <conditionalFormatting sqref="AE32">
    <cfRule type="expression" dxfId="1495" priority="929">
      <formula>IF(RIGHT(TEXT(AE32,"0.#"),1)=".",FALSE,TRUE)</formula>
    </cfRule>
    <cfRule type="expression" dxfId="1494" priority="930">
      <formula>IF(RIGHT(TEXT(AE32,"0.#"),1)=".",TRUE,FALSE)</formula>
    </cfRule>
  </conditionalFormatting>
  <conditionalFormatting sqref="Y312:Y319 Y310">
    <cfRule type="expression" dxfId="1493" priority="927">
      <formula>IF(RIGHT(TEXT(Y310,"0.#"),1)=".",FALSE,TRUE)</formula>
    </cfRule>
    <cfRule type="expression" dxfId="1492" priority="928">
      <formula>IF(RIGHT(TEXT(Y310,"0.#"),1)=".",TRUE,FALSE)</formula>
    </cfRule>
  </conditionalFormatting>
  <conditionalFormatting sqref="AU311">
    <cfRule type="expression" dxfId="1491" priority="925">
      <formula>IF(RIGHT(TEXT(AU311,"0.#"),1)=".",FALSE,TRUE)</formula>
    </cfRule>
    <cfRule type="expression" dxfId="1490" priority="926">
      <formula>IF(RIGHT(TEXT(AU311,"0.#"),1)=".",TRUE,FALSE)</formula>
    </cfRule>
  </conditionalFormatting>
  <conditionalFormatting sqref="AU320">
    <cfRule type="expression" dxfId="1489" priority="923">
      <formula>IF(RIGHT(TEXT(AU320,"0.#"),1)=".",FALSE,TRUE)</formula>
    </cfRule>
    <cfRule type="expression" dxfId="1488" priority="924">
      <formula>IF(RIGHT(TEXT(AU320,"0.#"),1)=".",TRUE,FALSE)</formula>
    </cfRule>
  </conditionalFormatting>
  <conditionalFormatting sqref="AU312:AU319 AU310">
    <cfRule type="expression" dxfId="1487" priority="921">
      <formula>IF(RIGHT(TEXT(AU310,"0.#"),1)=".",FALSE,TRUE)</formula>
    </cfRule>
    <cfRule type="expression" dxfId="1486" priority="922">
      <formula>IF(RIGHT(TEXT(AU310,"0.#"),1)=".",TRUE,FALSE)</formula>
    </cfRule>
  </conditionalFormatting>
  <conditionalFormatting sqref="Y350 Y337 Y324">
    <cfRule type="expression" dxfId="1485" priority="919">
      <formula>IF(RIGHT(TEXT(Y324,"0.#"),1)=".",FALSE,TRUE)</formula>
    </cfRule>
    <cfRule type="expression" dxfId="1484" priority="920">
      <formula>IF(RIGHT(TEXT(Y324,"0.#"),1)=".",TRUE,FALSE)</formula>
    </cfRule>
  </conditionalFormatting>
  <conditionalFormatting sqref="Y359 Y346 Y333">
    <cfRule type="expression" dxfId="1483" priority="917">
      <formula>IF(RIGHT(TEXT(Y333,"0.#"),1)=".",FALSE,TRUE)</formula>
    </cfRule>
    <cfRule type="expression" dxfId="1482" priority="918">
      <formula>IF(RIGHT(TEXT(Y333,"0.#"),1)=".",TRUE,FALSE)</formula>
    </cfRule>
  </conditionalFormatting>
  <conditionalFormatting sqref="AU350 AU337 AU324">
    <cfRule type="expression" dxfId="1481" priority="913">
      <formula>IF(RIGHT(TEXT(AU324,"0.#"),1)=".",FALSE,TRUE)</formula>
    </cfRule>
    <cfRule type="expression" dxfId="1480" priority="914">
      <formula>IF(RIGHT(TEXT(AU324,"0.#"),1)=".",TRUE,FALSE)</formula>
    </cfRule>
  </conditionalFormatting>
  <conditionalFormatting sqref="AU359 AU346 AU333">
    <cfRule type="expression" dxfId="1479" priority="911">
      <formula>IF(RIGHT(TEXT(AU333,"0.#"),1)=".",FALSE,TRUE)</formula>
    </cfRule>
    <cfRule type="expression" dxfId="1478" priority="912">
      <formula>IF(RIGHT(TEXT(AU333,"0.#"),1)=".",TRUE,FALSE)</formula>
    </cfRule>
  </conditionalFormatting>
  <conditionalFormatting sqref="AU351:AU358 AU349 AU338:AU345 AU336 AU325:AU332 AU323">
    <cfRule type="expression" dxfId="1477" priority="909">
      <formula>IF(RIGHT(TEXT(AU323,"0.#"),1)=".",FALSE,TRUE)</formula>
    </cfRule>
    <cfRule type="expression" dxfId="1476" priority="910">
      <formula>IF(RIGHT(TEXT(AU323,"0.#"),1)=".",TRUE,FALSE)</formula>
    </cfRule>
  </conditionalFormatting>
  <conditionalFormatting sqref="AE33">
    <cfRule type="expression" dxfId="1475" priority="903">
      <formula>IF(RIGHT(TEXT(AE33,"0.#"),1)=".",FALSE,TRUE)</formula>
    </cfRule>
    <cfRule type="expression" dxfId="1474" priority="904">
      <formula>IF(RIGHT(TEXT(AE33,"0.#"),1)=".",TRUE,FALSE)</formula>
    </cfRule>
  </conditionalFormatting>
  <conditionalFormatting sqref="AE210">
    <cfRule type="expression" dxfId="1473" priority="895">
      <formula>IF(RIGHT(TEXT(AE210,"0.#"),1)=".",FALSE,TRUE)</formula>
    </cfRule>
    <cfRule type="expression" dxfId="1472" priority="896">
      <formula>IF(RIGHT(TEXT(AE210,"0.#"),1)=".",TRUE,FALSE)</formula>
    </cfRule>
  </conditionalFormatting>
  <conditionalFormatting sqref="AE211">
    <cfRule type="expression" dxfId="1471" priority="893">
      <formula>IF(RIGHT(TEXT(AE211,"0.#"),1)=".",FALSE,TRUE)</formula>
    </cfRule>
    <cfRule type="expression" dxfId="1470" priority="894">
      <formula>IF(RIGHT(TEXT(AE211,"0.#"),1)=".",TRUE,FALSE)</formula>
    </cfRule>
  </conditionalFormatting>
  <conditionalFormatting sqref="AE212">
    <cfRule type="expression" dxfId="1469" priority="891">
      <formula>IF(RIGHT(TEXT(AE212,"0.#"),1)=".",FALSE,TRUE)</formula>
    </cfRule>
    <cfRule type="expression" dxfId="1468" priority="892">
      <formula>IF(RIGHT(TEXT(AE212,"0.#"),1)=".",TRUE,FALSE)</formula>
    </cfRule>
  </conditionalFormatting>
  <conditionalFormatting sqref="AI212">
    <cfRule type="expression" dxfId="1467" priority="889">
      <formula>IF(RIGHT(TEXT(AI212,"0.#"),1)=".",FALSE,TRUE)</formula>
    </cfRule>
    <cfRule type="expression" dxfId="1466" priority="890">
      <formula>IF(RIGHT(TEXT(AI212,"0.#"),1)=".",TRUE,FALSE)</formula>
    </cfRule>
  </conditionalFormatting>
  <conditionalFormatting sqref="AI211">
    <cfRule type="expression" dxfId="1465" priority="887">
      <formula>IF(RIGHT(TEXT(AI211,"0.#"),1)=".",FALSE,TRUE)</formula>
    </cfRule>
    <cfRule type="expression" dxfId="1464" priority="888">
      <formula>IF(RIGHT(TEXT(AI211,"0.#"),1)=".",TRUE,FALSE)</formula>
    </cfRule>
  </conditionalFormatting>
  <conditionalFormatting sqref="AI210">
    <cfRule type="expression" dxfId="1463" priority="885">
      <formula>IF(RIGHT(TEXT(AI210,"0.#"),1)=".",FALSE,TRUE)</formula>
    </cfRule>
    <cfRule type="expression" dxfId="1462" priority="886">
      <formula>IF(RIGHT(TEXT(AI210,"0.#"),1)=".",TRUE,FALSE)</formula>
    </cfRule>
  </conditionalFormatting>
  <conditionalFormatting sqref="AM210">
    <cfRule type="expression" dxfId="1461" priority="883">
      <formula>IF(RIGHT(TEXT(AM210,"0.#"),1)=".",FALSE,TRUE)</formula>
    </cfRule>
    <cfRule type="expression" dxfId="1460" priority="884">
      <formula>IF(RIGHT(TEXT(AM210,"0.#"),1)=".",TRUE,FALSE)</formula>
    </cfRule>
  </conditionalFormatting>
  <conditionalFormatting sqref="AM211">
    <cfRule type="expression" dxfId="1459" priority="881">
      <formula>IF(RIGHT(TEXT(AM211,"0.#"),1)=".",FALSE,TRUE)</formula>
    </cfRule>
    <cfRule type="expression" dxfId="1458" priority="882">
      <formula>IF(RIGHT(TEXT(AM211,"0.#"),1)=".",TRUE,FALSE)</formula>
    </cfRule>
  </conditionalFormatting>
  <conditionalFormatting sqref="AM212">
    <cfRule type="expression" dxfId="1457" priority="879">
      <formula>IF(RIGHT(TEXT(AM212,"0.#"),1)=".",FALSE,TRUE)</formula>
    </cfRule>
    <cfRule type="expression" dxfId="1456" priority="880">
      <formula>IF(RIGHT(TEXT(AM212,"0.#"),1)=".",TRUE,FALSE)</formula>
    </cfRule>
  </conditionalFormatting>
  <conditionalFormatting sqref="AL368:AO395">
    <cfRule type="expression" dxfId="1455" priority="875">
      <formula>IF(AND(AL368&gt;=0, RIGHT(TEXT(AL368,"0.#"),1)&lt;&gt;"."),TRUE,FALSE)</formula>
    </cfRule>
    <cfRule type="expression" dxfId="1454" priority="876">
      <formula>IF(AND(AL368&gt;=0, RIGHT(TEXT(AL368,"0.#"),1)="."),TRUE,FALSE)</formula>
    </cfRule>
    <cfRule type="expression" dxfId="1453" priority="877">
      <formula>IF(AND(AL368&lt;0, RIGHT(TEXT(AL368,"0.#"),1)&lt;&gt;"."),TRUE,FALSE)</formula>
    </cfRule>
    <cfRule type="expression" dxfId="1452" priority="878">
      <formula>IF(AND(AL368&lt;0, RIGHT(TEXT(AL368,"0.#"),1)="."),TRUE,FALSE)</formula>
    </cfRule>
  </conditionalFormatting>
  <conditionalFormatting sqref="AQ210:AQ212">
    <cfRule type="expression" dxfId="1451" priority="873">
      <formula>IF(RIGHT(TEXT(AQ210,"0.#"),1)=".",FALSE,TRUE)</formula>
    </cfRule>
    <cfRule type="expression" dxfId="1450" priority="874">
      <formula>IF(RIGHT(TEXT(AQ210,"0.#"),1)=".",TRUE,FALSE)</formula>
    </cfRule>
  </conditionalFormatting>
  <conditionalFormatting sqref="AU210:AU212">
    <cfRule type="expression" dxfId="1449" priority="871">
      <formula>IF(RIGHT(TEXT(AU210,"0.#"),1)=".",FALSE,TRUE)</formula>
    </cfRule>
    <cfRule type="expression" dxfId="1448" priority="872">
      <formula>IF(RIGHT(TEXT(AU210,"0.#"),1)=".",TRUE,FALSE)</formula>
    </cfRule>
  </conditionalFormatting>
  <conditionalFormatting sqref="Y368:Y395">
    <cfRule type="expression" dxfId="1447" priority="869">
      <formula>IF(RIGHT(TEXT(Y368,"0.#"),1)=".",FALSE,TRUE)</formula>
    </cfRule>
    <cfRule type="expression" dxfId="1446" priority="870">
      <formula>IF(RIGHT(TEXT(Y368,"0.#"),1)=".",TRUE,FALSE)</formula>
    </cfRule>
  </conditionalFormatting>
  <conditionalFormatting sqref="AL631:AO660">
    <cfRule type="expression" dxfId="1445" priority="865">
      <formula>IF(AND(AL631&gt;=0, RIGHT(TEXT(AL631,"0.#"),1)&lt;&gt;"."),TRUE,FALSE)</formula>
    </cfRule>
    <cfRule type="expression" dxfId="1444" priority="866">
      <formula>IF(AND(AL631&gt;=0, RIGHT(TEXT(AL631,"0.#"),1)="."),TRUE,FALSE)</formula>
    </cfRule>
    <cfRule type="expression" dxfId="1443" priority="867">
      <formula>IF(AND(AL631&lt;0, RIGHT(TEXT(AL631,"0.#"),1)&lt;&gt;"."),TRUE,FALSE)</formula>
    </cfRule>
    <cfRule type="expression" dxfId="1442" priority="868">
      <formula>IF(AND(AL631&lt;0, RIGHT(TEXT(AL631,"0.#"),1)="."),TRUE,FALSE)</formula>
    </cfRule>
  </conditionalFormatting>
  <conditionalFormatting sqref="Y631:Y660">
    <cfRule type="expression" dxfId="1441" priority="863">
      <formula>IF(RIGHT(TEXT(Y631,"0.#"),1)=".",FALSE,TRUE)</formula>
    </cfRule>
    <cfRule type="expression" dxfId="1440" priority="864">
      <formula>IF(RIGHT(TEXT(Y631,"0.#"),1)=".",TRUE,FALSE)</formula>
    </cfRule>
  </conditionalFormatting>
  <conditionalFormatting sqref="AL366:AO367">
    <cfRule type="expression" dxfId="1439" priority="859">
      <formula>IF(AND(AL366&gt;=0, RIGHT(TEXT(AL366,"0.#"),1)&lt;&gt;"."),TRUE,FALSE)</formula>
    </cfRule>
    <cfRule type="expression" dxfId="1438" priority="860">
      <formula>IF(AND(AL366&gt;=0, RIGHT(TEXT(AL366,"0.#"),1)="."),TRUE,FALSE)</formula>
    </cfRule>
    <cfRule type="expression" dxfId="1437" priority="861">
      <formula>IF(AND(AL366&lt;0, RIGHT(TEXT(AL366,"0.#"),1)&lt;&gt;"."),TRUE,FALSE)</formula>
    </cfRule>
    <cfRule type="expression" dxfId="1436" priority="862">
      <formula>IF(AND(AL366&lt;0, RIGHT(TEXT(AL366,"0.#"),1)="."),TRUE,FALSE)</formula>
    </cfRule>
  </conditionalFormatting>
  <conditionalFormatting sqref="Y366:Y367">
    <cfRule type="expression" dxfId="1435" priority="857">
      <formula>IF(RIGHT(TEXT(Y366,"0.#"),1)=".",FALSE,TRUE)</formula>
    </cfRule>
    <cfRule type="expression" dxfId="1434" priority="858">
      <formula>IF(RIGHT(TEXT(Y366,"0.#"),1)=".",TRUE,FALSE)</formula>
    </cfRule>
  </conditionalFormatting>
  <conditionalFormatting sqref="Y401:Y428">
    <cfRule type="expression" dxfId="1433" priority="795">
      <formula>IF(RIGHT(TEXT(Y401,"0.#"),1)=".",FALSE,TRUE)</formula>
    </cfRule>
    <cfRule type="expression" dxfId="1432" priority="796">
      <formula>IF(RIGHT(TEXT(Y401,"0.#"),1)=".",TRUE,FALSE)</formula>
    </cfRule>
  </conditionalFormatting>
  <conditionalFormatting sqref="Y399:Y400">
    <cfRule type="expression" dxfId="1431" priority="789">
      <formula>IF(RIGHT(TEXT(Y399,"0.#"),1)=".",FALSE,TRUE)</formula>
    </cfRule>
    <cfRule type="expression" dxfId="1430" priority="790">
      <formula>IF(RIGHT(TEXT(Y399,"0.#"),1)=".",TRUE,FALSE)</formula>
    </cfRule>
  </conditionalFormatting>
  <conditionalFormatting sqref="Y434:Y461">
    <cfRule type="expression" dxfId="1429" priority="783">
      <formula>IF(RIGHT(TEXT(Y434,"0.#"),1)=".",FALSE,TRUE)</formula>
    </cfRule>
    <cfRule type="expression" dxfId="1428" priority="784">
      <formula>IF(RIGHT(TEXT(Y434,"0.#"),1)=".",TRUE,FALSE)</formula>
    </cfRule>
  </conditionalFormatting>
  <conditionalFormatting sqref="Y432:Y433">
    <cfRule type="expression" dxfId="1427" priority="777">
      <formula>IF(RIGHT(TEXT(Y432,"0.#"),1)=".",FALSE,TRUE)</formula>
    </cfRule>
    <cfRule type="expression" dxfId="1426" priority="778">
      <formula>IF(RIGHT(TEXT(Y432,"0.#"),1)=".",TRUE,FALSE)</formula>
    </cfRule>
  </conditionalFormatting>
  <conditionalFormatting sqref="Y467:Y494">
    <cfRule type="expression" dxfId="1425" priority="771">
      <formula>IF(RIGHT(TEXT(Y467,"0.#"),1)=".",FALSE,TRUE)</formula>
    </cfRule>
    <cfRule type="expression" dxfId="1424" priority="772">
      <formula>IF(RIGHT(TEXT(Y467,"0.#"),1)=".",TRUE,FALSE)</formula>
    </cfRule>
  </conditionalFormatting>
  <conditionalFormatting sqref="Y465:Y466">
    <cfRule type="expression" dxfId="1423" priority="765">
      <formula>IF(RIGHT(TEXT(Y465,"0.#"),1)=".",FALSE,TRUE)</formula>
    </cfRule>
    <cfRule type="expression" dxfId="1422" priority="766">
      <formula>IF(RIGHT(TEXT(Y465,"0.#"),1)=".",TRUE,FALSE)</formula>
    </cfRule>
  </conditionalFormatting>
  <conditionalFormatting sqref="Y500:Y527">
    <cfRule type="expression" dxfId="1421" priority="759">
      <formula>IF(RIGHT(TEXT(Y500,"0.#"),1)=".",FALSE,TRUE)</formula>
    </cfRule>
    <cfRule type="expression" dxfId="1420" priority="760">
      <formula>IF(RIGHT(TEXT(Y500,"0.#"),1)=".",TRUE,FALSE)</formula>
    </cfRule>
  </conditionalFormatting>
  <conditionalFormatting sqref="Y498:Y499">
    <cfRule type="expression" dxfId="1419" priority="753">
      <formula>IF(RIGHT(TEXT(Y498,"0.#"),1)=".",FALSE,TRUE)</formula>
    </cfRule>
    <cfRule type="expression" dxfId="1418" priority="754">
      <formula>IF(RIGHT(TEXT(Y498,"0.#"),1)=".",TRUE,FALSE)</formula>
    </cfRule>
  </conditionalFormatting>
  <conditionalFormatting sqref="Y533:Y560">
    <cfRule type="expression" dxfId="1417" priority="747">
      <formula>IF(RIGHT(TEXT(Y533,"0.#"),1)=".",FALSE,TRUE)</formula>
    </cfRule>
    <cfRule type="expression" dxfId="1416" priority="748">
      <formula>IF(RIGHT(TEXT(Y533,"0.#"),1)=".",TRUE,FALSE)</formula>
    </cfRule>
  </conditionalFormatting>
  <conditionalFormatting sqref="W23">
    <cfRule type="expression" dxfId="1415" priority="855">
      <formula>IF(RIGHT(TEXT(W23,"0.#"),1)=".",FALSE,TRUE)</formula>
    </cfRule>
    <cfRule type="expression" dxfId="1414" priority="856">
      <formula>IF(RIGHT(TEXT(W23,"0.#"),1)=".",TRUE,FALSE)</formula>
    </cfRule>
  </conditionalFormatting>
  <conditionalFormatting sqref="W24:W27">
    <cfRule type="expression" dxfId="1413" priority="853">
      <formula>IF(RIGHT(TEXT(W24,"0.#"),1)=".",FALSE,TRUE)</formula>
    </cfRule>
    <cfRule type="expression" dxfId="1412" priority="854">
      <formula>IF(RIGHT(TEXT(W24,"0.#"),1)=".",TRUE,FALSE)</formula>
    </cfRule>
  </conditionalFormatting>
  <conditionalFormatting sqref="W28">
    <cfRule type="expression" dxfId="1411" priority="851">
      <formula>IF(RIGHT(TEXT(W28,"0.#"),1)=".",FALSE,TRUE)</formula>
    </cfRule>
    <cfRule type="expression" dxfId="1410" priority="852">
      <formula>IF(RIGHT(TEXT(W28,"0.#"),1)=".",TRUE,FALSE)</formula>
    </cfRule>
  </conditionalFormatting>
  <conditionalFormatting sqref="P23">
    <cfRule type="expression" dxfId="1409" priority="849">
      <formula>IF(RIGHT(TEXT(P23,"0.#"),1)=".",FALSE,TRUE)</formula>
    </cfRule>
    <cfRule type="expression" dxfId="1408" priority="850">
      <formula>IF(RIGHT(TEXT(P23,"0.#"),1)=".",TRUE,FALSE)</formula>
    </cfRule>
  </conditionalFormatting>
  <conditionalFormatting sqref="P24:P27">
    <cfRule type="expression" dxfId="1407" priority="847">
      <formula>IF(RIGHT(TEXT(P24,"0.#"),1)=".",FALSE,TRUE)</formula>
    </cfRule>
    <cfRule type="expression" dxfId="1406" priority="848">
      <formula>IF(RIGHT(TEXT(P24,"0.#"),1)=".",TRUE,FALSE)</formula>
    </cfRule>
  </conditionalFormatting>
  <conditionalFormatting sqref="P28">
    <cfRule type="expression" dxfId="1405" priority="845">
      <formula>IF(RIGHT(TEXT(P28,"0.#"),1)=".",FALSE,TRUE)</formula>
    </cfRule>
    <cfRule type="expression" dxfId="1404" priority="846">
      <formula>IF(RIGHT(TEXT(P28,"0.#"),1)=".",TRUE,FALSE)</formula>
    </cfRule>
  </conditionalFormatting>
  <conditionalFormatting sqref="AE202">
    <cfRule type="expression" dxfId="1403" priority="843">
      <formula>IF(RIGHT(TEXT(AE202,"0.#"),1)=".",FALSE,TRUE)</formula>
    </cfRule>
    <cfRule type="expression" dxfId="1402" priority="844">
      <formula>IF(RIGHT(TEXT(AE202,"0.#"),1)=".",TRUE,FALSE)</formula>
    </cfRule>
  </conditionalFormatting>
  <conditionalFormatting sqref="AE203">
    <cfRule type="expression" dxfId="1401" priority="841">
      <formula>IF(RIGHT(TEXT(AE203,"0.#"),1)=".",FALSE,TRUE)</formula>
    </cfRule>
    <cfRule type="expression" dxfId="1400" priority="842">
      <formula>IF(RIGHT(TEXT(AE203,"0.#"),1)=".",TRUE,FALSE)</formula>
    </cfRule>
  </conditionalFormatting>
  <conditionalFormatting sqref="AE204">
    <cfRule type="expression" dxfId="1399" priority="839">
      <formula>IF(RIGHT(TEXT(AE204,"0.#"),1)=".",FALSE,TRUE)</formula>
    </cfRule>
    <cfRule type="expression" dxfId="1398" priority="840">
      <formula>IF(RIGHT(TEXT(AE204,"0.#"),1)=".",TRUE,FALSE)</formula>
    </cfRule>
  </conditionalFormatting>
  <conditionalFormatting sqref="AI204">
    <cfRule type="expression" dxfId="1397" priority="837">
      <formula>IF(RIGHT(TEXT(AI204,"0.#"),1)=".",FALSE,TRUE)</formula>
    </cfRule>
    <cfRule type="expression" dxfId="1396" priority="838">
      <formula>IF(RIGHT(TEXT(AI204,"0.#"),1)=".",TRUE,FALSE)</formula>
    </cfRule>
  </conditionalFormatting>
  <conditionalFormatting sqref="AI203">
    <cfRule type="expression" dxfId="1395" priority="835">
      <formula>IF(RIGHT(TEXT(AI203,"0.#"),1)=".",FALSE,TRUE)</formula>
    </cfRule>
    <cfRule type="expression" dxfId="1394" priority="836">
      <formula>IF(RIGHT(TEXT(AI203,"0.#"),1)=".",TRUE,FALSE)</formula>
    </cfRule>
  </conditionalFormatting>
  <conditionalFormatting sqref="AI202">
    <cfRule type="expression" dxfId="1393" priority="833">
      <formula>IF(RIGHT(TEXT(AI202,"0.#"),1)=".",FALSE,TRUE)</formula>
    </cfRule>
    <cfRule type="expression" dxfId="1392" priority="834">
      <formula>IF(RIGHT(TEXT(AI202,"0.#"),1)=".",TRUE,FALSE)</formula>
    </cfRule>
  </conditionalFormatting>
  <conditionalFormatting sqref="AM202">
    <cfRule type="expression" dxfId="1391" priority="831">
      <formula>IF(RIGHT(TEXT(AM202,"0.#"),1)=".",FALSE,TRUE)</formula>
    </cfRule>
    <cfRule type="expression" dxfId="1390" priority="832">
      <formula>IF(RIGHT(TEXT(AM202,"0.#"),1)=".",TRUE,FALSE)</formula>
    </cfRule>
  </conditionalFormatting>
  <conditionalFormatting sqref="AM203">
    <cfRule type="expression" dxfId="1389" priority="829">
      <formula>IF(RIGHT(TEXT(AM203,"0.#"),1)=".",FALSE,TRUE)</formula>
    </cfRule>
    <cfRule type="expression" dxfId="1388" priority="830">
      <formula>IF(RIGHT(TEXT(AM203,"0.#"),1)=".",TRUE,FALSE)</formula>
    </cfRule>
  </conditionalFormatting>
  <conditionalFormatting sqref="AM204">
    <cfRule type="expression" dxfId="1387" priority="827">
      <formula>IF(RIGHT(TEXT(AM204,"0.#"),1)=".",FALSE,TRUE)</formula>
    </cfRule>
    <cfRule type="expression" dxfId="1386" priority="828">
      <formula>IF(RIGHT(TEXT(AM204,"0.#"),1)=".",TRUE,FALSE)</formula>
    </cfRule>
  </conditionalFormatting>
  <conditionalFormatting sqref="AQ202:AQ204">
    <cfRule type="expression" dxfId="1385" priority="825">
      <formula>IF(RIGHT(TEXT(AQ202,"0.#"),1)=".",FALSE,TRUE)</formula>
    </cfRule>
    <cfRule type="expression" dxfId="1384" priority="826">
      <formula>IF(RIGHT(TEXT(AQ202,"0.#"),1)=".",TRUE,FALSE)</formula>
    </cfRule>
  </conditionalFormatting>
  <conditionalFormatting sqref="AU202:AU204">
    <cfRule type="expression" dxfId="1383" priority="823">
      <formula>IF(RIGHT(TEXT(AU202,"0.#"),1)=".",FALSE,TRUE)</formula>
    </cfRule>
    <cfRule type="expression" dxfId="1382" priority="824">
      <formula>IF(RIGHT(TEXT(AU202,"0.#"),1)=".",TRUE,FALSE)</formula>
    </cfRule>
  </conditionalFormatting>
  <conditionalFormatting sqref="AE205">
    <cfRule type="expression" dxfId="1381" priority="821">
      <formula>IF(RIGHT(TEXT(AE205,"0.#"),1)=".",FALSE,TRUE)</formula>
    </cfRule>
    <cfRule type="expression" dxfId="1380" priority="822">
      <formula>IF(RIGHT(TEXT(AE205,"0.#"),1)=".",TRUE,FALSE)</formula>
    </cfRule>
  </conditionalFormatting>
  <conditionalFormatting sqref="AE206">
    <cfRule type="expression" dxfId="1379" priority="819">
      <formula>IF(RIGHT(TEXT(AE206,"0.#"),1)=".",FALSE,TRUE)</formula>
    </cfRule>
    <cfRule type="expression" dxfId="1378" priority="820">
      <formula>IF(RIGHT(TEXT(AE206,"0.#"),1)=".",TRUE,FALSE)</formula>
    </cfRule>
  </conditionalFormatting>
  <conditionalFormatting sqref="AE207">
    <cfRule type="expression" dxfId="1377" priority="817">
      <formula>IF(RIGHT(TEXT(AE207,"0.#"),1)=".",FALSE,TRUE)</formula>
    </cfRule>
    <cfRule type="expression" dxfId="1376" priority="818">
      <formula>IF(RIGHT(TEXT(AE207,"0.#"),1)=".",TRUE,FALSE)</formula>
    </cfRule>
  </conditionalFormatting>
  <conditionalFormatting sqref="AI207">
    <cfRule type="expression" dxfId="1375" priority="815">
      <formula>IF(RIGHT(TEXT(AI207,"0.#"),1)=".",FALSE,TRUE)</formula>
    </cfRule>
    <cfRule type="expression" dxfId="1374" priority="816">
      <formula>IF(RIGHT(TEXT(AI207,"0.#"),1)=".",TRUE,FALSE)</formula>
    </cfRule>
  </conditionalFormatting>
  <conditionalFormatting sqref="AI206">
    <cfRule type="expression" dxfId="1373" priority="813">
      <formula>IF(RIGHT(TEXT(AI206,"0.#"),1)=".",FALSE,TRUE)</formula>
    </cfRule>
    <cfRule type="expression" dxfId="1372" priority="814">
      <formula>IF(RIGHT(TEXT(AI206,"0.#"),1)=".",TRUE,FALSE)</formula>
    </cfRule>
  </conditionalFormatting>
  <conditionalFormatting sqref="AI205">
    <cfRule type="expression" dxfId="1371" priority="811">
      <formula>IF(RIGHT(TEXT(AI205,"0.#"),1)=".",FALSE,TRUE)</formula>
    </cfRule>
    <cfRule type="expression" dxfId="1370" priority="812">
      <formula>IF(RIGHT(TEXT(AI205,"0.#"),1)=".",TRUE,FALSE)</formula>
    </cfRule>
  </conditionalFormatting>
  <conditionalFormatting sqref="AM205">
    <cfRule type="expression" dxfId="1369" priority="809">
      <formula>IF(RIGHT(TEXT(AM205,"0.#"),1)=".",FALSE,TRUE)</formula>
    </cfRule>
    <cfRule type="expression" dxfId="1368" priority="810">
      <formula>IF(RIGHT(TEXT(AM205,"0.#"),1)=".",TRUE,FALSE)</formula>
    </cfRule>
  </conditionalFormatting>
  <conditionalFormatting sqref="AM206">
    <cfRule type="expression" dxfId="1367" priority="807">
      <formula>IF(RIGHT(TEXT(AM206,"0.#"),1)=".",FALSE,TRUE)</formula>
    </cfRule>
    <cfRule type="expression" dxfId="1366" priority="808">
      <formula>IF(RIGHT(TEXT(AM206,"0.#"),1)=".",TRUE,FALSE)</formula>
    </cfRule>
  </conditionalFormatting>
  <conditionalFormatting sqref="AM207">
    <cfRule type="expression" dxfId="1365" priority="805">
      <formula>IF(RIGHT(TEXT(AM207,"0.#"),1)=".",FALSE,TRUE)</formula>
    </cfRule>
    <cfRule type="expression" dxfId="1364" priority="806">
      <formula>IF(RIGHT(TEXT(AM207,"0.#"),1)=".",TRUE,FALSE)</formula>
    </cfRule>
  </conditionalFormatting>
  <conditionalFormatting sqref="AQ205:AQ207">
    <cfRule type="expression" dxfId="1363" priority="803">
      <formula>IF(RIGHT(TEXT(AQ205,"0.#"),1)=".",FALSE,TRUE)</formula>
    </cfRule>
    <cfRule type="expression" dxfId="1362" priority="804">
      <formula>IF(RIGHT(TEXT(AQ205,"0.#"),1)=".",TRUE,FALSE)</formula>
    </cfRule>
  </conditionalFormatting>
  <conditionalFormatting sqref="AU205:AU207">
    <cfRule type="expression" dxfId="1361" priority="801">
      <formula>IF(RIGHT(TEXT(AU205,"0.#"),1)=".",FALSE,TRUE)</formula>
    </cfRule>
    <cfRule type="expression" dxfId="1360" priority="802">
      <formula>IF(RIGHT(TEXT(AU205,"0.#"),1)=".",TRUE,FALSE)</formula>
    </cfRule>
  </conditionalFormatting>
  <conditionalFormatting sqref="AL401:AO428">
    <cfRule type="expression" dxfId="1359" priority="797">
      <formula>IF(AND(AL401&gt;=0, RIGHT(TEXT(AL401,"0.#"),1)&lt;&gt;"."),TRUE,FALSE)</formula>
    </cfRule>
    <cfRule type="expression" dxfId="1358" priority="798">
      <formula>IF(AND(AL401&gt;=0, RIGHT(TEXT(AL401,"0.#"),1)="."),TRUE,FALSE)</formula>
    </cfRule>
    <cfRule type="expression" dxfId="1357" priority="799">
      <formula>IF(AND(AL401&lt;0, RIGHT(TEXT(AL401,"0.#"),1)&lt;&gt;"."),TRUE,FALSE)</formula>
    </cfRule>
    <cfRule type="expression" dxfId="1356" priority="800">
      <formula>IF(AND(AL401&lt;0, RIGHT(TEXT(AL401,"0.#"),1)="."),TRUE,FALSE)</formula>
    </cfRule>
  </conditionalFormatting>
  <conditionalFormatting sqref="AL399:AO400">
    <cfRule type="expression" dxfId="1355" priority="791">
      <formula>IF(AND(AL399&gt;=0, RIGHT(TEXT(AL399,"0.#"),1)&lt;&gt;"."),TRUE,FALSE)</formula>
    </cfRule>
    <cfRule type="expression" dxfId="1354" priority="792">
      <formula>IF(AND(AL399&gt;=0, RIGHT(TEXT(AL399,"0.#"),1)="."),TRUE,FALSE)</formula>
    </cfRule>
    <cfRule type="expression" dxfId="1353" priority="793">
      <formula>IF(AND(AL399&lt;0, RIGHT(TEXT(AL399,"0.#"),1)&lt;&gt;"."),TRUE,FALSE)</formula>
    </cfRule>
    <cfRule type="expression" dxfId="1352" priority="794">
      <formula>IF(AND(AL399&lt;0, RIGHT(TEXT(AL399,"0.#"),1)="."),TRUE,FALSE)</formula>
    </cfRule>
  </conditionalFormatting>
  <conditionalFormatting sqref="AL434:AO461">
    <cfRule type="expression" dxfId="1351" priority="785">
      <formula>IF(AND(AL434&gt;=0, RIGHT(TEXT(AL434,"0.#"),1)&lt;&gt;"."),TRUE,FALSE)</formula>
    </cfRule>
    <cfRule type="expression" dxfId="1350" priority="786">
      <formula>IF(AND(AL434&gt;=0, RIGHT(TEXT(AL434,"0.#"),1)="."),TRUE,FALSE)</formula>
    </cfRule>
    <cfRule type="expression" dxfId="1349" priority="787">
      <formula>IF(AND(AL434&lt;0, RIGHT(TEXT(AL434,"0.#"),1)&lt;&gt;"."),TRUE,FALSE)</formula>
    </cfRule>
    <cfRule type="expression" dxfId="1348" priority="788">
      <formula>IF(AND(AL434&lt;0, RIGHT(TEXT(AL434,"0.#"),1)="."),TRUE,FALSE)</formula>
    </cfRule>
  </conditionalFormatting>
  <conditionalFormatting sqref="AL432:AO433">
    <cfRule type="expression" dxfId="1347" priority="779">
      <formula>IF(AND(AL432&gt;=0, RIGHT(TEXT(AL432,"0.#"),1)&lt;&gt;"."),TRUE,FALSE)</formula>
    </cfRule>
    <cfRule type="expression" dxfId="1346" priority="780">
      <formula>IF(AND(AL432&gt;=0, RIGHT(TEXT(AL432,"0.#"),1)="."),TRUE,FALSE)</formula>
    </cfRule>
    <cfRule type="expression" dxfId="1345" priority="781">
      <formula>IF(AND(AL432&lt;0, RIGHT(TEXT(AL432,"0.#"),1)&lt;&gt;"."),TRUE,FALSE)</formula>
    </cfRule>
    <cfRule type="expression" dxfId="1344" priority="782">
      <formula>IF(AND(AL432&lt;0, RIGHT(TEXT(AL432,"0.#"),1)="."),TRUE,FALSE)</formula>
    </cfRule>
  </conditionalFormatting>
  <conditionalFormatting sqref="AL467:AO494">
    <cfRule type="expression" dxfId="1343" priority="773">
      <formula>IF(AND(AL467&gt;=0, RIGHT(TEXT(AL467,"0.#"),1)&lt;&gt;"."),TRUE,FALSE)</formula>
    </cfRule>
    <cfRule type="expression" dxfId="1342" priority="774">
      <formula>IF(AND(AL467&gt;=0, RIGHT(TEXT(AL467,"0.#"),1)="."),TRUE,FALSE)</formula>
    </cfRule>
    <cfRule type="expression" dxfId="1341" priority="775">
      <formula>IF(AND(AL467&lt;0, RIGHT(TEXT(AL467,"0.#"),1)&lt;&gt;"."),TRUE,FALSE)</formula>
    </cfRule>
    <cfRule type="expression" dxfId="1340" priority="776">
      <formula>IF(AND(AL467&lt;0, RIGHT(TEXT(AL467,"0.#"),1)="."),TRUE,FALSE)</formula>
    </cfRule>
  </conditionalFormatting>
  <conditionalFormatting sqref="AL465:AO466">
    <cfRule type="expression" dxfId="1339" priority="767">
      <formula>IF(AND(AL465&gt;=0, RIGHT(TEXT(AL465,"0.#"),1)&lt;&gt;"."),TRUE,FALSE)</formula>
    </cfRule>
    <cfRule type="expression" dxfId="1338" priority="768">
      <formula>IF(AND(AL465&gt;=0, RIGHT(TEXT(AL465,"0.#"),1)="."),TRUE,FALSE)</formula>
    </cfRule>
    <cfRule type="expression" dxfId="1337" priority="769">
      <formula>IF(AND(AL465&lt;0, RIGHT(TEXT(AL465,"0.#"),1)&lt;&gt;"."),TRUE,FALSE)</formula>
    </cfRule>
    <cfRule type="expression" dxfId="1336" priority="770">
      <formula>IF(AND(AL465&lt;0, RIGHT(TEXT(AL465,"0.#"),1)="."),TRUE,FALSE)</formula>
    </cfRule>
  </conditionalFormatting>
  <conditionalFormatting sqref="AL500:AO527">
    <cfRule type="expression" dxfId="1335" priority="761">
      <formula>IF(AND(AL500&gt;=0, RIGHT(TEXT(AL500,"0.#"),1)&lt;&gt;"."),TRUE,FALSE)</formula>
    </cfRule>
    <cfRule type="expression" dxfId="1334" priority="762">
      <formula>IF(AND(AL500&gt;=0, RIGHT(TEXT(AL500,"0.#"),1)="."),TRUE,FALSE)</formula>
    </cfRule>
    <cfRule type="expression" dxfId="1333" priority="763">
      <formula>IF(AND(AL500&lt;0, RIGHT(TEXT(AL500,"0.#"),1)&lt;&gt;"."),TRUE,FALSE)</formula>
    </cfRule>
    <cfRule type="expression" dxfId="1332" priority="764">
      <formula>IF(AND(AL500&lt;0, RIGHT(TEXT(AL500,"0.#"),1)="."),TRUE,FALSE)</formula>
    </cfRule>
  </conditionalFormatting>
  <conditionalFormatting sqref="AL498:AO499">
    <cfRule type="expression" dxfId="1331" priority="755">
      <formula>IF(AND(AL498&gt;=0, RIGHT(TEXT(AL498,"0.#"),1)&lt;&gt;"."),TRUE,FALSE)</formula>
    </cfRule>
    <cfRule type="expression" dxfId="1330" priority="756">
      <formula>IF(AND(AL498&gt;=0, RIGHT(TEXT(AL498,"0.#"),1)="."),TRUE,FALSE)</formula>
    </cfRule>
    <cfRule type="expression" dxfId="1329" priority="757">
      <formula>IF(AND(AL498&lt;0, RIGHT(TEXT(AL498,"0.#"),1)&lt;&gt;"."),TRUE,FALSE)</formula>
    </cfRule>
    <cfRule type="expression" dxfId="1328" priority="758">
      <formula>IF(AND(AL498&lt;0, RIGHT(TEXT(AL498,"0.#"),1)="."),TRUE,FALSE)</formula>
    </cfRule>
  </conditionalFormatting>
  <conditionalFormatting sqref="AL533:AO560">
    <cfRule type="expression" dxfId="1327" priority="749">
      <formula>IF(AND(AL533&gt;=0, RIGHT(TEXT(AL533,"0.#"),1)&lt;&gt;"."),TRUE,FALSE)</formula>
    </cfRule>
    <cfRule type="expression" dxfId="1326" priority="750">
      <formula>IF(AND(AL533&gt;=0, RIGHT(TEXT(AL533,"0.#"),1)="."),TRUE,FALSE)</formula>
    </cfRule>
    <cfRule type="expression" dxfId="1325" priority="751">
      <formula>IF(AND(AL533&lt;0, RIGHT(TEXT(AL533,"0.#"),1)&lt;&gt;"."),TRUE,FALSE)</formula>
    </cfRule>
    <cfRule type="expression" dxfId="1324" priority="752">
      <formula>IF(AND(AL533&lt;0, RIGHT(TEXT(AL533,"0.#"),1)="."),TRUE,FALSE)</formula>
    </cfRule>
  </conditionalFormatting>
  <conditionalFormatting sqref="AL531:AO532">
    <cfRule type="expression" dxfId="1323" priority="743">
      <formula>IF(AND(AL531&gt;=0, RIGHT(TEXT(AL531,"0.#"),1)&lt;&gt;"."),TRUE,FALSE)</formula>
    </cfRule>
    <cfRule type="expression" dxfId="1322" priority="744">
      <formula>IF(AND(AL531&gt;=0, RIGHT(TEXT(AL531,"0.#"),1)="."),TRUE,FALSE)</formula>
    </cfRule>
    <cfRule type="expression" dxfId="1321" priority="745">
      <formula>IF(AND(AL531&lt;0, RIGHT(TEXT(AL531,"0.#"),1)&lt;&gt;"."),TRUE,FALSE)</formula>
    </cfRule>
    <cfRule type="expression" dxfId="1320" priority="746">
      <formula>IF(AND(AL531&lt;0, RIGHT(TEXT(AL531,"0.#"),1)="."),TRUE,FALSE)</formula>
    </cfRule>
  </conditionalFormatting>
  <conditionalFormatting sqref="Y531:Y532">
    <cfRule type="expression" dxfId="1319" priority="741">
      <formula>IF(RIGHT(TEXT(Y531,"0.#"),1)=".",FALSE,TRUE)</formula>
    </cfRule>
    <cfRule type="expression" dxfId="1318" priority="742">
      <formula>IF(RIGHT(TEXT(Y531,"0.#"),1)=".",TRUE,FALSE)</formula>
    </cfRule>
  </conditionalFormatting>
  <conditionalFormatting sqref="AL566:AO593">
    <cfRule type="expression" dxfId="1317" priority="737">
      <formula>IF(AND(AL566&gt;=0, RIGHT(TEXT(AL566,"0.#"),1)&lt;&gt;"."),TRUE,FALSE)</formula>
    </cfRule>
    <cfRule type="expression" dxfId="1316" priority="738">
      <formula>IF(AND(AL566&gt;=0, RIGHT(TEXT(AL566,"0.#"),1)="."),TRUE,FALSE)</formula>
    </cfRule>
    <cfRule type="expression" dxfId="1315" priority="739">
      <formula>IF(AND(AL566&lt;0, RIGHT(TEXT(AL566,"0.#"),1)&lt;&gt;"."),TRUE,FALSE)</formula>
    </cfRule>
    <cfRule type="expression" dxfId="1314" priority="740">
      <formula>IF(AND(AL566&lt;0, RIGHT(TEXT(AL566,"0.#"),1)="."),TRUE,FALSE)</formula>
    </cfRule>
  </conditionalFormatting>
  <conditionalFormatting sqref="Y566:Y593">
    <cfRule type="expression" dxfId="1313" priority="735">
      <formula>IF(RIGHT(TEXT(Y566,"0.#"),1)=".",FALSE,TRUE)</formula>
    </cfRule>
    <cfRule type="expression" dxfId="1312" priority="736">
      <formula>IF(RIGHT(TEXT(Y566,"0.#"),1)=".",TRUE,FALSE)</formula>
    </cfRule>
  </conditionalFormatting>
  <conditionalFormatting sqref="AL564:AO565">
    <cfRule type="expression" dxfId="1311" priority="731">
      <formula>IF(AND(AL564&gt;=0, RIGHT(TEXT(AL564,"0.#"),1)&lt;&gt;"."),TRUE,FALSE)</formula>
    </cfRule>
    <cfRule type="expression" dxfId="1310" priority="732">
      <formula>IF(AND(AL564&gt;=0, RIGHT(TEXT(AL564,"0.#"),1)="."),TRUE,FALSE)</formula>
    </cfRule>
    <cfRule type="expression" dxfId="1309" priority="733">
      <formula>IF(AND(AL564&lt;0, RIGHT(TEXT(AL564,"0.#"),1)&lt;&gt;"."),TRUE,FALSE)</formula>
    </cfRule>
    <cfRule type="expression" dxfId="1308" priority="734">
      <formula>IF(AND(AL564&lt;0, RIGHT(TEXT(AL564,"0.#"),1)="."),TRUE,FALSE)</formula>
    </cfRule>
  </conditionalFormatting>
  <conditionalFormatting sqref="Y564:Y565">
    <cfRule type="expression" dxfId="1307" priority="729">
      <formula>IF(RIGHT(TEXT(Y564,"0.#"),1)=".",FALSE,TRUE)</formula>
    </cfRule>
    <cfRule type="expression" dxfId="1306" priority="730">
      <formula>IF(RIGHT(TEXT(Y564,"0.#"),1)=".",TRUE,FALSE)</formula>
    </cfRule>
  </conditionalFormatting>
  <conditionalFormatting sqref="AL599:AO626">
    <cfRule type="expression" dxfId="1305" priority="725">
      <formula>IF(AND(AL599&gt;=0, RIGHT(TEXT(AL599,"0.#"),1)&lt;&gt;"."),TRUE,FALSE)</formula>
    </cfRule>
    <cfRule type="expression" dxfId="1304" priority="726">
      <formula>IF(AND(AL599&gt;=0, RIGHT(TEXT(AL599,"0.#"),1)="."),TRUE,FALSE)</formula>
    </cfRule>
    <cfRule type="expression" dxfId="1303" priority="727">
      <formula>IF(AND(AL599&lt;0, RIGHT(TEXT(AL599,"0.#"),1)&lt;&gt;"."),TRUE,FALSE)</formula>
    </cfRule>
    <cfRule type="expression" dxfId="1302" priority="728">
      <formula>IF(AND(AL599&lt;0, RIGHT(TEXT(AL599,"0.#"),1)="."),TRUE,FALSE)</formula>
    </cfRule>
  </conditionalFormatting>
  <conditionalFormatting sqref="Y599:Y626">
    <cfRule type="expression" dxfId="1301" priority="723">
      <formula>IF(RIGHT(TEXT(Y599,"0.#"),1)=".",FALSE,TRUE)</formula>
    </cfRule>
    <cfRule type="expression" dxfId="1300" priority="724">
      <formula>IF(RIGHT(TEXT(Y599,"0.#"),1)=".",TRUE,FALSE)</formula>
    </cfRule>
  </conditionalFormatting>
  <conditionalFormatting sqref="AL597:AO598">
    <cfRule type="expression" dxfId="1299" priority="719">
      <formula>IF(AND(AL597&gt;=0, RIGHT(TEXT(AL597,"0.#"),1)&lt;&gt;"."),TRUE,FALSE)</formula>
    </cfRule>
    <cfRule type="expression" dxfId="1298" priority="720">
      <formula>IF(AND(AL597&gt;=0, RIGHT(TEXT(AL597,"0.#"),1)="."),TRUE,FALSE)</formula>
    </cfRule>
    <cfRule type="expression" dxfId="1297" priority="721">
      <formula>IF(AND(AL597&lt;0, RIGHT(TEXT(AL597,"0.#"),1)&lt;&gt;"."),TRUE,FALSE)</formula>
    </cfRule>
    <cfRule type="expression" dxfId="1296" priority="722">
      <formula>IF(AND(AL597&lt;0, RIGHT(TEXT(AL597,"0.#"),1)="."),TRUE,FALSE)</formula>
    </cfRule>
  </conditionalFormatting>
  <conditionalFormatting sqref="Y597:Y598">
    <cfRule type="expression" dxfId="1295" priority="717">
      <formula>IF(RIGHT(TEXT(Y597,"0.#"),1)=".",FALSE,TRUE)</formula>
    </cfRule>
    <cfRule type="expression" dxfId="1294" priority="718">
      <formula>IF(RIGHT(TEXT(Y597,"0.#"),1)=".",TRUE,FALSE)</formula>
    </cfRule>
  </conditionalFormatting>
  <conditionalFormatting sqref="AU33">
    <cfRule type="expression" dxfId="1293" priority="713">
      <formula>IF(RIGHT(TEXT(AU33,"0.#"),1)=".",FALSE,TRUE)</formula>
    </cfRule>
    <cfRule type="expression" dxfId="1292" priority="714">
      <formula>IF(RIGHT(TEXT(AU33,"0.#"),1)=".",TRUE,FALSE)</formula>
    </cfRule>
  </conditionalFormatting>
  <conditionalFormatting sqref="AU32">
    <cfRule type="expression" dxfId="1291" priority="715">
      <formula>IF(RIGHT(TEXT(AU32,"0.#"),1)=".",FALSE,TRUE)</formula>
    </cfRule>
    <cfRule type="expression" dxfId="1290" priority="716">
      <formula>IF(RIGHT(TEXT(AU32,"0.#"),1)=".",TRUE,FALSE)</formula>
    </cfRule>
  </conditionalFormatting>
  <conditionalFormatting sqref="P29:AC29">
    <cfRule type="expression" dxfId="1289" priority="711">
      <formula>IF(RIGHT(TEXT(P29,"0.#"),1)=".",FALSE,TRUE)</formula>
    </cfRule>
    <cfRule type="expression" dxfId="1288" priority="712">
      <formula>IF(RIGHT(TEXT(P29,"0.#"),1)=".",TRUE,FALSE)</formula>
    </cfRule>
  </conditionalFormatting>
  <conditionalFormatting sqref="AE39">
    <cfRule type="expression" dxfId="1287" priority="709">
      <formula>IF(RIGHT(TEXT(AE39,"0.#"),1)=".",FALSE,TRUE)</formula>
    </cfRule>
    <cfRule type="expression" dxfId="1286" priority="710">
      <formula>IF(RIGHT(TEXT(AE39,"0.#"),1)=".",TRUE,FALSE)</formula>
    </cfRule>
  </conditionalFormatting>
  <conditionalFormatting sqref="AQ39:AQ41">
    <cfRule type="expression" dxfId="1285" priority="691">
      <formula>IF(RIGHT(TEXT(AQ39,"0.#"),1)=".",FALSE,TRUE)</formula>
    </cfRule>
    <cfRule type="expression" dxfId="1284" priority="692">
      <formula>IF(RIGHT(TEXT(AQ39,"0.#"),1)=".",TRUE,FALSE)</formula>
    </cfRule>
  </conditionalFormatting>
  <conditionalFormatting sqref="AU39:AU41">
    <cfRule type="expression" dxfId="1283" priority="689">
      <formula>IF(RIGHT(TEXT(AU39,"0.#"),1)=".",FALSE,TRUE)</formula>
    </cfRule>
    <cfRule type="expression" dxfId="1282" priority="690">
      <formula>IF(RIGHT(TEXT(AU39,"0.#"),1)=".",TRUE,FALSE)</formula>
    </cfRule>
  </conditionalFormatting>
  <conditionalFormatting sqref="AE40">
    <cfRule type="expression" dxfId="1281" priority="707">
      <formula>IF(RIGHT(TEXT(AE40,"0.#"),1)=".",FALSE,TRUE)</formula>
    </cfRule>
    <cfRule type="expression" dxfId="1280" priority="708">
      <formula>IF(RIGHT(TEXT(AE40,"0.#"),1)=".",TRUE,FALSE)</formula>
    </cfRule>
  </conditionalFormatting>
  <conditionalFormatting sqref="AE41">
    <cfRule type="expression" dxfId="1279" priority="705">
      <formula>IF(RIGHT(TEXT(AE41,"0.#"),1)=".",FALSE,TRUE)</formula>
    </cfRule>
    <cfRule type="expression" dxfId="1278" priority="706">
      <formula>IF(RIGHT(TEXT(AE41,"0.#"),1)=".",TRUE,FALSE)</formula>
    </cfRule>
  </conditionalFormatting>
  <conditionalFormatting sqref="AM69">
    <cfRule type="expression" dxfId="1277" priority="661">
      <formula>IF(RIGHT(TEXT(AM69,"0.#"),1)=".",FALSE,TRUE)</formula>
    </cfRule>
    <cfRule type="expression" dxfId="1276" priority="662">
      <formula>IF(RIGHT(TEXT(AM69,"0.#"),1)=".",TRUE,FALSE)</formula>
    </cfRule>
  </conditionalFormatting>
  <conditionalFormatting sqref="AE70 AM70">
    <cfRule type="expression" dxfId="1275" priority="659">
      <formula>IF(RIGHT(TEXT(AE70,"0.#"),1)=".",FALSE,TRUE)</formula>
    </cfRule>
    <cfRule type="expression" dxfId="1274" priority="660">
      <formula>IF(RIGHT(TEXT(AE70,"0.#"),1)=".",TRUE,FALSE)</formula>
    </cfRule>
  </conditionalFormatting>
  <conditionalFormatting sqref="AI70">
    <cfRule type="expression" dxfId="1273" priority="657">
      <formula>IF(RIGHT(TEXT(AI70,"0.#"),1)=".",FALSE,TRUE)</formula>
    </cfRule>
    <cfRule type="expression" dxfId="1272" priority="658">
      <formula>IF(RIGHT(TEXT(AI70,"0.#"),1)=".",TRUE,FALSE)</formula>
    </cfRule>
  </conditionalFormatting>
  <conditionalFormatting sqref="AQ70">
    <cfRule type="expression" dxfId="1271" priority="655">
      <formula>IF(RIGHT(TEXT(AQ70,"0.#"),1)=".",FALSE,TRUE)</formula>
    </cfRule>
    <cfRule type="expression" dxfId="1270" priority="656">
      <formula>IF(RIGHT(TEXT(AQ70,"0.#"),1)=".",TRUE,FALSE)</formula>
    </cfRule>
  </conditionalFormatting>
  <conditionalFormatting sqref="AE69 AQ69">
    <cfRule type="expression" dxfId="1269" priority="665">
      <formula>IF(RIGHT(TEXT(AE69,"0.#"),1)=".",FALSE,TRUE)</formula>
    </cfRule>
    <cfRule type="expression" dxfId="1268" priority="666">
      <formula>IF(RIGHT(TEXT(AE69,"0.#"),1)=".",TRUE,FALSE)</formula>
    </cfRule>
  </conditionalFormatting>
  <conditionalFormatting sqref="AI69">
    <cfRule type="expression" dxfId="1267" priority="663">
      <formula>IF(RIGHT(TEXT(AI69,"0.#"),1)=".",FALSE,TRUE)</formula>
    </cfRule>
    <cfRule type="expression" dxfId="1266" priority="664">
      <formula>IF(RIGHT(TEXT(AI69,"0.#"),1)=".",TRUE,FALSE)</formula>
    </cfRule>
  </conditionalFormatting>
  <conditionalFormatting sqref="AE66 AQ66">
    <cfRule type="expression" dxfId="1265" priority="653">
      <formula>IF(RIGHT(TEXT(AE66,"0.#"),1)=".",FALSE,TRUE)</formula>
    </cfRule>
    <cfRule type="expression" dxfId="1264" priority="654">
      <formula>IF(RIGHT(TEXT(AE66,"0.#"),1)=".",TRUE,FALSE)</formula>
    </cfRule>
  </conditionalFormatting>
  <conditionalFormatting sqref="AI66">
    <cfRule type="expression" dxfId="1263" priority="651">
      <formula>IF(RIGHT(TEXT(AI66,"0.#"),1)=".",FALSE,TRUE)</formula>
    </cfRule>
    <cfRule type="expression" dxfId="1262" priority="652">
      <formula>IF(RIGHT(TEXT(AI66,"0.#"),1)=".",TRUE,FALSE)</formula>
    </cfRule>
  </conditionalFormatting>
  <conditionalFormatting sqref="AM66">
    <cfRule type="expression" dxfId="1261" priority="649">
      <formula>IF(RIGHT(TEXT(AM66,"0.#"),1)=".",FALSE,TRUE)</formula>
    </cfRule>
    <cfRule type="expression" dxfId="1260" priority="650">
      <formula>IF(RIGHT(TEXT(AM66,"0.#"),1)=".",TRUE,FALSE)</formula>
    </cfRule>
  </conditionalFormatting>
  <conditionalFormatting sqref="AE67">
    <cfRule type="expression" dxfId="1259" priority="647">
      <formula>IF(RIGHT(TEXT(AE67,"0.#"),1)=".",FALSE,TRUE)</formula>
    </cfRule>
    <cfRule type="expression" dxfId="1258" priority="648">
      <formula>IF(RIGHT(TEXT(AE67,"0.#"),1)=".",TRUE,FALSE)</formula>
    </cfRule>
  </conditionalFormatting>
  <conditionalFormatting sqref="AI67">
    <cfRule type="expression" dxfId="1257" priority="645">
      <formula>IF(RIGHT(TEXT(AI67,"0.#"),1)=".",FALSE,TRUE)</formula>
    </cfRule>
    <cfRule type="expression" dxfId="1256" priority="646">
      <formula>IF(RIGHT(TEXT(AI67,"0.#"),1)=".",TRUE,FALSE)</formula>
    </cfRule>
  </conditionalFormatting>
  <conditionalFormatting sqref="AM67">
    <cfRule type="expression" dxfId="1255" priority="643">
      <formula>IF(RIGHT(TEXT(AM67,"0.#"),1)=".",FALSE,TRUE)</formula>
    </cfRule>
    <cfRule type="expression" dxfId="1254" priority="644">
      <formula>IF(RIGHT(TEXT(AM67,"0.#"),1)=".",TRUE,FALSE)</formula>
    </cfRule>
  </conditionalFormatting>
  <conditionalFormatting sqref="AQ67">
    <cfRule type="expression" dxfId="1253" priority="641">
      <formula>IF(RIGHT(TEXT(AQ67,"0.#"),1)=".",FALSE,TRUE)</formula>
    </cfRule>
    <cfRule type="expression" dxfId="1252" priority="642">
      <formula>IF(RIGHT(TEXT(AQ67,"0.#"),1)=".",TRUE,FALSE)</formula>
    </cfRule>
  </conditionalFormatting>
  <conditionalFormatting sqref="AU66">
    <cfRule type="expression" dxfId="1251" priority="639">
      <formula>IF(RIGHT(TEXT(AU66,"0.#"),1)=".",FALSE,TRUE)</formula>
    </cfRule>
    <cfRule type="expression" dxfId="1250" priority="640">
      <formula>IF(RIGHT(TEXT(AU66,"0.#"),1)=".",TRUE,FALSE)</formula>
    </cfRule>
  </conditionalFormatting>
  <conditionalFormatting sqref="AU67">
    <cfRule type="expression" dxfId="1249" priority="637">
      <formula>IF(RIGHT(TEXT(AU67,"0.#"),1)=".",FALSE,TRUE)</formula>
    </cfRule>
    <cfRule type="expression" dxfId="1248" priority="638">
      <formula>IF(RIGHT(TEXT(AU67,"0.#"),1)=".",TRUE,FALSE)</formula>
    </cfRule>
  </conditionalFormatting>
  <conditionalFormatting sqref="AE100 AQ100">
    <cfRule type="expression" dxfId="1247" priority="599">
      <formula>IF(RIGHT(TEXT(AE100,"0.#"),1)=".",FALSE,TRUE)</formula>
    </cfRule>
    <cfRule type="expression" dxfId="1246" priority="600">
      <formula>IF(RIGHT(TEXT(AE100,"0.#"),1)=".",TRUE,FALSE)</formula>
    </cfRule>
  </conditionalFormatting>
  <conditionalFormatting sqref="AI100">
    <cfRule type="expression" dxfId="1245" priority="597">
      <formula>IF(RIGHT(TEXT(AI100,"0.#"),1)=".",FALSE,TRUE)</formula>
    </cfRule>
    <cfRule type="expression" dxfId="1244" priority="598">
      <formula>IF(RIGHT(TEXT(AI100,"0.#"),1)=".",TRUE,FALSE)</formula>
    </cfRule>
  </conditionalFormatting>
  <conditionalFormatting sqref="AM100">
    <cfRule type="expression" dxfId="1243" priority="595">
      <formula>IF(RIGHT(TEXT(AM100,"0.#"),1)=".",FALSE,TRUE)</formula>
    </cfRule>
    <cfRule type="expression" dxfId="1242" priority="596">
      <formula>IF(RIGHT(TEXT(AM100,"0.#"),1)=".",TRUE,FALSE)</formula>
    </cfRule>
  </conditionalFormatting>
  <conditionalFormatting sqref="AE101">
    <cfRule type="expression" dxfId="1241" priority="593">
      <formula>IF(RIGHT(TEXT(AE101,"0.#"),1)=".",FALSE,TRUE)</formula>
    </cfRule>
    <cfRule type="expression" dxfId="1240" priority="594">
      <formula>IF(RIGHT(TEXT(AE101,"0.#"),1)=".",TRUE,FALSE)</formula>
    </cfRule>
  </conditionalFormatting>
  <conditionalFormatting sqref="AI101">
    <cfRule type="expression" dxfId="1239" priority="591">
      <formula>IF(RIGHT(TEXT(AI101,"0.#"),1)=".",FALSE,TRUE)</formula>
    </cfRule>
    <cfRule type="expression" dxfId="1238" priority="592">
      <formula>IF(RIGHT(TEXT(AI101,"0.#"),1)=".",TRUE,FALSE)</formula>
    </cfRule>
  </conditionalFormatting>
  <conditionalFormatting sqref="AM101">
    <cfRule type="expression" dxfId="1237" priority="589">
      <formula>IF(RIGHT(TEXT(AM101,"0.#"),1)=".",FALSE,TRUE)</formula>
    </cfRule>
    <cfRule type="expression" dxfId="1236" priority="590">
      <formula>IF(RIGHT(TEXT(AM101,"0.#"),1)=".",TRUE,FALSE)</formula>
    </cfRule>
  </conditionalFormatting>
  <conditionalFormatting sqref="AQ101">
    <cfRule type="expression" dxfId="1235" priority="587">
      <formula>IF(RIGHT(TEXT(AQ101,"0.#"),1)=".",FALSE,TRUE)</formula>
    </cfRule>
    <cfRule type="expression" dxfId="1234" priority="588">
      <formula>IF(RIGHT(TEXT(AQ101,"0.#"),1)=".",TRUE,FALSE)</formula>
    </cfRule>
  </conditionalFormatting>
  <conditionalFormatting sqref="AU100">
    <cfRule type="expression" dxfId="1233" priority="585">
      <formula>IF(RIGHT(TEXT(AU100,"0.#"),1)=".",FALSE,TRUE)</formula>
    </cfRule>
    <cfRule type="expression" dxfId="1232" priority="586">
      <formula>IF(RIGHT(TEXT(AU100,"0.#"),1)=".",TRUE,FALSE)</formula>
    </cfRule>
  </conditionalFormatting>
  <conditionalFormatting sqref="AU101">
    <cfRule type="expression" dxfId="1231" priority="583">
      <formula>IF(RIGHT(TEXT(AU101,"0.#"),1)=".",FALSE,TRUE)</formula>
    </cfRule>
    <cfRule type="expression" dxfId="1230" priority="584">
      <formula>IF(RIGHT(TEXT(AU101,"0.#"),1)=".",TRUE,FALSE)</formula>
    </cfRule>
  </conditionalFormatting>
  <conditionalFormatting sqref="AE36">
    <cfRule type="expression" dxfId="1229" priority="575">
      <formula>IF(RIGHT(TEXT(AE36,"0.#"),1)=".",FALSE,TRUE)</formula>
    </cfRule>
    <cfRule type="expression" dxfId="1228" priority="576">
      <formula>IF(RIGHT(TEXT(AE36,"0.#"),1)=".",TRUE,FALSE)</formula>
    </cfRule>
  </conditionalFormatting>
  <conditionalFormatting sqref="AE35">
    <cfRule type="expression" dxfId="1227" priority="581">
      <formula>IF(RIGHT(TEXT(AE35,"0.#"),1)=".",FALSE,TRUE)</formula>
    </cfRule>
    <cfRule type="expression" dxfId="1226" priority="582">
      <formula>IF(RIGHT(TEXT(AE35,"0.#"),1)=".",TRUE,FALSE)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AQ32">
    <cfRule type="expression" dxfId="735" priority="35">
      <formula>IF(RIGHT(TEXT(AQ32,"0.#"),1)=".",FALSE,TRUE)</formula>
    </cfRule>
    <cfRule type="expression" dxfId="734" priority="36">
      <formula>IF(RIGHT(TEXT(AQ32,"0.#"),1)=".",TRUE,FALSE)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I33">
    <cfRule type="expression" dxfId="729" priority="29">
      <formula>IF(RIGHT(TEXT(AI33,"0.#"),1)=".",FALSE,TRUE)</formula>
    </cfRule>
    <cfRule type="expression" dxfId="728" priority="30">
      <formula>IF(RIGHT(TEXT(AI33,"0.#"),1)=".",TRUE,FALSE)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M35">
    <cfRule type="expression" dxfId="723" priority="19">
      <formula>IF(RIGHT(TEXT(AM35,"0.#"),1)=".",FALSE,TRUE)</formula>
    </cfRule>
    <cfRule type="expression" dxfId="722" priority="20">
      <formula>IF(RIGHT(TEXT(AM35,"0.#"),1)=".",TRUE,FALSE)</formula>
    </cfRule>
  </conditionalFormatting>
  <conditionalFormatting sqref="AM36">
    <cfRule type="expression" dxfId="721" priority="17">
      <formula>IF(RIGHT(TEXT(AM36,"0.#"),1)=".",FALSE,TRUE)</formula>
    </cfRule>
    <cfRule type="expression" dxfId="720" priority="18">
      <formula>IF(RIGHT(TEXT(AM36,"0.#"),1)=".",TRUE,FALSE)</formula>
    </cfRule>
  </conditionalFormatting>
  <conditionalFormatting sqref="AQ36">
    <cfRule type="expression" dxfId="719" priority="15">
      <formula>IF(RIGHT(TEXT(AQ36,"0.#"),1)=".",FALSE,TRUE)</formula>
    </cfRule>
    <cfRule type="expression" dxfId="718" priority="16">
      <formula>IF(RIGHT(TEXT(AQ36,"0.#"),1)=".",TRUE,FALSE)</formula>
    </cfRule>
  </conditionalFormatting>
  <conditionalFormatting sqref="AQ35">
    <cfRule type="expression" dxfId="717" priority="23">
      <formula>IF(RIGHT(TEXT(AQ35,"0.#"),1)=".",FALSE,TRUE)</formula>
    </cfRule>
    <cfRule type="expression" dxfId="716" priority="24">
      <formula>IF(RIGHT(TEXT(AQ35,"0.#"),1)=".",TRUE,FALSE)</formula>
    </cfRule>
  </conditionalFormatting>
  <conditionalFormatting sqref="AI35">
    <cfRule type="expression" dxfId="715" priority="21">
      <formula>IF(RIGHT(TEXT(AI35,"0.#"),1)=".",FALSE,TRUE)</formula>
    </cfRule>
    <cfRule type="expression" dxfId="714" priority="22">
      <formula>IF(RIGHT(TEXT(AI35,"0.#"),1)=".",TRUE,FALSE)</formula>
    </cfRule>
  </conditionalFormatting>
  <conditionalFormatting sqref="AI36">
    <cfRule type="expression" dxfId="713" priority="13">
      <formula>IF(RIGHT(TEXT(AI36,"0.#"),1)=".",FALSE,TRUE)</formula>
    </cfRule>
    <cfRule type="expression" dxfId="712" priority="14">
      <formula>IF(RIGHT(TEXT(AI36,"0.#"),1)=".",TRUE,FALSE)</formula>
    </cfRule>
  </conditionalFormatting>
  <conditionalFormatting sqref="AM41">
    <cfRule type="expression" dxfId="711" priority="1">
      <formula>IF(RIGHT(TEXT(AM41,"0.#"),1)=".",FALSE,TRUE)</formula>
    </cfRule>
    <cfRule type="expression" dxfId="710" priority="2">
      <formula>IF(RIGHT(TEXT(AM41,"0.#"),1)=".",TRUE,FALSE)</formula>
    </cfRule>
  </conditionalFormatting>
  <conditionalFormatting sqref="AM40">
    <cfRule type="expression" dxfId="709" priority="3">
      <formula>IF(RIGHT(TEXT(AM40,"0.#"),1)=".",FALSE,TRUE)</formula>
    </cfRule>
    <cfRule type="expression" dxfId="708" priority="4">
      <formula>IF(RIGHT(TEXT(AM40,"0.#"),1)=".",TRUE,FALSE)</formula>
    </cfRule>
  </conditionalFormatting>
  <conditionalFormatting sqref="AI41">
    <cfRule type="expression" dxfId="707" priority="11">
      <formula>IF(RIGHT(TEXT(AI41,"0.#"),1)=".",FALSE,TRUE)</formula>
    </cfRule>
    <cfRule type="expression" dxfId="706" priority="12">
      <formula>IF(RIGHT(TEXT(AI41,"0.#"),1)=".",TRUE,FALSE)</formula>
    </cfRule>
  </conditionalFormatting>
  <conditionalFormatting sqref="AM39">
    <cfRule type="expression" dxfId="705" priority="5">
      <formula>IF(RIGHT(TEXT(AM39,"0.#"),1)=".",FALSE,TRUE)</formula>
    </cfRule>
    <cfRule type="expression" dxfId="704" priority="6">
      <formula>IF(RIGHT(TEXT(AM39,"0.#"),1)=".",TRUE,FALSE)</formula>
    </cfRule>
  </conditionalFormatting>
  <conditionalFormatting sqref="AI39">
    <cfRule type="expression" dxfId="703" priority="7">
      <formula>IF(RIGHT(TEXT(AI39,"0.#"),1)=".",FALSE,TRUE)</formula>
    </cfRule>
    <cfRule type="expression" dxfId="702" priority="8">
      <formula>IF(RIGHT(TEXT(AI39,"0.#"),1)=".",TRUE,FALSE)</formula>
    </cfRule>
  </conditionalFormatting>
  <conditionalFormatting sqref="AI40">
    <cfRule type="expression" dxfId="701" priority="9">
      <formula>IF(RIGHT(TEXT(AI40,"0.#"),1)=".",FALSE,TRUE)</formula>
    </cfRule>
    <cfRule type="expression" dxfId="700" priority="10">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t="s">
        <v>721</v>
      </c>
      <c r="M4" s="13" t="str">
        <f t="shared" si="2"/>
        <v>恩給関係</v>
      </c>
      <c r="N4" s="13" t="str">
        <f t="shared" ref="N4:N11" si="6">IF(M4="",N3,IF(N3&lt;&gt;"",CONCATENATE(N3,"、",M4),M4))</f>
        <v>恩給関係</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恩給関係</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恩給関係</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恩給関係</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恩給関係</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恩給関係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恩給関係</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恩給関係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恩給関係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316</v>
      </c>
      <c r="B2" s="689"/>
      <c r="C2" s="689"/>
      <c r="D2" s="689"/>
      <c r="E2" s="689"/>
      <c r="F2" s="690"/>
      <c r="G2" s="170" t="s">
        <v>140</v>
      </c>
      <c r="H2" s="120"/>
      <c r="I2" s="120"/>
      <c r="J2" s="120"/>
      <c r="K2" s="120"/>
      <c r="L2" s="120"/>
      <c r="M2" s="120"/>
      <c r="N2" s="120"/>
      <c r="O2" s="121"/>
      <c r="P2" s="119" t="s">
        <v>56</v>
      </c>
      <c r="Q2" s="120"/>
      <c r="R2" s="120"/>
      <c r="S2" s="120"/>
      <c r="T2" s="120"/>
      <c r="U2" s="120"/>
      <c r="V2" s="120"/>
      <c r="W2" s="120"/>
      <c r="X2" s="121"/>
      <c r="Y2" s="935"/>
      <c r="Z2" s="285"/>
      <c r="AA2" s="286"/>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x14ac:dyDescent="0.15">
      <c r="A3" s="688"/>
      <c r="B3" s="689"/>
      <c r="C3" s="689"/>
      <c r="D3" s="689"/>
      <c r="E3" s="689"/>
      <c r="F3" s="690"/>
      <c r="G3" s="171"/>
      <c r="H3" s="123"/>
      <c r="I3" s="123"/>
      <c r="J3" s="123"/>
      <c r="K3" s="123"/>
      <c r="L3" s="123"/>
      <c r="M3" s="123"/>
      <c r="N3" s="123"/>
      <c r="O3" s="124"/>
      <c r="P3" s="122"/>
      <c r="Q3" s="123"/>
      <c r="R3" s="123"/>
      <c r="S3" s="123"/>
      <c r="T3" s="123"/>
      <c r="U3" s="123"/>
      <c r="V3" s="123"/>
      <c r="W3" s="123"/>
      <c r="X3" s="124"/>
      <c r="Y3" s="936"/>
      <c r="Z3" s="937"/>
      <c r="AA3" s="938"/>
      <c r="AB3" s="942"/>
      <c r="AC3" s="714"/>
      <c r="AD3" s="715"/>
      <c r="AE3" s="696"/>
      <c r="AF3" s="696"/>
      <c r="AG3" s="696"/>
      <c r="AH3" s="131"/>
      <c r="AI3" s="696"/>
      <c r="AJ3" s="696"/>
      <c r="AK3" s="696"/>
      <c r="AL3" s="131"/>
      <c r="AM3" s="696"/>
      <c r="AN3" s="696"/>
      <c r="AO3" s="696"/>
      <c r="AP3" s="131"/>
      <c r="AQ3" s="140"/>
      <c r="AR3" s="141"/>
      <c r="AS3" s="142" t="s">
        <v>224</v>
      </c>
      <c r="AT3" s="143"/>
      <c r="AU3" s="141"/>
      <c r="AV3" s="141"/>
      <c r="AW3" s="123" t="s">
        <v>170</v>
      </c>
      <c r="AX3" s="144"/>
      <c r="AY3" s="34">
        <f t="shared" ref="AY3:AY8" si="0">$AY$2</f>
        <v>0</v>
      </c>
    </row>
    <row r="4" spans="1:51" ht="22.5" customHeight="1" x14ac:dyDescent="0.15">
      <c r="A4" s="691"/>
      <c r="B4" s="689"/>
      <c r="C4" s="689"/>
      <c r="D4" s="689"/>
      <c r="E4" s="689"/>
      <c r="F4" s="690"/>
      <c r="G4" s="193"/>
      <c r="H4" s="946"/>
      <c r="I4" s="946"/>
      <c r="J4" s="946"/>
      <c r="K4" s="946"/>
      <c r="L4" s="946"/>
      <c r="M4" s="946"/>
      <c r="N4" s="946"/>
      <c r="O4" s="947"/>
      <c r="P4" s="146"/>
      <c r="Q4" s="656"/>
      <c r="R4" s="656"/>
      <c r="S4" s="656"/>
      <c r="T4" s="656"/>
      <c r="U4" s="656"/>
      <c r="V4" s="656"/>
      <c r="W4" s="656"/>
      <c r="X4" s="657"/>
      <c r="Y4" s="932" t="s">
        <v>12</v>
      </c>
      <c r="Z4" s="933"/>
      <c r="AA4" s="934"/>
      <c r="AB4" s="163"/>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2"/>
      <c r="B5" s="693"/>
      <c r="C5" s="693"/>
      <c r="D5" s="693"/>
      <c r="E5" s="693"/>
      <c r="F5" s="694"/>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2"/>
      <c r="B6" s="693"/>
      <c r="C6" s="693"/>
      <c r="D6" s="693"/>
      <c r="E6" s="693"/>
      <c r="F6" s="694"/>
      <c r="G6" s="951"/>
      <c r="H6" s="952"/>
      <c r="I6" s="952"/>
      <c r="J6" s="952"/>
      <c r="K6" s="952"/>
      <c r="L6" s="952"/>
      <c r="M6" s="952"/>
      <c r="N6" s="952"/>
      <c r="O6" s="953"/>
      <c r="P6" s="659"/>
      <c r="Q6" s="659"/>
      <c r="R6" s="659"/>
      <c r="S6" s="659"/>
      <c r="T6" s="659"/>
      <c r="U6" s="659"/>
      <c r="V6" s="659"/>
      <c r="W6" s="659"/>
      <c r="X6" s="660"/>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8" t="s">
        <v>316</v>
      </c>
      <c r="B9" s="689"/>
      <c r="C9" s="689"/>
      <c r="D9" s="689"/>
      <c r="E9" s="689"/>
      <c r="F9" s="690"/>
      <c r="G9" s="170" t="s">
        <v>140</v>
      </c>
      <c r="H9" s="120"/>
      <c r="I9" s="120"/>
      <c r="J9" s="120"/>
      <c r="K9" s="120"/>
      <c r="L9" s="120"/>
      <c r="M9" s="120"/>
      <c r="N9" s="120"/>
      <c r="O9" s="121"/>
      <c r="P9" s="119" t="s">
        <v>56</v>
      </c>
      <c r="Q9" s="120"/>
      <c r="R9" s="120"/>
      <c r="S9" s="120"/>
      <c r="T9" s="120"/>
      <c r="U9" s="120"/>
      <c r="V9" s="120"/>
      <c r="W9" s="120"/>
      <c r="X9" s="121"/>
      <c r="Y9" s="935"/>
      <c r="Z9" s="285"/>
      <c r="AA9" s="286"/>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x14ac:dyDescent="0.15">
      <c r="A10" s="688"/>
      <c r="B10" s="689"/>
      <c r="C10" s="689"/>
      <c r="D10" s="689"/>
      <c r="E10" s="689"/>
      <c r="F10" s="690"/>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6"/>
      <c r="AF10" s="696"/>
      <c r="AG10" s="696"/>
      <c r="AH10" s="131"/>
      <c r="AI10" s="696"/>
      <c r="AJ10" s="696"/>
      <c r="AK10" s="696"/>
      <c r="AL10" s="131"/>
      <c r="AM10" s="696"/>
      <c r="AN10" s="696"/>
      <c r="AO10" s="696"/>
      <c r="AP10" s="131"/>
      <c r="AQ10" s="140"/>
      <c r="AR10" s="141"/>
      <c r="AS10" s="142" t="s">
        <v>224</v>
      </c>
      <c r="AT10" s="143"/>
      <c r="AU10" s="141"/>
      <c r="AV10" s="141"/>
      <c r="AW10" s="123" t="s">
        <v>170</v>
      </c>
      <c r="AX10" s="144"/>
      <c r="AY10" s="34">
        <f t="shared" ref="AY10:AY15" si="1">$AY$9</f>
        <v>0</v>
      </c>
    </row>
    <row r="11" spans="1:51" ht="22.5" customHeight="1" x14ac:dyDescent="0.15">
      <c r="A11" s="691"/>
      <c r="B11" s="689"/>
      <c r="C11" s="689"/>
      <c r="D11" s="689"/>
      <c r="E11" s="689"/>
      <c r="F11" s="690"/>
      <c r="G11" s="193"/>
      <c r="H11" s="946"/>
      <c r="I11" s="946"/>
      <c r="J11" s="946"/>
      <c r="K11" s="946"/>
      <c r="L11" s="946"/>
      <c r="M11" s="946"/>
      <c r="N11" s="946"/>
      <c r="O11" s="947"/>
      <c r="P11" s="146"/>
      <c r="Q11" s="656"/>
      <c r="R11" s="656"/>
      <c r="S11" s="656"/>
      <c r="T11" s="656"/>
      <c r="U11" s="656"/>
      <c r="V11" s="656"/>
      <c r="W11" s="656"/>
      <c r="X11" s="657"/>
      <c r="Y11" s="932" t="s">
        <v>12</v>
      </c>
      <c r="Z11" s="933"/>
      <c r="AA11" s="934"/>
      <c r="AB11" s="163"/>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2"/>
      <c r="B12" s="693"/>
      <c r="C12" s="693"/>
      <c r="D12" s="693"/>
      <c r="E12" s="693"/>
      <c r="F12" s="694"/>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9"/>
      <c r="Q13" s="659"/>
      <c r="R13" s="659"/>
      <c r="S13" s="659"/>
      <c r="T13" s="659"/>
      <c r="U13" s="659"/>
      <c r="V13" s="659"/>
      <c r="W13" s="659"/>
      <c r="X13" s="660"/>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8" t="s">
        <v>316</v>
      </c>
      <c r="B16" s="689"/>
      <c r="C16" s="689"/>
      <c r="D16" s="689"/>
      <c r="E16" s="689"/>
      <c r="F16" s="690"/>
      <c r="G16" s="170" t="s">
        <v>140</v>
      </c>
      <c r="H16" s="120"/>
      <c r="I16" s="120"/>
      <c r="J16" s="120"/>
      <c r="K16" s="120"/>
      <c r="L16" s="120"/>
      <c r="M16" s="120"/>
      <c r="N16" s="120"/>
      <c r="O16" s="121"/>
      <c r="P16" s="119" t="s">
        <v>56</v>
      </c>
      <c r="Q16" s="120"/>
      <c r="R16" s="120"/>
      <c r="S16" s="120"/>
      <c r="T16" s="120"/>
      <c r="U16" s="120"/>
      <c r="V16" s="120"/>
      <c r="W16" s="120"/>
      <c r="X16" s="121"/>
      <c r="Y16" s="935"/>
      <c r="Z16" s="285"/>
      <c r="AA16" s="286"/>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x14ac:dyDescent="0.15">
      <c r="A17" s="688"/>
      <c r="B17" s="689"/>
      <c r="C17" s="689"/>
      <c r="D17" s="689"/>
      <c r="E17" s="689"/>
      <c r="F17" s="690"/>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6"/>
      <c r="AF17" s="696"/>
      <c r="AG17" s="696"/>
      <c r="AH17" s="131"/>
      <c r="AI17" s="696"/>
      <c r="AJ17" s="696"/>
      <c r="AK17" s="696"/>
      <c r="AL17" s="131"/>
      <c r="AM17" s="696"/>
      <c r="AN17" s="696"/>
      <c r="AO17" s="696"/>
      <c r="AP17" s="131"/>
      <c r="AQ17" s="140"/>
      <c r="AR17" s="141"/>
      <c r="AS17" s="142" t="s">
        <v>224</v>
      </c>
      <c r="AT17" s="143"/>
      <c r="AU17" s="141"/>
      <c r="AV17" s="141"/>
      <c r="AW17" s="123" t="s">
        <v>170</v>
      </c>
      <c r="AX17" s="144"/>
      <c r="AY17" s="34">
        <f t="shared" ref="AY17:AY22" si="2">$AY$16</f>
        <v>0</v>
      </c>
    </row>
    <row r="18" spans="1:51" ht="22.5" customHeight="1" x14ac:dyDescent="0.15">
      <c r="A18" s="691"/>
      <c r="B18" s="689"/>
      <c r="C18" s="689"/>
      <c r="D18" s="689"/>
      <c r="E18" s="689"/>
      <c r="F18" s="690"/>
      <c r="G18" s="193"/>
      <c r="H18" s="946"/>
      <c r="I18" s="946"/>
      <c r="J18" s="946"/>
      <c r="K18" s="946"/>
      <c r="L18" s="946"/>
      <c r="M18" s="946"/>
      <c r="N18" s="946"/>
      <c r="O18" s="947"/>
      <c r="P18" s="146"/>
      <c r="Q18" s="656"/>
      <c r="R18" s="656"/>
      <c r="S18" s="656"/>
      <c r="T18" s="656"/>
      <c r="U18" s="656"/>
      <c r="V18" s="656"/>
      <c r="W18" s="656"/>
      <c r="X18" s="657"/>
      <c r="Y18" s="932" t="s">
        <v>12</v>
      </c>
      <c r="Z18" s="933"/>
      <c r="AA18" s="934"/>
      <c r="AB18" s="163"/>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2"/>
      <c r="B19" s="693"/>
      <c r="C19" s="693"/>
      <c r="D19" s="693"/>
      <c r="E19" s="693"/>
      <c r="F19" s="694"/>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9"/>
      <c r="Q20" s="659"/>
      <c r="R20" s="659"/>
      <c r="S20" s="659"/>
      <c r="T20" s="659"/>
      <c r="U20" s="659"/>
      <c r="V20" s="659"/>
      <c r="W20" s="659"/>
      <c r="X20" s="660"/>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8" t="s">
        <v>316</v>
      </c>
      <c r="B23" s="689"/>
      <c r="C23" s="689"/>
      <c r="D23" s="689"/>
      <c r="E23" s="689"/>
      <c r="F23" s="690"/>
      <c r="G23" s="170" t="s">
        <v>140</v>
      </c>
      <c r="H23" s="120"/>
      <c r="I23" s="120"/>
      <c r="J23" s="120"/>
      <c r="K23" s="120"/>
      <c r="L23" s="120"/>
      <c r="M23" s="120"/>
      <c r="N23" s="120"/>
      <c r="O23" s="121"/>
      <c r="P23" s="119" t="s">
        <v>56</v>
      </c>
      <c r="Q23" s="120"/>
      <c r="R23" s="120"/>
      <c r="S23" s="120"/>
      <c r="T23" s="120"/>
      <c r="U23" s="120"/>
      <c r="V23" s="120"/>
      <c r="W23" s="120"/>
      <c r="X23" s="121"/>
      <c r="Y23" s="935"/>
      <c r="Z23" s="285"/>
      <c r="AA23" s="286"/>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x14ac:dyDescent="0.15">
      <c r="A24" s="688"/>
      <c r="B24" s="689"/>
      <c r="C24" s="689"/>
      <c r="D24" s="689"/>
      <c r="E24" s="689"/>
      <c r="F24" s="690"/>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6"/>
      <c r="AF24" s="696"/>
      <c r="AG24" s="696"/>
      <c r="AH24" s="131"/>
      <c r="AI24" s="696"/>
      <c r="AJ24" s="696"/>
      <c r="AK24" s="696"/>
      <c r="AL24" s="131"/>
      <c r="AM24" s="696"/>
      <c r="AN24" s="696"/>
      <c r="AO24" s="696"/>
      <c r="AP24" s="131"/>
      <c r="AQ24" s="140"/>
      <c r="AR24" s="141"/>
      <c r="AS24" s="142" t="s">
        <v>224</v>
      </c>
      <c r="AT24" s="143"/>
      <c r="AU24" s="141"/>
      <c r="AV24" s="141"/>
      <c r="AW24" s="123" t="s">
        <v>170</v>
      </c>
      <c r="AX24" s="144"/>
      <c r="AY24" s="34">
        <f t="shared" ref="AY24:AY29" si="3">$AY$23</f>
        <v>0</v>
      </c>
    </row>
    <row r="25" spans="1:51" ht="22.5" customHeight="1" x14ac:dyDescent="0.15">
      <c r="A25" s="691"/>
      <c r="B25" s="689"/>
      <c r="C25" s="689"/>
      <c r="D25" s="689"/>
      <c r="E25" s="689"/>
      <c r="F25" s="690"/>
      <c r="G25" s="193"/>
      <c r="H25" s="946"/>
      <c r="I25" s="946"/>
      <c r="J25" s="946"/>
      <c r="K25" s="946"/>
      <c r="L25" s="946"/>
      <c r="M25" s="946"/>
      <c r="N25" s="946"/>
      <c r="O25" s="947"/>
      <c r="P25" s="146"/>
      <c r="Q25" s="656"/>
      <c r="R25" s="656"/>
      <c r="S25" s="656"/>
      <c r="T25" s="656"/>
      <c r="U25" s="656"/>
      <c r="V25" s="656"/>
      <c r="W25" s="656"/>
      <c r="X25" s="657"/>
      <c r="Y25" s="932" t="s">
        <v>12</v>
      </c>
      <c r="Z25" s="933"/>
      <c r="AA25" s="934"/>
      <c r="AB25" s="163"/>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2"/>
      <c r="B26" s="693"/>
      <c r="C26" s="693"/>
      <c r="D26" s="693"/>
      <c r="E26" s="693"/>
      <c r="F26" s="694"/>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9"/>
      <c r="Q27" s="659"/>
      <c r="R27" s="659"/>
      <c r="S27" s="659"/>
      <c r="T27" s="659"/>
      <c r="U27" s="659"/>
      <c r="V27" s="659"/>
      <c r="W27" s="659"/>
      <c r="X27" s="660"/>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8" t="s">
        <v>316</v>
      </c>
      <c r="B30" s="689"/>
      <c r="C30" s="689"/>
      <c r="D30" s="689"/>
      <c r="E30" s="689"/>
      <c r="F30" s="690"/>
      <c r="G30" s="170" t="s">
        <v>140</v>
      </c>
      <c r="H30" s="120"/>
      <c r="I30" s="120"/>
      <c r="J30" s="120"/>
      <c r="K30" s="120"/>
      <c r="L30" s="120"/>
      <c r="M30" s="120"/>
      <c r="N30" s="120"/>
      <c r="O30" s="121"/>
      <c r="P30" s="119" t="s">
        <v>56</v>
      </c>
      <c r="Q30" s="120"/>
      <c r="R30" s="120"/>
      <c r="S30" s="120"/>
      <c r="T30" s="120"/>
      <c r="U30" s="120"/>
      <c r="V30" s="120"/>
      <c r="W30" s="120"/>
      <c r="X30" s="121"/>
      <c r="Y30" s="935"/>
      <c r="Z30" s="285"/>
      <c r="AA30" s="286"/>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x14ac:dyDescent="0.15">
      <c r="A31" s="688"/>
      <c r="B31" s="689"/>
      <c r="C31" s="689"/>
      <c r="D31" s="689"/>
      <c r="E31" s="689"/>
      <c r="F31" s="690"/>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6"/>
      <c r="AF31" s="696"/>
      <c r="AG31" s="696"/>
      <c r="AH31" s="131"/>
      <c r="AI31" s="696"/>
      <c r="AJ31" s="696"/>
      <c r="AK31" s="696"/>
      <c r="AL31" s="131"/>
      <c r="AM31" s="696"/>
      <c r="AN31" s="696"/>
      <c r="AO31" s="696"/>
      <c r="AP31" s="131"/>
      <c r="AQ31" s="140"/>
      <c r="AR31" s="141"/>
      <c r="AS31" s="142" t="s">
        <v>224</v>
      </c>
      <c r="AT31" s="143"/>
      <c r="AU31" s="141"/>
      <c r="AV31" s="141"/>
      <c r="AW31" s="123" t="s">
        <v>170</v>
      </c>
      <c r="AX31" s="144"/>
      <c r="AY31" s="34">
        <f t="shared" ref="AY31:AY36" si="4">$AY$30</f>
        <v>0</v>
      </c>
    </row>
    <row r="32" spans="1:51" ht="22.5" customHeight="1" x14ac:dyDescent="0.15">
      <c r="A32" s="691"/>
      <c r="B32" s="689"/>
      <c r="C32" s="689"/>
      <c r="D32" s="689"/>
      <c r="E32" s="689"/>
      <c r="F32" s="690"/>
      <c r="G32" s="193"/>
      <c r="H32" s="946"/>
      <c r="I32" s="946"/>
      <c r="J32" s="946"/>
      <c r="K32" s="946"/>
      <c r="L32" s="946"/>
      <c r="M32" s="946"/>
      <c r="N32" s="946"/>
      <c r="O32" s="947"/>
      <c r="P32" s="146"/>
      <c r="Q32" s="656"/>
      <c r="R32" s="656"/>
      <c r="S32" s="656"/>
      <c r="T32" s="656"/>
      <c r="U32" s="656"/>
      <c r="V32" s="656"/>
      <c r="W32" s="656"/>
      <c r="X32" s="657"/>
      <c r="Y32" s="932" t="s">
        <v>12</v>
      </c>
      <c r="Z32" s="933"/>
      <c r="AA32" s="934"/>
      <c r="AB32" s="163"/>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2"/>
      <c r="B33" s="693"/>
      <c r="C33" s="693"/>
      <c r="D33" s="693"/>
      <c r="E33" s="693"/>
      <c r="F33" s="694"/>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9"/>
      <c r="Q34" s="659"/>
      <c r="R34" s="659"/>
      <c r="S34" s="659"/>
      <c r="T34" s="659"/>
      <c r="U34" s="659"/>
      <c r="V34" s="659"/>
      <c r="W34" s="659"/>
      <c r="X34" s="660"/>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8" t="s">
        <v>316</v>
      </c>
      <c r="B37" s="689"/>
      <c r="C37" s="689"/>
      <c r="D37" s="689"/>
      <c r="E37" s="689"/>
      <c r="F37" s="690"/>
      <c r="G37" s="170" t="s">
        <v>140</v>
      </c>
      <c r="H37" s="120"/>
      <c r="I37" s="120"/>
      <c r="J37" s="120"/>
      <c r="K37" s="120"/>
      <c r="L37" s="120"/>
      <c r="M37" s="120"/>
      <c r="N37" s="120"/>
      <c r="O37" s="121"/>
      <c r="P37" s="119" t="s">
        <v>56</v>
      </c>
      <c r="Q37" s="120"/>
      <c r="R37" s="120"/>
      <c r="S37" s="120"/>
      <c r="T37" s="120"/>
      <c r="U37" s="120"/>
      <c r="V37" s="120"/>
      <c r="W37" s="120"/>
      <c r="X37" s="121"/>
      <c r="Y37" s="935"/>
      <c r="Z37" s="285"/>
      <c r="AA37" s="286"/>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x14ac:dyDescent="0.15">
      <c r="A38" s="688"/>
      <c r="B38" s="689"/>
      <c r="C38" s="689"/>
      <c r="D38" s="689"/>
      <c r="E38" s="689"/>
      <c r="F38" s="690"/>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6"/>
      <c r="AF38" s="696"/>
      <c r="AG38" s="696"/>
      <c r="AH38" s="131"/>
      <c r="AI38" s="696"/>
      <c r="AJ38" s="696"/>
      <c r="AK38" s="696"/>
      <c r="AL38" s="131"/>
      <c r="AM38" s="696"/>
      <c r="AN38" s="696"/>
      <c r="AO38" s="696"/>
      <c r="AP38" s="131"/>
      <c r="AQ38" s="140"/>
      <c r="AR38" s="141"/>
      <c r="AS38" s="142" t="s">
        <v>224</v>
      </c>
      <c r="AT38" s="143"/>
      <c r="AU38" s="141"/>
      <c r="AV38" s="141"/>
      <c r="AW38" s="123" t="s">
        <v>170</v>
      </c>
      <c r="AX38" s="144"/>
      <c r="AY38" s="34">
        <f t="shared" ref="AY38:AY43" si="5">$AY$37</f>
        <v>0</v>
      </c>
    </row>
    <row r="39" spans="1:51" ht="22.5" customHeight="1" x14ac:dyDescent="0.15">
      <c r="A39" s="691"/>
      <c r="B39" s="689"/>
      <c r="C39" s="689"/>
      <c r="D39" s="689"/>
      <c r="E39" s="689"/>
      <c r="F39" s="690"/>
      <c r="G39" s="193"/>
      <c r="H39" s="946"/>
      <c r="I39" s="946"/>
      <c r="J39" s="946"/>
      <c r="K39" s="946"/>
      <c r="L39" s="946"/>
      <c r="M39" s="946"/>
      <c r="N39" s="946"/>
      <c r="O39" s="947"/>
      <c r="P39" s="146"/>
      <c r="Q39" s="656"/>
      <c r="R39" s="656"/>
      <c r="S39" s="656"/>
      <c r="T39" s="656"/>
      <c r="U39" s="656"/>
      <c r="V39" s="656"/>
      <c r="W39" s="656"/>
      <c r="X39" s="657"/>
      <c r="Y39" s="932" t="s">
        <v>12</v>
      </c>
      <c r="Z39" s="933"/>
      <c r="AA39" s="934"/>
      <c r="AB39" s="163"/>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2"/>
      <c r="B40" s="693"/>
      <c r="C40" s="693"/>
      <c r="D40" s="693"/>
      <c r="E40" s="693"/>
      <c r="F40" s="694"/>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9"/>
      <c r="Q41" s="659"/>
      <c r="R41" s="659"/>
      <c r="S41" s="659"/>
      <c r="T41" s="659"/>
      <c r="U41" s="659"/>
      <c r="V41" s="659"/>
      <c r="W41" s="659"/>
      <c r="X41" s="660"/>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8" t="s">
        <v>316</v>
      </c>
      <c r="B44" s="689"/>
      <c r="C44" s="689"/>
      <c r="D44" s="689"/>
      <c r="E44" s="689"/>
      <c r="F44" s="690"/>
      <c r="G44" s="170" t="s">
        <v>140</v>
      </c>
      <c r="H44" s="120"/>
      <c r="I44" s="120"/>
      <c r="J44" s="120"/>
      <c r="K44" s="120"/>
      <c r="L44" s="120"/>
      <c r="M44" s="120"/>
      <c r="N44" s="120"/>
      <c r="O44" s="121"/>
      <c r="P44" s="119" t="s">
        <v>56</v>
      </c>
      <c r="Q44" s="120"/>
      <c r="R44" s="120"/>
      <c r="S44" s="120"/>
      <c r="T44" s="120"/>
      <c r="U44" s="120"/>
      <c r="V44" s="120"/>
      <c r="W44" s="120"/>
      <c r="X44" s="121"/>
      <c r="Y44" s="935"/>
      <c r="Z44" s="285"/>
      <c r="AA44" s="286"/>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x14ac:dyDescent="0.15">
      <c r="A45" s="688"/>
      <c r="B45" s="689"/>
      <c r="C45" s="689"/>
      <c r="D45" s="689"/>
      <c r="E45" s="689"/>
      <c r="F45" s="690"/>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6"/>
      <c r="AF45" s="696"/>
      <c r="AG45" s="696"/>
      <c r="AH45" s="131"/>
      <c r="AI45" s="696"/>
      <c r="AJ45" s="696"/>
      <c r="AK45" s="696"/>
      <c r="AL45" s="131"/>
      <c r="AM45" s="696"/>
      <c r="AN45" s="696"/>
      <c r="AO45" s="696"/>
      <c r="AP45" s="131"/>
      <c r="AQ45" s="140"/>
      <c r="AR45" s="141"/>
      <c r="AS45" s="142" t="s">
        <v>224</v>
      </c>
      <c r="AT45" s="143"/>
      <c r="AU45" s="141"/>
      <c r="AV45" s="141"/>
      <c r="AW45" s="123" t="s">
        <v>170</v>
      </c>
      <c r="AX45" s="144"/>
      <c r="AY45" s="34">
        <f t="shared" ref="AY45:AY50" si="6">$AY$44</f>
        <v>0</v>
      </c>
    </row>
    <row r="46" spans="1:51" ht="22.5" customHeight="1" x14ac:dyDescent="0.15">
      <c r="A46" s="691"/>
      <c r="B46" s="689"/>
      <c r="C46" s="689"/>
      <c r="D46" s="689"/>
      <c r="E46" s="689"/>
      <c r="F46" s="690"/>
      <c r="G46" s="193"/>
      <c r="H46" s="946"/>
      <c r="I46" s="946"/>
      <c r="J46" s="946"/>
      <c r="K46" s="946"/>
      <c r="L46" s="946"/>
      <c r="M46" s="946"/>
      <c r="N46" s="946"/>
      <c r="O46" s="947"/>
      <c r="P46" s="146"/>
      <c r="Q46" s="656"/>
      <c r="R46" s="656"/>
      <c r="S46" s="656"/>
      <c r="T46" s="656"/>
      <c r="U46" s="656"/>
      <c r="V46" s="656"/>
      <c r="W46" s="656"/>
      <c r="X46" s="657"/>
      <c r="Y46" s="932" t="s">
        <v>12</v>
      </c>
      <c r="Z46" s="933"/>
      <c r="AA46" s="934"/>
      <c r="AB46" s="163"/>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2"/>
      <c r="B47" s="693"/>
      <c r="C47" s="693"/>
      <c r="D47" s="693"/>
      <c r="E47" s="693"/>
      <c r="F47" s="694"/>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9"/>
      <c r="Q48" s="659"/>
      <c r="R48" s="659"/>
      <c r="S48" s="659"/>
      <c r="T48" s="659"/>
      <c r="U48" s="659"/>
      <c r="V48" s="659"/>
      <c r="W48" s="659"/>
      <c r="X48" s="660"/>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8" t="s">
        <v>316</v>
      </c>
      <c r="B51" s="689"/>
      <c r="C51" s="689"/>
      <c r="D51" s="689"/>
      <c r="E51" s="689"/>
      <c r="F51" s="690"/>
      <c r="G51" s="170" t="s">
        <v>140</v>
      </c>
      <c r="H51" s="120"/>
      <c r="I51" s="120"/>
      <c r="J51" s="120"/>
      <c r="K51" s="120"/>
      <c r="L51" s="120"/>
      <c r="M51" s="120"/>
      <c r="N51" s="120"/>
      <c r="O51" s="121"/>
      <c r="P51" s="119" t="s">
        <v>56</v>
      </c>
      <c r="Q51" s="120"/>
      <c r="R51" s="120"/>
      <c r="S51" s="120"/>
      <c r="T51" s="120"/>
      <c r="U51" s="120"/>
      <c r="V51" s="120"/>
      <c r="W51" s="120"/>
      <c r="X51" s="121"/>
      <c r="Y51" s="935"/>
      <c r="Z51" s="285"/>
      <c r="AA51" s="286"/>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x14ac:dyDescent="0.15">
      <c r="A52" s="688"/>
      <c r="B52" s="689"/>
      <c r="C52" s="689"/>
      <c r="D52" s="689"/>
      <c r="E52" s="689"/>
      <c r="F52" s="690"/>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6"/>
      <c r="AF52" s="696"/>
      <c r="AG52" s="696"/>
      <c r="AH52" s="131"/>
      <c r="AI52" s="696"/>
      <c r="AJ52" s="696"/>
      <c r="AK52" s="696"/>
      <c r="AL52" s="131"/>
      <c r="AM52" s="696"/>
      <c r="AN52" s="696"/>
      <c r="AO52" s="696"/>
      <c r="AP52" s="131"/>
      <c r="AQ52" s="140"/>
      <c r="AR52" s="141"/>
      <c r="AS52" s="142" t="s">
        <v>224</v>
      </c>
      <c r="AT52" s="143"/>
      <c r="AU52" s="141"/>
      <c r="AV52" s="141"/>
      <c r="AW52" s="123" t="s">
        <v>170</v>
      </c>
      <c r="AX52" s="144"/>
      <c r="AY52" s="34">
        <f t="shared" ref="AY52:AY57" si="7">$AY$51</f>
        <v>0</v>
      </c>
    </row>
    <row r="53" spans="1:51" ht="22.5" customHeight="1" x14ac:dyDescent="0.15">
      <c r="A53" s="691"/>
      <c r="B53" s="689"/>
      <c r="C53" s="689"/>
      <c r="D53" s="689"/>
      <c r="E53" s="689"/>
      <c r="F53" s="690"/>
      <c r="G53" s="193"/>
      <c r="H53" s="946"/>
      <c r="I53" s="946"/>
      <c r="J53" s="946"/>
      <c r="K53" s="946"/>
      <c r="L53" s="946"/>
      <c r="M53" s="946"/>
      <c r="N53" s="946"/>
      <c r="O53" s="947"/>
      <c r="P53" s="146"/>
      <c r="Q53" s="656"/>
      <c r="R53" s="656"/>
      <c r="S53" s="656"/>
      <c r="T53" s="656"/>
      <c r="U53" s="656"/>
      <c r="V53" s="656"/>
      <c r="W53" s="656"/>
      <c r="X53" s="657"/>
      <c r="Y53" s="932" t="s">
        <v>12</v>
      </c>
      <c r="Z53" s="933"/>
      <c r="AA53" s="934"/>
      <c r="AB53" s="163"/>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2"/>
      <c r="B54" s="693"/>
      <c r="C54" s="693"/>
      <c r="D54" s="693"/>
      <c r="E54" s="693"/>
      <c r="F54" s="694"/>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9"/>
      <c r="Q55" s="659"/>
      <c r="R55" s="659"/>
      <c r="S55" s="659"/>
      <c r="T55" s="659"/>
      <c r="U55" s="659"/>
      <c r="V55" s="659"/>
      <c r="W55" s="659"/>
      <c r="X55" s="660"/>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8" t="s">
        <v>316</v>
      </c>
      <c r="B58" s="689"/>
      <c r="C58" s="689"/>
      <c r="D58" s="689"/>
      <c r="E58" s="689"/>
      <c r="F58" s="690"/>
      <c r="G58" s="170" t="s">
        <v>140</v>
      </c>
      <c r="H58" s="120"/>
      <c r="I58" s="120"/>
      <c r="J58" s="120"/>
      <c r="K58" s="120"/>
      <c r="L58" s="120"/>
      <c r="M58" s="120"/>
      <c r="N58" s="120"/>
      <c r="O58" s="121"/>
      <c r="P58" s="119" t="s">
        <v>56</v>
      </c>
      <c r="Q58" s="120"/>
      <c r="R58" s="120"/>
      <c r="S58" s="120"/>
      <c r="T58" s="120"/>
      <c r="U58" s="120"/>
      <c r="V58" s="120"/>
      <c r="W58" s="120"/>
      <c r="X58" s="121"/>
      <c r="Y58" s="935"/>
      <c r="Z58" s="285"/>
      <c r="AA58" s="286"/>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x14ac:dyDescent="0.15">
      <c r="A59" s="688"/>
      <c r="B59" s="689"/>
      <c r="C59" s="689"/>
      <c r="D59" s="689"/>
      <c r="E59" s="689"/>
      <c r="F59" s="690"/>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6"/>
      <c r="AF59" s="696"/>
      <c r="AG59" s="696"/>
      <c r="AH59" s="131"/>
      <c r="AI59" s="696"/>
      <c r="AJ59" s="696"/>
      <c r="AK59" s="696"/>
      <c r="AL59" s="131"/>
      <c r="AM59" s="696"/>
      <c r="AN59" s="696"/>
      <c r="AO59" s="696"/>
      <c r="AP59" s="131"/>
      <c r="AQ59" s="140"/>
      <c r="AR59" s="141"/>
      <c r="AS59" s="142" t="s">
        <v>224</v>
      </c>
      <c r="AT59" s="143"/>
      <c r="AU59" s="141"/>
      <c r="AV59" s="141"/>
      <c r="AW59" s="123" t="s">
        <v>170</v>
      </c>
      <c r="AX59" s="144"/>
      <c r="AY59" s="34">
        <f t="shared" ref="AY59:AY64" si="8">$AY$58</f>
        <v>0</v>
      </c>
    </row>
    <row r="60" spans="1:51" ht="22.5" customHeight="1" x14ac:dyDescent="0.15">
      <c r="A60" s="691"/>
      <c r="B60" s="689"/>
      <c r="C60" s="689"/>
      <c r="D60" s="689"/>
      <c r="E60" s="689"/>
      <c r="F60" s="690"/>
      <c r="G60" s="193"/>
      <c r="H60" s="946"/>
      <c r="I60" s="946"/>
      <c r="J60" s="946"/>
      <c r="K60" s="946"/>
      <c r="L60" s="946"/>
      <c r="M60" s="946"/>
      <c r="N60" s="946"/>
      <c r="O60" s="947"/>
      <c r="P60" s="146"/>
      <c r="Q60" s="656"/>
      <c r="R60" s="656"/>
      <c r="S60" s="656"/>
      <c r="T60" s="656"/>
      <c r="U60" s="656"/>
      <c r="V60" s="656"/>
      <c r="W60" s="656"/>
      <c r="X60" s="657"/>
      <c r="Y60" s="932" t="s">
        <v>12</v>
      </c>
      <c r="Z60" s="933"/>
      <c r="AA60" s="934"/>
      <c r="AB60" s="163"/>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2"/>
      <c r="B61" s="693"/>
      <c r="C61" s="693"/>
      <c r="D61" s="693"/>
      <c r="E61" s="693"/>
      <c r="F61" s="694"/>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9"/>
      <c r="Q62" s="659"/>
      <c r="R62" s="659"/>
      <c r="S62" s="659"/>
      <c r="T62" s="659"/>
      <c r="U62" s="659"/>
      <c r="V62" s="659"/>
      <c r="W62" s="659"/>
      <c r="X62" s="660"/>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8" t="s">
        <v>316</v>
      </c>
      <c r="B65" s="689"/>
      <c r="C65" s="689"/>
      <c r="D65" s="689"/>
      <c r="E65" s="689"/>
      <c r="F65" s="690"/>
      <c r="G65" s="170" t="s">
        <v>140</v>
      </c>
      <c r="H65" s="120"/>
      <c r="I65" s="120"/>
      <c r="J65" s="120"/>
      <c r="K65" s="120"/>
      <c r="L65" s="120"/>
      <c r="M65" s="120"/>
      <c r="N65" s="120"/>
      <c r="O65" s="121"/>
      <c r="P65" s="119" t="s">
        <v>56</v>
      </c>
      <c r="Q65" s="120"/>
      <c r="R65" s="120"/>
      <c r="S65" s="120"/>
      <c r="T65" s="120"/>
      <c r="U65" s="120"/>
      <c r="V65" s="120"/>
      <c r="W65" s="120"/>
      <c r="X65" s="121"/>
      <c r="Y65" s="935"/>
      <c r="Z65" s="285"/>
      <c r="AA65" s="286"/>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x14ac:dyDescent="0.15">
      <c r="A66" s="688"/>
      <c r="B66" s="689"/>
      <c r="C66" s="689"/>
      <c r="D66" s="689"/>
      <c r="E66" s="689"/>
      <c r="F66" s="690"/>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6"/>
      <c r="AF66" s="696"/>
      <c r="AG66" s="696"/>
      <c r="AH66" s="131"/>
      <c r="AI66" s="696"/>
      <c r="AJ66" s="696"/>
      <c r="AK66" s="696"/>
      <c r="AL66" s="131"/>
      <c r="AM66" s="696"/>
      <c r="AN66" s="696"/>
      <c r="AO66" s="696"/>
      <c r="AP66" s="131"/>
      <c r="AQ66" s="140"/>
      <c r="AR66" s="141"/>
      <c r="AS66" s="142" t="s">
        <v>224</v>
      </c>
      <c r="AT66" s="143"/>
      <c r="AU66" s="141"/>
      <c r="AV66" s="141"/>
      <c r="AW66" s="123" t="s">
        <v>170</v>
      </c>
      <c r="AX66" s="144"/>
      <c r="AY66" s="34">
        <f t="shared" ref="AY66:AY71" si="9">$AY$65</f>
        <v>0</v>
      </c>
    </row>
    <row r="67" spans="1:51" ht="22.5" customHeight="1" x14ac:dyDescent="0.15">
      <c r="A67" s="691"/>
      <c r="B67" s="689"/>
      <c r="C67" s="689"/>
      <c r="D67" s="689"/>
      <c r="E67" s="689"/>
      <c r="F67" s="690"/>
      <c r="G67" s="193"/>
      <c r="H67" s="946"/>
      <c r="I67" s="946"/>
      <c r="J67" s="946"/>
      <c r="K67" s="946"/>
      <c r="L67" s="946"/>
      <c r="M67" s="946"/>
      <c r="N67" s="946"/>
      <c r="O67" s="947"/>
      <c r="P67" s="146"/>
      <c r="Q67" s="656"/>
      <c r="R67" s="656"/>
      <c r="S67" s="656"/>
      <c r="T67" s="656"/>
      <c r="U67" s="656"/>
      <c r="V67" s="656"/>
      <c r="W67" s="656"/>
      <c r="X67" s="657"/>
      <c r="Y67" s="932" t="s">
        <v>12</v>
      </c>
      <c r="Z67" s="933"/>
      <c r="AA67" s="934"/>
      <c r="AB67" s="163"/>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2"/>
      <c r="B68" s="693"/>
      <c r="C68" s="693"/>
      <c r="D68" s="693"/>
      <c r="E68" s="693"/>
      <c r="F68" s="694"/>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9"/>
      <c r="Q69" s="659"/>
      <c r="R69" s="659"/>
      <c r="S69" s="659"/>
      <c r="T69" s="659"/>
      <c r="U69" s="659"/>
      <c r="V69" s="659"/>
      <c r="W69" s="659"/>
      <c r="X69" s="660"/>
      <c r="Y69" s="190" t="s">
        <v>13</v>
      </c>
      <c r="Z69" s="929"/>
      <c r="AA69" s="930"/>
      <c r="AB69" s="60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7"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70"/>
      <c r="B4" s="971"/>
      <c r="C4" s="971"/>
      <c r="D4" s="971"/>
      <c r="E4" s="971"/>
      <c r="F4" s="972"/>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70"/>
      <c r="B5" s="971"/>
      <c r="C5" s="971"/>
      <c r="D5" s="971"/>
      <c r="E5" s="971"/>
      <c r="F5" s="972"/>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70"/>
      <c r="B6" s="971"/>
      <c r="C6" s="971"/>
      <c r="D6" s="971"/>
      <c r="E6" s="971"/>
      <c r="F6" s="972"/>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70"/>
      <c r="B7" s="971"/>
      <c r="C7" s="971"/>
      <c r="D7" s="971"/>
      <c r="E7" s="971"/>
      <c r="F7" s="972"/>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70"/>
      <c r="B8" s="971"/>
      <c r="C8" s="971"/>
      <c r="D8" s="971"/>
      <c r="E8" s="971"/>
      <c r="F8" s="972"/>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70"/>
      <c r="B9" s="971"/>
      <c r="C9" s="971"/>
      <c r="D9" s="971"/>
      <c r="E9" s="971"/>
      <c r="F9" s="972"/>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70"/>
      <c r="B10" s="971"/>
      <c r="C10" s="971"/>
      <c r="D10" s="971"/>
      <c r="E10" s="971"/>
      <c r="F10" s="972"/>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70"/>
      <c r="B11" s="971"/>
      <c r="C11" s="971"/>
      <c r="D11" s="971"/>
      <c r="E11" s="971"/>
      <c r="F11" s="972"/>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70"/>
      <c r="B12" s="971"/>
      <c r="C12" s="971"/>
      <c r="D12" s="971"/>
      <c r="E12" s="971"/>
      <c r="F12" s="972"/>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70"/>
      <c r="B13" s="971"/>
      <c r="C13" s="971"/>
      <c r="D13" s="971"/>
      <c r="E13" s="971"/>
      <c r="F13" s="972"/>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70"/>
      <c r="B14" s="971"/>
      <c r="C14" s="971"/>
      <c r="D14" s="971"/>
      <c r="E14" s="971"/>
      <c r="F14" s="972"/>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70"/>
      <c r="B15" s="971"/>
      <c r="C15" s="971"/>
      <c r="D15" s="971"/>
      <c r="E15" s="971"/>
      <c r="F15" s="972"/>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70"/>
      <c r="B16" s="971"/>
      <c r="C16" s="971"/>
      <c r="D16" s="971"/>
      <c r="E16" s="971"/>
      <c r="F16" s="972"/>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70"/>
      <c r="B17" s="971"/>
      <c r="C17" s="971"/>
      <c r="D17" s="971"/>
      <c r="E17" s="971"/>
      <c r="F17" s="972"/>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70"/>
      <c r="B18" s="971"/>
      <c r="C18" s="971"/>
      <c r="D18" s="971"/>
      <c r="E18" s="971"/>
      <c r="F18" s="972"/>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70"/>
      <c r="B19" s="971"/>
      <c r="C19" s="971"/>
      <c r="D19" s="971"/>
      <c r="E19" s="971"/>
      <c r="F19" s="972"/>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70"/>
      <c r="B20" s="971"/>
      <c r="C20" s="971"/>
      <c r="D20" s="971"/>
      <c r="E20" s="971"/>
      <c r="F20" s="972"/>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70"/>
      <c r="B21" s="971"/>
      <c r="C21" s="971"/>
      <c r="D21" s="971"/>
      <c r="E21" s="971"/>
      <c r="F21" s="972"/>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70"/>
      <c r="B22" s="971"/>
      <c r="C22" s="971"/>
      <c r="D22" s="971"/>
      <c r="E22" s="971"/>
      <c r="F22" s="972"/>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70"/>
      <c r="B23" s="971"/>
      <c r="C23" s="971"/>
      <c r="D23" s="971"/>
      <c r="E23" s="971"/>
      <c r="F23" s="972"/>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70"/>
      <c r="B24" s="971"/>
      <c r="C24" s="971"/>
      <c r="D24" s="971"/>
      <c r="E24" s="971"/>
      <c r="F24" s="972"/>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70"/>
      <c r="B25" s="971"/>
      <c r="C25" s="971"/>
      <c r="D25" s="971"/>
      <c r="E25" s="971"/>
      <c r="F25" s="972"/>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70"/>
      <c r="B26" s="971"/>
      <c r="C26" s="971"/>
      <c r="D26" s="971"/>
      <c r="E26" s="971"/>
      <c r="F26" s="972"/>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70"/>
      <c r="B27" s="971"/>
      <c r="C27" s="971"/>
      <c r="D27" s="971"/>
      <c r="E27" s="971"/>
      <c r="F27" s="972"/>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70"/>
      <c r="B28" s="971"/>
      <c r="C28" s="971"/>
      <c r="D28" s="971"/>
      <c r="E28" s="971"/>
      <c r="F28" s="972"/>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70"/>
      <c r="B29" s="971"/>
      <c r="C29" s="971"/>
      <c r="D29" s="971"/>
      <c r="E29" s="971"/>
      <c r="F29" s="972"/>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70"/>
      <c r="B30" s="971"/>
      <c r="C30" s="971"/>
      <c r="D30" s="971"/>
      <c r="E30" s="971"/>
      <c r="F30" s="972"/>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70"/>
      <c r="B31" s="971"/>
      <c r="C31" s="971"/>
      <c r="D31" s="971"/>
      <c r="E31" s="971"/>
      <c r="F31" s="972"/>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70"/>
      <c r="B32" s="971"/>
      <c r="C32" s="971"/>
      <c r="D32" s="971"/>
      <c r="E32" s="971"/>
      <c r="F32" s="972"/>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70"/>
      <c r="B33" s="971"/>
      <c r="C33" s="971"/>
      <c r="D33" s="971"/>
      <c r="E33" s="971"/>
      <c r="F33" s="972"/>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70"/>
      <c r="B34" s="971"/>
      <c r="C34" s="971"/>
      <c r="D34" s="971"/>
      <c r="E34" s="971"/>
      <c r="F34" s="972"/>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70"/>
      <c r="B35" s="971"/>
      <c r="C35" s="971"/>
      <c r="D35" s="971"/>
      <c r="E35" s="971"/>
      <c r="F35" s="972"/>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70"/>
      <c r="B36" s="971"/>
      <c r="C36" s="971"/>
      <c r="D36" s="971"/>
      <c r="E36" s="971"/>
      <c r="F36" s="972"/>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70"/>
      <c r="B37" s="971"/>
      <c r="C37" s="971"/>
      <c r="D37" s="971"/>
      <c r="E37" s="971"/>
      <c r="F37" s="972"/>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70"/>
      <c r="B38" s="971"/>
      <c r="C38" s="971"/>
      <c r="D38" s="971"/>
      <c r="E38" s="971"/>
      <c r="F38" s="972"/>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70"/>
      <c r="B39" s="971"/>
      <c r="C39" s="971"/>
      <c r="D39" s="971"/>
      <c r="E39" s="971"/>
      <c r="F39" s="972"/>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70"/>
      <c r="B40" s="971"/>
      <c r="C40" s="971"/>
      <c r="D40" s="971"/>
      <c r="E40" s="971"/>
      <c r="F40" s="972"/>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70"/>
      <c r="B41" s="971"/>
      <c r="C41" s="971"/>
      <c r="D41" s="971"/>
      <c r="E41" s="971"/>
      <c r="F41" s="972"/>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70"/>
      <c r="B42" s="971"/>
      <c r="C42" s="971"/>
      <c r="D42" s="971"/>
      <c r="E42" s="971"/>
      <c r="F42" s="972"/>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70"/>
      <c r="B43" s="971"/>
      <c r="C43" s="971"/>
      <c r="D43" s="971"/>
      <c r="E43" s="971"/>
      <c r="F43" s="972"/>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70"/>
      <c r="B44" s="971"/>
      <c r="C44" s="971"/>
      <c r="D44" s="971"/>
      <c r="E44" s="971"/>
      <c r="F44" s="972"/>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70"/>
      <c r="B45" s="971"/>
      <c r="C45" s="971"/>
      <c r="D45" s="971"/>
      <c r="E45" s="971"/>
      <c r="F45" s="972"/>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70"/>
      <c r="B46" s="971"/>
      <c r="C46" s="971"/>
      <c r="D46" s="971"/>
      <c r="E46" s="971"/>
      <c r="F46" s="972"/>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70"/>
      <c r="B47" s="971"/>
      <c r="C47" s="971"/>
      <c r="D47" s="971"/>
      <c r="E47" s="971"/>
      <c r="F47" s="972"/>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70"/>
      <c r="B48" s="971"/>
      <c r="C48" s="971"/>
      <c r="D48" s="971"/>
      <c r="E48" s="971"/>
      <c r="F48" s="972"/>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70"/>
      <c r="B49" s="971"/>
      <c r="C49" s="971"/>
      <c r="D49" s="971"/>
      <c r="E49" s="971"/>
      <c r="F49" s="972"/>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70"/>
      <c r="B50" s="971"/>
      <c r="C50" s="971"/>
      <c r="D50" s="971"/>
      <c r="E50" s="971"/>
      <c r="F50" s="972"/>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70"/>
      <c r="B51" s="971"/>
      <c r="C51" s="971"/>
      <c r="D51" s="971"/>
      <c r="E51" s="971"/>
      <c r="F51" s="972"/>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70"/>
      <c r="B52" s="971"/>
      <c r="C52" s="971"/>
      <c r="D52" s="971"/>
      <c r="E52" s="971"/>
      <c r="F52" s="972"/>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70"/>
      <c r="B56" s="971"/>
      <c r="C56" s="971"/>
      <c r="D56" s="971"/>
      <c r="E56" s="971"/>
      <c r="F56" s="972"/>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70"/>
      <c r="B57" s="971"/>
      <c r="C57" s="971"/>
      <c r="D57" s="971"/>
      <c r="E57" s="971"/>
      <c r="F57" s="972"/>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70"/>
      <c r="B58" s="971"/>
      <c r="C58" s="971"/>
      <c r="D58" s="971"/>
      <c r="E58" s="971"/>
      <c r="F58" s="972"/>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70"/>
      <c r="B59" s="971"/>
      <c r="C59" s="971"/>
      <c r="D59" s="971"/>
      <c r="E59" s="971"/>
      <c r="F59" s="972"/>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70"/>
      <c r="B60" s="971"/>
      <c r="C60" s="971"/>
      <c r="D60" s="971"/>
      <c r="E60" s="971"/>
      <c r="F60" s="972"/>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70"/>
      <c r="B61" s="971"/>
      <c r="C61" s="971"/>
      <c r="D61" s="971"/>
      <c r="E61" s="971"/>
      <c r="F61" s="972"/>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70"/>
      <c r="B62" s="971"/>
      <c r="C62" s="971"/>
      <c r="D62" s="971"/>
      <c r="E62" s="971"/>
      <c r="F62" s="972"/>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70"/>
      <c r="B63" s="971"/>
      <c r="C63" s="971"/>
      <c r="D63" s="971"/>
      <c r="E63" s="971"/>
      <c r="F63" s="972"/>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70"/>
      <c r="B64" s="971"/>
      <c r="C64" s="971"/>
      <c r="D64" s="971"/>
      <c r="E64" s="971"/>
      <c r="F64" s="972"/>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70"/>
      <c r="B65" s="971"/>
      <c r="C65" s="971"/>
      <c r="D65" s="971"/>
      <c r="E65" s="971"/>
      <c r="F65" s="972"/>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70"/>
      <c r="B66" s="971"/>
      <c r="C66" s="971"/>
      <c r="D66" s="971"/>
      <c r="E66" s="971"/>
      <c r="F66" s="972"/>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70"/>
      <c r="B67" s="971"/>
      <c r="C67" s="971"/>
      <c r="D67" s="971"/>
      <c r="E67" s="971"/>
      <c r="F67" s="972"/>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70"/>
      <c r="B68" s="971"/>
      <c r="C68" s="971"/>
      <c r="D68" s="971"/>
      <c r="E68" s="971"/>
      <c r="F68" s="972"/>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70"/>
      <c r="B69" s="971"/>
      <c r="C69" s="971"/>
      <c r="D69" s="971"/>
      <c r="E69" s="971"/>
      <c r="F69" s="972"/>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70"/>
      <c r="B70" s="971"/>
      <c r="C70" s="971"/>
      <c r="D70" s="971"/>
      <c r="E70" s="971"/>
      <c r="F70" s="972"/>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70"/>
      <c r="B71" s="971"/>
      <c r="C71" s="971"/>
      <c r="D71" s="971"/>
      <c r="E71" s="971"/>
      <c r="F71" s="972"/>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70"/>
      <c r="B72" s="971"/>
      <c r="C72" s="971"/>
      <c r="D72" s="971"/>
      <c r="E72" s="971"/>
      <c r="F72" s="972"/>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70"/>
      <c r="B73" s="971"/>
      <c r="C73" s="971"/>
      <c r="D73" s="971"/>
      <c r="E73" s="971"/>
      <c r="F73" s="972"/>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70"/>
      <c r="B74" s="971"/>
      <c r="C74" s="971"/>
      <c r="D74" s="971"/>
      <c r="E74" s="971"/>
      <c r="F74" s="972"/>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70"/>
      <c r="B75" s="971"/>
      <c r="C75" s="971"/>
      <c r="D75" s="971"/>
      <c r="E75" s="971"/>
      <c r="F75" s="972"/>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70"/>
      <c r="B76" s="971"/>
      <c r="C76" s="971"/>
      <c r="D76" s="971"/>
      <c r="E76" s="971"/>
      <c r="F76" s="972"/>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70"/>
      <c r="B77" s="971"/>
      <c r="C77" s="971"/>
      <c r="D77" s="971"/>
      <c r="E77" s="971"/>
      <c r="F77" s="972"/>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70"/>
      <c r="B78" s="971"/>
      <c r="C78" s="971"/>
      <c r="D78" s="971"/>
      <c r="E78" s="971"/>
      <c r="F78" s="972"/>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70"/>
      <c r="B79" s="971"/>
      <c r="C79" s="971"/>
      <c r="D79" s="971"/>
      <c r="E79" s="971"/>
      <c r="F79" s="972"/>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70"/>
      <c r="B80" s="971"/>
      <c r="C80" s="971"/>
      <c r="D80" s="971"/>
      <c r="E80" s="971"/>
      <c r="F80" s="972"/>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70"/>
      <c r="B81" s="971"/>
      <c r="C81" s="971"/>
      <c r="D81" s="971"/>
      <c r="E81" s="971"/>
      <c r="F81" s="972"/>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70"/>
      <c r="B82" s="971"/>
      <c r="C82" s="971"/>
      <c r="D82" s="971"/>
      <c r="E82" s="971"/>
      <c r="F82" s="972"/>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70"/>
      <c r="B83" s="971"/>
      <c r="C83" s="971"/>
      <c r="D83" s="971"/>
      <c r="E83" s="971"/>
      <c r="F83" s="972"/>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70"/>
      <c r="B84" s="971"/>
      <c r="C84" s="971"/>
      <c r="D84" s="971"/>
      <c r="E84" s="971"/>
      <c r="F84" s="972"/>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70"/>
      <c r="B85" s="971"/>
      <c r="C85" s="971"/>
      <c r="D85" s="971"/>
      <c r="E85" s="971"/>
      <c r="F85" s="972"/>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70"/>
      <c r="B86" s="971"/>
      <c r="C86" s="971"/>
      <c r="D86" s="971"/>
      <c r="E86" s="971"/>
      <c r="F86" s="972"/>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70"/>
      <c r="B87" s="971"/>
      <c r="C87" s="971"/>
      <c r="D87" s="971"/>
      <c r="E87" s="971"/>
      <c r="F87" s="972"/>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70"/>
      <c r="B88" s="971"/>
      <c r="C88" s="971"/>
      <c r="D88" s="971"/>
      <c r="E88" s="971"/>
      <c r="F88" s="972"/>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70"/>
      <c r="B89" s="971"/>
      <c r="C89" s="971"/>
      <c r="D89" s="971"/>
      <c r="E89" s="971"/>
      <c r="F89" s="972"/>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70"/>
      <c r="B90" s="971"/>
      <c r="C90" s="971"/>
      <c r="D90" s="971"/>
      <c r="E90" s="971"/>
      <c r="F90" s="972"/>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70"/>
      <c r="B91" s="971"/>
      <c r="C91" s="971"/>
      <c r="D91" s="971"/>
      <c r="E91" s="971"/>
      <c r="F91" s="972"/>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70"/>
      <c r="B92" s="971"/>
      <c r="C92" s="971"/>
      <c r="D92" s="971"/>
      <c r="E92" s="971"/>
      <c r="F92" s="972"/>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70"/>
      <c r="B93" s="971"/>
      <c r="C93" s="971"/>
      <c r="D93" s="971"/>
      <c r="E93" s="971"/>
      <c r="F93" s="972"/>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70"/>
      <c r="B94" s="971"/>
      <c r="C94" s="971"/>
      <c r="D94" s="971"/>
      <c r="E94" s="971"/>
      <c r="F94" s="972"/>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70"/>
      <c r="B95" s="971"/>
      <c r="C95" s="971"/>
      <c r="D95" s="971"/>
      <c r="E95" s="971"/>
      <c r="F95" s="972"/>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70"/>
      <c r="B96" s="971"/>
      <c r="C96" s="971"/>
      <c r="D96" s="971"/>
      <c r="E96" s="971"/>
      <c r="F96" s="972"/>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70"/>
      <c r="B97" s="971"/>
      <c r="C97" s="971"/>
      <c r="D97" s="971"/>
      <c r="E97" s="971"/>
      <c r="F97" s="972"/>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70"/>
      <c r="B98" s="971"/>
      <c r="C98" s="971"/>
      <c r="D98" s="971"/>
      <c r="E98" s="971"/>
      <c r="F98" s="972"/>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70"/>
      <c r="B99" s="971"/>
      <c r="C99" s="971"/>
      <c r="D99" s="971"/>
      <c r="E99" s="971"/>
      <c r="F99" s="972"/>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70"/>
      <c r="B100" s="971"/>
      <c r="C100" s="971"/>
      <c r="D100" s="971"/>
      <c r="E100" s="971"/>
      <c r="F100" s="972"/>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70"/>
      <c r="B101" s="971"/>
      <c r="C101" s="971"/>
      <c r="D101" s="971"/>
      <c r="E101" s="971"/>
      <c r="F101" s="972"/>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70"/>
      <c r="B102" s="971"/>
      <c r="C102" s="971"/>
      <c r="D102" s="971"/>
      <c r="E102" s="971"/>
      <c r="F102" s="972"/>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70"/>
      <c r="B103" s="971"/>
      <c r="C103" s="971"/>
      <c r="D103" s="971"/>
      <c r="E103" s="971"/>
      <c r="F103" s="972"/>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70"/>
      <c r="B104" s="971"/>
      <c r="C104" s="971"/>
      <c r="D104" s="971"/>
      <c r="E104" s="971"/>
      <c r="F104" s="972"/>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70"/>
      <c r="B105" s="971"/>
      <c r="C105" s="971"/>
      <c r="D105" s="971"/>
      <c r="E105" s="971"/>
      <c r="F105" s="972"/>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70"/>
      <c r="B109" s="971"/>
      <c r="C109" s="971"/>
      <c r="D109" s="971"/>
      <c r="E109" s="971"/>
      <c r="F109" s="972"/>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70"/>
      <c r="B110" s="971"/>
      <c r="C110" s="971"/>
      <c r="D110" s="971"/>
      <c r="E110" s="971"/>
      <c r="F110" s="972"/>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70"/>
      <c r="B111" s="971"/>
      <c r="C111" s="971"/>
      <c r="D111" s="971"/>
      <c r="E111" s="971"/>
      <c r="F111" s="972"/>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70"/>
      <c r="B112" s="971"/>
      <c r="C112" s="971"/>
      <c r="D112" s="971"/>
      <c r="E112" s="971"/>
      <c r="F112" s="972"/>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70"/>
      <c r="B113" s="971"/>
      <c r="C113" s="971"/>
      <c r="D113" s="971"/>
      <c r="E113" s="971"/>
      <c r="F113" s="972"/>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70"/>
      <c r="B114" s="971"/>
      <c r="C114" s="971"/>
      <c r="D114" s="971"/>
      <c r="E114" s="971"/>
      <c r="F114" s="972"/>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70"/>
      <c r="B115" s="971"/>
      <c r="C115" s="971"/>
      <c r="D115" s="971"/>
      <c r="E115" s="971"/>
      <c r="F115" s="972"/>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70"/>
      <c r="B116" s="971"/>
      <c r="C116" s="971"/>
      <c r="D116" s="971"/>
      <c r="E116" s="971"/>
      <c r="F116" s="972"/>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70"/>
      <c r="B117" s="971"/>
      <c r="C117" s="971"/>
      <c r="D117" s="971"/>
      <c r="E117" s="971"/>
      <c r="F117" s="972"/>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70"/>
      <c r="B118" s="971"/>
      <c r="C118" s="971"/>
      <c r="D118" s="971"/>
      <c r="E118" s="971"/>
      <c r="F118" s="972"/>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70"/>
      <c r="B119" s="971"/>
      <c r="C119" s="971"/>
      <c r="D119" s="971"/>
      <c r="E119" s="971"/>
      <c r="F119" s="972"/>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70"/>
      <c r="B120" s="971"/>
      <c r="C120" s="971"/>
      <c r="D120" s="971"/>
      <c r="E120" s="971"/>
      <c r="F120" s="972"/>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70"/>
      <c r="B121" s="971"/>
      <c r="C121" s="971"/>
      <c r="D121" s="971"/>
      <c r="E121" s="971"/>
      <c r="F121" s="972"/>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70"/>
      <c r="B122" s="971"/>
      <c r="C122" s="971"/>
      <c r="D122" s="971"/>
      <c r="E122" s="971"/>
      <c r="F122" s="972"/>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70"/>
      <c r="B123" s="971"/>
      <c r="C123" s="971"/>
      <c r="D123" s="971"/>
      <c r="E123" s="971"/>
      <c r="F123" s="972"/>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70"/>
      <c r="B124" s="971"/>
      <c r="C124" s="971"/>
      <c r="D124" s="971"/>
      <c r="E124" s="971"/>
      <c r="F124" s="972"/>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70"/>
      <c r="B125" s="971"/>
      <c r="C125" s="971"/>
      <c r="D125" s="971"/>
      <c r="E125" s="971"/>
      <c r="F125" s="972"/>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70"/>
      <c r="B126" s="971"/>
      <c r="C126" s="971"/>
      <c r="D126" s="971"/>
      <c r="E126" s="971"/>
      <c r="F126" s="972"/>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70"/>
      <c r="B127" s="971"/>
      <c r="C127" s="971"/>
      <c r="D127" s="971"/>
      <c r="E127" s="971"/>
      <c r="F127" s="972"/>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70"/>
      <c r="B128" s="971"/>
      <c r="C128" s="971"/>
      <c r="D128" s="971"/>
      <c r="E128" s="971"/>
      <c r="F128" s="972"/>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70"/>
      <c r="B129" s="971"/>
      <c r="C129" s="971"/>
      <c r="D129" s="971"/>
      <c r="E129" s="971"/>
      <c r="F129" s="972"/>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70"/>
      <c r="B130" s="971"/>
      <c r="C130" s="971"/>
      <c r="D130" s="971"/>
      <c r="E130" s="971"/>
      <c r="F130" s="972"/>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70"/>
      <c r="B131" s="971"/>
      <c r="C131" s="971"/>
      <c r="D131" s="971"/>
      <c r="E131" s="971"/>
      <c r="F131" s="972"/>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70"/>
      <c r="B132" s="971"/>
      <c r="C132" s="971"/>
      <c r="D132" s="971"/>
      <c r="E132" s="971"/>
      <c r="F132" s="972"/>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70"/>
      <c r="B133" s="971"/>
      <c r="C133" s="971"/>
      <c r="D133" s="971"/>
      <c r="E133" s="971"/>
      <c r="F133" s="972"/>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70"/>
      <c r="B134" s="971"/>
      <c r="C134" s="971"/>
      <c r="D134" s="971"/>
      <c r="E134" s="971"/>
      <c r="F134" s="972"/>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70"/>
      <c r="B135" s="971"/>
      <c r="C135" s="971"/>
      <c r="D135" s="971"/>
      <c r="E135" s="971"/>
      <c r="F135" s="972"/>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70"/>
      <c r="B136" s="971"/>
      <c r="C136" s="971"/>
      <c r="D136" s="971"/>
      <c r="E136" s="971"/>
      <c r="F136" s="972"/>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70"/>
      <c r="B137" s="971"/>
      <c r="C137" s="971"/>
      <c r="D137" s="971"/>
      <c r="E137" s="971"/>
      <c r="F137" s="972"/>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70"/>
      <c r="B138" s="971"/>
      <c r="C138" s="971"/>
      <c r="D138" s="971"/>
      <c r="E138" s="971"/>
      <c r="F138" s="972"/>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70"/>
      <c r="B139" s="971"/>
      <c r="C139" s="971"/>
      <c r="D139" s="971"/>
      <c r="E139" s="971"/>
      <c r="F139" s="972"/>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70"/>
      <c r="B140" s="971"/>
      <c r="C140" s="971"/>
      <c r="D140" s="971"/>
      <c r="E140" s="971"/>
      <c r="F140" s="972"/>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70"/>
      <c r="B141" s="971"/>
      <c r="C141" s="971"/>
      <c r="D141" s="971"/>
      <c r="E141" s="971"/>
      <c r="F141" s="972"/>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70"/>
      <c r="B142" s="971"/>
      <c r="C142" s="971"/>
      <c r="D142" s="971"/>
      <c r="E142" s="971"/>
      <c r="F142" s="972"/>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70"/>
      <c r="B143" s="971"/>
      <c r="C143" s="971"/>
      <c r="D143" s="971"/>
      <c r="E143" s="971"/>
      <c r="F143" s="972"/>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70"/>
      <c r="B144" s="971"/>
      <c r="C144" s="971"/>
      <c r="D144" s="971"/>
      <c r="E144" s="971"/>
      <c r="F144" s="972"/>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70"/>
      <c r="B145" s="971"/>
      <c r="C145" s="971"/>
      <c r="D145" s="971"/>
      <c r="E145" s="971"/>
      <c r="F145" s="972"/>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70"/>
      <c r="B146" s="971"/>
      <c r="C146" s="971"/>
      <c r="D146" s="971"/>
      <c r="E146" s="971"/>
      <c r="F146" s="972"/>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70"/>
      <c r="B147" s="971"/>
      <c r="C147" s="971"/>
      <c r="D147" s="971"/>
      <c r="E147" s="971"/>
      <c r="F147" s="972"/>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70"/>
      <c r="B148" s="971"/>
      <c r="C148" s="971"/>
      <c r="D148" s="971"/>
      <c r="E148" s="971"/>
      <c r="F148" s="972"/>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70"/>
      <c r="B149" s="971"/>
      <c r="C149" s="971"/>
      <c r="D149" s="971"/>
      <c r="E149" s="971"/>
      <c r="F149" s="972"/>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70"/>
      <c r="B150" s="971"/>
      <c r="C150" s="971"/>
      <c r="D150" s="971"/>
      <c r="E150" s="971"/>
      <c r="F150" s="972"/>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70"/>
      <c r="B151" s="971"/>
      <c r="C151" s="971"/>
      <c r="D151" s="971"/>
      <c r="E151" s="971"/>
      <c r="F151" s="972"/>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70"/>
      <c r="B152" s="971"/>
      <c r="C152" s="971"/>
      <c r="D152" s="971"/>
      <c r="E152" s="971"/>
      <c r="F152" s="972"/>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70"/>
      <c r="B153" s="971"/>
      <c r="C153" s="971"/>
      <c r="D153" s="971"/>
      <c r="E153" s="971"/>
      <c r="F153" s="972"/>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70"/>
      <c r="B154" s="971"/>
      <c r="C154" s="971"/>
      <c r="D154" s="971"/>
      <c r="E154" s="971"/>
      <c r="F154" s="972"/>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70"/>
      <c r="B155" s="971"/>
      <c r="C155" s="971"/>
      <c r="D155" s="971"/>
      <c r="E155" s="971"/>
      <c r="F155" s="972"/>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70"/>
      <c r="B156" s="971"/>
      <c r="C156" s="971"/>
      <c r="D156" s="971"/>
      <c r="E156" s="971"/>
      <c r="F156" s="972"/>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70"/>
      <c r="B157" s="971"/>
      <c r="C157" s="971"/>
      <c r="D157" s="971"/>
      <c r="E157" s="971"/>
      <c r="F157" s="972"/>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70"/>
      <c r="B158" s="971"/>
      <c r="C158" s="971"/>
      <c r="D158" s="971"/>
      <c r="E158" s="971"/>
      <c r="F158" s="972"/>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70"/>
      <c r="B162" s="971"/>
      <c r="C162" s="971"/>
      <c r="D162" s="971"/>
      <c r="E162" s="971"/>
      <c r="F162" s="972"/>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70"/>
      <c r="B163" s="971"/>
      <c r="C163" s="971"/>
      <c r="D163" s="971"/>
      <c r="E163" s="971"/>
      <c r="F163" s="972"/>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70"/>
      <c r="B164" s="971"/>
      <c r="C164" s="971"/>
      <c r="D164" s="971"/>
      <c r="E164" s="971"/>
      <c r="F164" s="972"/>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70"/>
      <c r="B165" s="971"/>
      <c r="C165" s="971"/>
      <c r="D165" s="971"/>
      <c r="E165" s="971"/>
      <c r="F165" s="972"/>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70"/>
      <c r="B166" s="971"/>
      <c r="C166" s="971"/>
      <c r="D166" s="971"/>
      <c r="E166" s="971"/>
      <c r="F166" s="972"/>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70"/>
      <c r="B167" s="971"/>
      <c r="C167" s="971"/>
      <c r="D167" s="971"/>
      <c r="E167" s="971"/>
      <c r="F167" s="972"/>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70"/>
      <c r="B168" s="971"/>
      <c r="C168" s="971"/>
      <c r="D168" s="971"/>
      <c r="E168" s="971"/>
      <c r="F168" s="972"/>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70"/>
      <c r="B169" s="971"/>
      <c r="C169" s="971"/>
      <c r="D169" s="971"/>
      <c r="E169" s="971"/>
      <c r="F169" s="972"/>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70"/>
      <c r="B170" s="971"/>
      <c r="C170" s="971"/>
      <c r="D170" s="971"/>
      <c r="E170" s="971"/>
      <c r="F170" s="972"/>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70"/>
      <c r="B171" s="971"/>
      <c r="C171" s="971"/>
      <c r="D171" s="971"/>
      <c r="E171" s="971"/>
      <c r="F171" s="972"/>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70"/>
      <c r="B172" s="971"/>
      <c r="C172" s="971"/>
      <c r="D172" s="971"/>
      <c r="E172" s="971"/>
      <c r="F172" s="972"/>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70"/>
      <c r="B173" s="971"/>
      <c r="C173" s="971"/>
      <c r="D173" s="971"/>
      <c r="E173" s="971"/>
      <c r="F173" s="972"/>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70"/>
      <c r="B174" s="971"/>
      <c r="C174" s="971"/>
      <c r="D174" s="971"/>
      <c r="E174" s="971"/>
      <c r="F174" s="972"/>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70"/>
      <c r="B175" s="971"/>
      <c r="C175" s="971"/>
      <c r="D175" s="971"/>
      <c r="E175" s="971"/>
      <c r="F175" s="972"/>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70"/>
      <c r="B176" s="971"/>
      <c r="C176" s="971"/>
      <c r="D176" s="971"/>
      <c r="E176" s="971"/>
      <c r="F176" s="972"/>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70"/>
      <c r="B177" s="971"/>
      <c r="C177" s="971"/>
      <c r="D177" s="971"/>
      <c r="E177" s="971"/>
      <c r="F177" s="972"/>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70"/>
      <c r="B178" s="971"/>
      <c r="C178" s="971"/>
      <c r="D178" s="971"/>
      <c r="E178" s="971"/>
      <c r="F178" s="972"/>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70"/>
      <c r="B179" s="971"/>
      <c r="C179" s="971"/>
      <c r="D179" s="971"/>
      <c r="E179" s="971"/>
      <c r="F179" s="972"/>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70"/>
      <c r="B180" s="971"/>
      <c r="C180" s="971"/>
      <c r="D180" s="971"/>
      <c r="E180" s="971"/>
      <c r="F180" s="972"/>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70"/>
      <c r="B181" s="971"/>
      <c r="C181" s="971"/>
      <c r="D181" s="971"/>
      <c r="E181" s="971"/>
      <c r="F181" s="972"/>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70"/>
      <c r="B182" s="971"/>
      <c r="C182" s="971"/>
      <c r="D182" s="971"/>
      <c r="E182" s="971"/>
      <c r="F182" s="972"/>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70"/>
      <c r="B183" s="971"/>
      <c r="C183" s="971"/>
      <c r="D183" s="971"/>
      <c r="E183" s="971"/>
      <c r="F183" s="972"/>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70"/>
      <c r="B184" s="971"/>
      <c r="C184" s="971"/>
      <c r="D184" s="971"/>
      <c r="E184" s="971"/>
      <c r="F184" s="972"/>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70"/>
      <c r="B185" s="971"/>
      <c r="C185" s="971"/>
      <c r="D185" s="971"/>
      <c r="E185" s="971"/>
      <c r="F185" s="972"/>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70"/>
      <c r="B186" s="971"/>
      <c r="C186" s="971"/>
      <c r="D186" s="971"/>
      <c r="E186" s="971"/>
      <c r="F186" s="972"/>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70"/>
      <c r="B187" s="971"/>
      <c r="C187" s="971"/>
      <c r="D187" s="971"/>
      <c r="E187" s="971"/>
      <c r="F187" s="972"/>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70"/>
      <c r="B188" s="971"/>
      <c r="C188" s="971"/>
      <c r="D188" s="971"/>
      <c r="E188" s="971"/>
      <c r="F188" s="972"/>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70"/>
      <c r="B189" s="971"/>
      <c r="C189" s="971"/>
      <c r="D189" s="971"/>
      <c r="E189" s="971"/>
      <c r="F189" s="972"/>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70"/>
      <c r="B190" s="971"/>
      <c r="C190" s="971"/>
      <c r="D190" s="971"/>
      <c r="E190" s="971"/>
      <c r="F190" s="972"/>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70"/>
      <c r="B191" s="971"/>
      <c r="C191" s="971"/>
      <c r="D191" s="971"/>
      <c r="E191" s="971"/>
      <c r="F191" s="972"/>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70"/>
      <c r="B192" s="971"/>
      <c r="C192" s="971"/>
      <c r="D192" s="971"/>
      <c r="E192" s="971"/>
      <c r="F192" s="972"/>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70"/>
      <c r="B193" s="971"/>
      <c r="C193" s="971"/>
      <c r="D193" s="971"/>
      <c r="E193" s="971"/>
      <c r="F193" s="972"/>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70"/>
      <c r="B194" s="971"/>
      <c r="C194" s="971"/>
      <c r="D194" s="971"/>
      <c r="E194" s="971"/>
      <c r="F194" s="972"/>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70"/>
      <c r="B195" s="971"/>
      <c r="C195" s="971"/>
      <c r="D195" s="971"/>
      <c r="E195" s="971"/>
      <c r="F195" s="972"/>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70"/>
      <c r="B196" s="971"/>
      <c r="C196" s="971"/>
      <c r="D196" s="971"/>
      <c r="E196" s="971"/>
      <c r="F196" s="972"/>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70"/>
      <c r="B197" s="971"/>
      <c r="C197" s="971"/>
      <c r="D197" s="971"/>
      <c r="E197" s="971"/>
      <c r="F197" s="972"/>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70"/>
      <c r="B198" s="971"/>
      <c r="C198" s="971"/>
      <c r="D198" s="971"/>
      <c r="E198" s="971"/>
      <c r="F198" s="972"/>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70"/>
      <c r="B199" s="971"/>
      <c r="C199" s="971"/>
      <c r="D199" s="971"/>
      <c r="E199" s="971"/>
      <c r="F199" s="972"/>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70"/>
      <c r="B200" s="971"/>
      <c r="C200" s="971"/>
      <c r="D200" s="971"/>
      <c r="E200" s="971"/>
      <c r="F200" s="972"/>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70"/>
      <c r="B201" s="971"/>
      <c r="C201" s="971"/>
      <c r="D201" s="971"/>
      <c r="E201" s="971"/>
      <c r="F201" s="972"/>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70"/>
      <c r="B202" s="971"/>
      <c r="C202" s="971"/>
      <c r="D202" s="971"/>
      <c r="E202" s="971"/>
      <c r="F202" s="972"/>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70"/>
      <c r="B203" s="971"/>
      <c r="C203" s="971"/>
      <c r="D203" s="971"/>
      <c r="E203" s="971"/>
      <c r="F203" s="972"/>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70"/>
      <c r="B204" s="971"/>
      <c r="C204" s="971"/>
      <c r="D204" s="971"/>
      <c r="E204" s="971"/>
      <c r="F204" s="972"/>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70"/>
      <c r="B205" s="971"/>
      <c r="C205" s="971"/>
      <c r="D205" s="971"/>
      <c r="E205" s="971"/>
      <c r="F205" s="972"/>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70"/>
      <c r="B206" s="971"/>
      <c r="C206" s="971"/>
      <c r="D206" s="971"/>
      <c r="E206" s="971"/>
      <c r="F206" s="972"/>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70"/>
      <c r="B207" s="971"/>
      <c r="C207" s="971"/>
      <c r="D207" s="971"/>
      <c r="E207" s="971"/>
      <c r="F207" s="972"/>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70"/>
      <c r="B208" s="971"/>
      <c r="C208" s="971"/>
      <c r="D208" s="971"/>
      <c r="E208" s="971"/>
      <c r="F208" s="972"/>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70"/>
      <c r="B209" s="971"/>
      <c r="C209" s="971"/>
      <c r="D209" s="971"/>
      <c r="E209" s="971"/>
      <c r="F209" s="972"/>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70"/>
      <c r="B210" s="971"/>
      <c r="C210" s="971"/>
      <c r="D210" s="971"/>
      <c r="E210" s="971"/>
      <c r="F210" s="972"/>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70"/>
      <c r="B211" s="971"/>
      <c r="C211" s="971"/>
      <c r="D211" s="971"/>
      <c r="E211" s="971"/>
      <c r="F211" s="972"/>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70"/>
      <c r="B215" s="971"/>
      <c r="C215" s="971"/>
      <c r="D215" s="971"/>
      <c r="E215" s="971"/>
      <c r="F215" s="972"/>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70"/>
      <c r="B216" s="971"/>
      <c r="C216" s="971"/>
      <c r="D216" s="971"/>
      <c r="E216" s="971"/>
      <c r="F216" s="972"/>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70"/>
      <c r="B217" s="971"/>
      <c r="C217" s="971"/>
      <c r="D217" s="971"/>
      <c r="E217" s="971"/>
      <c r="F217" s="972"/>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70"/>
      <c r="B218" s="971"/>
      <c r="C218" s="971"/>
      <c r="D218" s="971"/>
      <c r="E218" s="971"/>
      <c r="F218" s="972"/>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70"/>
      <c r="B219" s="971"/>
      <c r="C219" s="971"/>
      <c r="D219" s="971"/>
      <c r="E219" s="971"/>
      <c r="F219" s="972"/>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70"/>
      <c r="B220" s="971"/>
      <c r="C220" s="971"/>
      <c r="D220" s="971"/>
      <c r="E220" s="971"/>
      <c r="F220" s="972"/>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70"/>
      <c r="B221" s="971"/>
      <c r="C221" s="971"/>
      <c r="D221" s="971"/>
      <c r="E221" s="971"/>
      <c r="F221" s="972"/>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70"/>
      <c r="B222" s="971"/>
      <c r="C222" s="971"/>
      <c r="D222" s="971"/>
      <c r="E222" s="971"/>
      <c r="F222" s="972"/>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70"/>
      <c r="B223" s="971"/>
      <c r="C223" s="971"/>
      <c r="D223" s="971"/>
      <c r="E223" s="971"/>
      <c r="F223" s="972"/>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70"/>
      <c r="B224" s="971"/>
      <c r="C224" s="971"/>
      <c r="D224" s="971"/>
      <c r="E224" s="971"/>
      <c r="F224" s="972"/>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70"/>
      <c r="B225" s="971"/>
      <c r="C225" s="971"/>
      <c r="D225" s="971"/>
      <c r="E225" s="971"/>
      <c r="F225" s="972"/>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70"/>
      <c r="B226" s="971"/>
      <c r="C226" s="971"/>
      <c r="D226" s="971"/>
      <c r="E226" s="971"/>
      <c r="F226" s="972"/>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70"/>
      <c r="B227" s="971"/>
      <c r="C227" s="971"/>
      <c r="D227" s="971"/>
      <c r="E227" s="971"/>
      <c r="F227" s="972"/>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70"/>
      <c r="B228" s="971"/>
      <c r="C228" s="971"/>
      <c r="D228" s="971"/>
      <c r="E228" s="971"/>
      <c r="F228" s="972"/>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70"/>
      <c r="B229" s="971"/>
      <c r="C229" s="971"/>
      <c r="D229" s="971"/>
      <c r="E229" s="971"/>
      <c r="F229" s="972"/>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70"/>
      <c r="B230" s="971"/>
      <c r="C230" s="971"/>
      <c r="D230" s="971"/>
      <c r="E230" s="971"/>
      <c r="F230" s="972"/>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70"/>
      <c r="B231" s="971"/>
      <c r="C231" s="971"/>
      <c r="D231" s="971"/>
      <c r="E231" s="971"/>
      <c r="F231" s="972"/>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70"/>
      <c r="B232" s="971"/>
      <c r="C232" s="971"/>
      <c r="D232" s="971"/>
      <c r="E232" s="971"/>
      <c r="F232" s="972"/>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70"/>
      <c r="B233" s="971"/>
      <c r="C233" s="971"/>
      <c r="D233" s="971"/>
      <c r="E233" s="971"/>
      <c r="F233" s="972"/>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70"/>
      <c r="B234" s="971"/>
      <c r="C234" s="971"/>
      <c r="D234" s="971"/>
      <c r="E234" s="971"/>
      <c r="F234" s="972"/>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70"/>
      <c r="B235" s="971"/>
      <c r="C235" s="971"/>
      <c r="D235" s="971"/>
      <c r="E235" s="971"/>
      <c r="F235" s="972"/>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70"/>
      <c r="B236" s="971"/>
      <c r="C236" s="971"/>
      <c r="D236" s="971"/>
      <c r="E236" s="971"/>
      <c r="F236" s="972"/>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70"/>
      <c r="B237" s="971"/>
      <c r="C237" s="971"/>
      <c r="D237" s="971"/>
      <c r="E237" s="971"/>
      <c r="F237" s="972"/>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70"/>
      <c r="B238" s="971"/>
      <c r="C238" s="971"/>
      <c r="D238" s="971"/>
      <c r="E238" s="971"/>
      <c r="F238" s="972"/>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70"/>
      <c r="B239" s="971"/>
      <c r="C239" s="971"/>
      <c r="D239" s="971"/>
      <c r="E239" s="971"/>
      <c r="F239" s="972"/>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70"/>
      <c r="B240" s="971"/>
      <c r="C240" s="971"/>
      <c r="D240" s="971"/>
      <c r="E240" s="971"/>
      <c r="F240" s="972"/>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70"/>
      <c r="B241" s="971"/>
      <c r="C241" s="971"/>
      <c r="D241" s="971"/>
      <c r="E241" s="971"/>
      <c r="F241" s="972"/>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70"/>
      <c r="B242" s="971"/>
      <c r="C242" s="971"/>
      <c r="D242" s="971"/>
      <c r="E242" s="971"/>
      <c r="F242" s="972"/>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70"/>
      <c r="B243" s="971"/>
      <c r="C243" s="971"/>
      <c r="D243" s="971"/>
      <c r="E243" s="971"/>
      <c r="F243" s="972"/>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70"/>
      <c r="B244" s="971"/>
      <c r="C244" s="971"/>
      <c r="D244" s="971"/>
      <c r="E244" s="971"/>
      <c r="F244" s="972"/>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70"/>
      <c r="B245" s="971"/>
      <c r="C245" s="971"/>
      <c r="D245" s="971"/>
      <c r="E245" s="971"/>
      <c r="F245" s="972"/>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70"/>
      <c r="B246" s="971"/>
      <c r="C246" s="971"/>
      <c r="D246" s="971"/>
      <c r="E246" s="971"/>
      <c r="F246" s="972"/>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70"/>
      <c r="B247" s="971"/>
      <c r="C247" s="971"/>
      <c r="D247" s="971"/>
      <c r="E247" s="971"/>
      <c r="F247" s="972"/>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70"/>
      <c r="B248" s="971"/>
      <c r="C248" s="971"/>
      <c r="D248" s="971"/>
      <c r="E248" s="971"/>
      <c r="F248" s="972"/>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70"/>
      <c r="B249" s="971"/>
      <c r="C249" s="971"/>
      <c r="D249" s="971"/>
      <c r="E249" s="971"/>
      <c r="F249" s="972"/>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70"/>
      <c r="B250" s="971"/>
      <c r="C250" s="971"/>
      <c r="D250" s="971"/>
      <c r="E250" s="971"/>
      <c r="F250" s="972"/>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70"/>
      <c r="B251" s="971"/>
      <c r="C251" s="971"/>
      <c r="D251" s="971"/>
      <c r="E251" s="971"/>
      <c r="F251" s="972"/>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70"/>
      <c r="B252" s="971"/>
      <c r="C252" s="971"/>
      <c r="D252" s="971"/>
      <c r="E252" s="971"/>
      <c r="F252" s="972"/>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70"/>
      <c r="B253" s="971"/>
      <c r="C253" s="971"/>
      <c r="D253" s="971"/>
      <c r="E253" s="971"/>
      <c r="F253" s="972"/>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70"/>
      <c r="B254" s="971"/>
      <c r="C254" s="971"/>
      <c r="D254" s="971"/>
      <c r="E254" s="971"/>
      <c r="F254" s="972"/>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70"/>
      <c r="B255" s="971"/>
      <c r="C255" s="971"/>
      <c r="D255" s="971"/>
      <c r="E255" s="971"/>
      <c r="F255" s="972"/>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70"/>
      <c r="B256" s="971"/>
      <c r="C256" s="971"/>
      <c r="D256" s="971"/>
      <c r="E256" s="971"/>
      <c r="F256" s="972"/>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70"/>
      <c r="B257" s="971"/>
      <c r="C257" s="971"/>
      <c r="D257" s="971"/>
      <c r="E257" s="971"/>
      <c r="F257" s="972"/>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70"/>
      <c r="B258" s="971"/>
      <c r="C258" s="971"/>
      <c r="D258" s="971"/>
      <c r="E258" s="971"/>
      <c r="F258" s="972"/>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70"/>
      <c r="B259" s="971"/>
      <c r="C259" s="971"/>
      <c r="D259" s="971"/>
      <c r="E259" s="971"/>
      <c r="F259" s="972"/>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70"/>
      <c r="B260" s="971"/>
      <c r="C260" s="971"/>
      <c r="D260" s="971"/>
      <c r="E260" s="971"/>
      <c r="F260" s="972"/>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70"/>
      <c r="B261" s="971"/>
      <c r="C261" s="971"/>
      <c r="D261" s="971"/>
      <c r="E261" s="971"/>
      <c r="F261" s="972"/>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70"/>
      <c r="B262" s="971"/>
      <c r="C262" s="971"/>
      <c r="D262" s="971"/>
      <c r="E262" s="971"/>
      <c r="F262" s="972"/>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70"/>
      <c r="B263" s="971"/>
      <c r="C263" s="971"/>
      <c r="D263" s="971"/>
      <c r="E263" s="971"/>
      <c r="F263" s="972"/>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70"/>
      <c r="B264" s="971"/>
      <c r="C264" s="971"/>
      <c r="D264" s="971"/>
      <c r="E264" s="971"/>
      <c r="F264" s="972"/>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2022-06-10T07:58:22Z</cp:lastPrinted>
  <dcterms:created xsi:type="dcterms:W3CDTF">2012-03-13T00:50:25Z</dcterms:created>
  <dcterms:modified xsi:type="dcterms:W3CDTF">2022-08-25T01:49:33Z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