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27" i="11" l="1"/>
  <c r="AY331" i="11"/>
  <c r="AY323" i="11"/>
  <c r="AY398" i="11"/>
  <c r="AY324" i="11"/>
  <c r="AY328" i="11"/>
  <c r="AY332" i="11"/>
  <c r="AY333" i="11"/>
  <c r="AY325" i="11"/>
  <c r="AY329" i="11"/>
  <c r="AY322" i="11"/>
  <c r="AY326" i="11"/>
  <c r="AY337" i="11"/>
  <c r="AY338"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85"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<sst xmlns="http://schemas.openxmlformats.org/spreadsheetml/2006/main" count="2206" uniqueCount="822">
  <si>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</si>
  <si>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</si>
  <si>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</si>
  <si>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</si>
  <si>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</si>
  <si>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</si>
  <si>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</si>
  <si>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</si>
  <si>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</si>
  <si>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</si>
  <si>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</si>
  <si>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</si>
  <si>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</si>
  <si>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</si>
  <si>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</si>
  <si>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</si>
  <si>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</si>
  <si>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</si>
  <si>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</si>
  <si>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</si>
  <si>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</si>
  <si>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</si>
  <si>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</si>
  <si>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</si>
  <si>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</si>
  <si>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</si>
  <si>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</si>
  <si>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</si>
  <si>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</si>
  <si>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</si>
  <si>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</si>
  <si>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</si>
  <si>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</si>
  <si>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</si>
  <si>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</si>
  <si>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</si>
  <si>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</si>
  <si>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</si>
  <si>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</si>
  <si>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</si>
  <si>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</si>
  <si>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</si>
  <si>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</si>
  <si>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</si>
  <si>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</si>
  <si>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</si>
  <si>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</si>
  <si>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</si>
  <si>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</si>
  <si>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</si>
  <si>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</si>
  <si>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</si>
  <si>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</si>
  <si>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</si>
  <si>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</si>
  <si>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</si>
  <si>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</si>
  <si>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</si>
  <si>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</si>
  <si>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</si>
  <si>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</si>
  <si>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</si>
  <si>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</si>
  <si>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</si>
  <si>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</si>
  <si>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</si>
  <si>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</si>
  <si>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</si>
  <si>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</si>
  <si>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</si>
  <si>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</si>
  <si>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</si>
  <si>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</si>
  <si>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</si>
  <si>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</si>
  <si>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</si>
  <si>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</si>
  <si>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</si>
  <si>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</si>
  <si>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</si>
  <si>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</si>
  <si>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</si>
  <si>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</si>
  <si>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</si>
  <si>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</si>
  <si>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</si>
  <si>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</si>
  <si>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</si>
  <si>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</si>
  <si>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</si>
  <si>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</si>
  <si>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</si>
  <si>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</si>
  <si>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</si>
  <si>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</si>
  <si>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</si>
  <si>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</si>
  <si>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</si>
  <si>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</si>
  <si>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</si>
  <si>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</si>
  <si>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</si>
  <si>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</si>
  <si>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</si>
  <si>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</si>
  <si>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</si>
  <si>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</si>
  <si>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</si>
  <si>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</si>
  <si>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</si>
  <si>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</si>
  <si>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</si>
  <si>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</si>
  <si>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</si>
  <si>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</si>
  <si>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</si>
  <si>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</si>
  <si>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</si>
  <si>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</si>
  <si>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</si>
  <si>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</si>
  <si>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</si>
  <si>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</si>
  <si>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</si>
  <si>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</si>
  <si>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</si>
  <si>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</si>
  <si>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</si>
  <si>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</si>
  <si>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</si>
  <si>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</si>
  <si>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</si>
  <si>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</si>
  <si>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</si>
  <si>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</si>
  <si>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</si>
  <si>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</si>
  <si>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</si>
  <si>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</si>
  <si>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</si>
  <si>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</si>
  <si>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</si>
  <si>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</si>
  <si>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</si>
  <si>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</si>
  <si>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</si>
  <si>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</si>
  <si>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</si>
  <si>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</si>
  <si>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</si>
  <si>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</si>
  <si>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</si>
  <si>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</si>
  <si>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</si>
  <si>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</si>
  <si>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</si>
  <si>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</si>
  <si>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</si>
  <si>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</si>
  <si>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</si>
  <si>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</si>
  <si>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</si>
  <si>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</si>
  <si>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</si>
  <si>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</si>
  <si>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</si>
  <si>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</si>
  <si>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</si>
  <si>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</si>
  <si>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</si>
  <si>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</si>
  <si>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</si>
  <si>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</si>
  <si>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</si>
  <si>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</si>
  <si>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</si>
  <si>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</si>
  <si>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</si>
  <si>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</si>
  <si>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</si>
  <si>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</si>
  <si>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</si>
  <si>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</si>
  <si>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</si>
  <si>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</si>
  <si>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</si>
  <si>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</si>
  <si>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</si>
  <si>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</si>
  <si>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</si>
  <si>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</si>
  <si>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</si>
  <si>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</si>
  <si>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</si>
  <si>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</si>
  <si>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</si>
  <si>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</si>
  <si>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</si>
  <si>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</si>
  <si>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</si>
  <si>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</si>
  <si>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</si>
  <si>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</si>
  <si>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</si>
  <si>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</si>
  <si>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</si>
  <si>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</si>
  <si>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</si>
  <si>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</si>
  <si>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</si>
  <si>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</si>
  <si>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</si>
  <si>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</si>
  <si>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</si>
  <si>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</si>
  <si>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</si>
  <si>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</si>
  <si>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</si>
  <si>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</si>
  <si>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</si>
  <si>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</si>
  <si>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</si>
  <si>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</si>
  <si>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</si>
  <si>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</si>
  <si>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</si>
  <si>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</si>
  <si>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</si>
  <si>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</si>
  <si>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</si>
  <si>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</si>
  <si>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</si>
  <si>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</si>
  <si>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</si>
  <si>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</si>
  <si>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</si>
  <si>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</si>
  <si>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</si>
  <si>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</si>
  <si>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</si>
  <si>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</si>
  <si>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</si>
  <si>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</si>
  <si>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</si>
  <si>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</si>
  <si>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</si>
  <si>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</si>
  <si>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</si>
  <si>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</si>
  <si>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</si>
  <si>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</si>
  <si>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</si>
  <si>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</si>
  <si>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</si>
  <si>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</si>
  <si>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</si>
  <si>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</si>
  <si>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</si>
  <si>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</si>
  <si>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</si>
  <si>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</si>
  <si>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</si>
  <si>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</si>
  <si>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</si>
  <si>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</si>
  <si>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</si>
  <si>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</si>
  <si>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</si>
  <si>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</si>
  <si>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</si>
  <si>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</si>
  <si>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</si>
  <si>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</si>
  <si>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</si>
  <si>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</si>
  <si>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</si>
  <si>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</si>
  <si>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</si>
  <si>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</si>
  <si>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</si>
  <si>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</si>
  <si>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</si>
  <si>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</si>
  <si>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</si>
  <si>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</si>
  <si>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</si>
  <si>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</si>
  <si>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</si>
  <si>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</si>
  <si>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</si>
  <si>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</si>
  <si>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</si>
  <si>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</si>
  <si>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</si>
  <si>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</si>
  <si>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</si>
  <si>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</si>
  <si>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</si>
  <si>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</si>
  <si>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</si>
  <si>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</si>
  <si>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</si>
  <si>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</si>
  <si>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</si>
  <si>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</si>
  <si>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</si>
  <si>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</si>
  <si>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</si>
  <si>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</si>
  <si>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</si>
  <si>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</si>
  <si>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</si>
  <si>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</si>
  <si>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</si>
  <si>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</si>
  <si>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</si>
  <si>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</si>
  <si>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</si>
  <si>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</si>
  <si>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</si>
  <si>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</si>
  <si>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</si>
  <si>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</si>
  <si>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</si>
  <si>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</si>
  <si>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</si>
  <si>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</si>
  <si>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</si>
  <si>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</si>
  <si>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</si>
  <si>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</si>
  <si>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</si>
  <si>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</si>
  <si>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</si>
  <si>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</si>
  <si>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</si>
  <si>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</si>
  <si>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</si>
  <si>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</si>
  <si>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</si>
  <si>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</si>
  <si>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</si>
  <si>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</si>
  <si>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</si>
  <si>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</si>
  <si>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</si>
  <si>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</si>
  <si>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</si>
  <si>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</si>
  <si>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</si>
  <si>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</si>
  <si>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</si>
  <si>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</si>
  <si>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</si>
  <si>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</si>
  <si>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</si>
  <si>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</si>
  <si>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</si>
  <si>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</si>
  <si>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</si>
  <si>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</si>
  <si>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</si>
  <si>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</si>
  <si>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</si>
  <si>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</si>
  <si>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</si>
  <si>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</si>
  <si>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</si>
  <si>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</si>
  <si>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</si>
  <si>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</si>
  <si>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</si>
  <si>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</si>
  <si>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</si>
  <si>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</si>
  <si>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</si>
  <si>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</si>
  <si>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</si>
  <si>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</si>
  <si>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</si>
  <si>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</si>
  <si>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</si>
  <si>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</si>
  <si>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</si>
  <si>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</si>
  <si>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</si>
  <si>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</si>
  <si>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</si>
  <si>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</si>
  <si>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</si>
  <si>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</si>
  <si>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</si>
  <si>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</si>
  <si>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</si>
  <si>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</si>
  <si>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</si>
  <si>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</si>
  <si>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</si>
  <si>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</si>
  <si>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</si>
  <si>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</si>
  <si>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</si>
  <si>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</si>
  <si>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</si>
  <si>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</si>
  <si>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</si>
  <si>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</si>
  <si>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</si>
  <si>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</si>
  <si>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</si>
  <si>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</si>
  <si>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</si>
  <si>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</si>
  <si>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</si>
  <si>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</si>
  <si>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</si>
  <si>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</si>
  <si>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</si>
  <si>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</si>
  <si>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</si>
  <si>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</si>
  <si>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</si>
  <si>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</si>
  <si>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</si>
  <si>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</si>
  <si>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</si>
  <si>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</si>
  <si>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</si>
  <si>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</si>
  <si>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</si>
  <si>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</si>
  <si>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</si>
  <si>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</si>
  <si>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</si>
  <si>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</si>
  <si>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</si>
  <si>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</si>
  <si>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</si>
  <si>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</si>
  <si>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</si>
  <si>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</si>
  <si>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</si>
  <si>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</si>
  <si>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</si>
  <si>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</si>
  <si>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</si>
  <si>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</si>
  <si>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</si>
  <si>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</si>
  <si>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</si>
  <si>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</si>
  <si>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</si>
  <si>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</si>
  <si>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</si>
  <si>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</si>
  <si>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</si>
  <si>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</si>
  <si>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</si>
  <si>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</si>
  <si>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</si>
  <si>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</si>
  <si>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</si>
  <si>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</si>
  <si>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</si>
  <si>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</si>
  <si>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</si>
  <si>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</si>
  <si>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</si>
  <si>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</si>
  <si>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</si>
  <si>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</si>
  <si>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</si>
  <si>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</si>
  <si>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</si>
  <si>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</si>
  <si>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</si>
  <si>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</si>
  <si>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</si>
  <si>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</si>
  <si>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</si>
  <si>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</si>
  <si>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</si>
  <si>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</si>
  <si>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</si>
  <si>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</si>
  <si>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</si>
  <si>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</si>
  <si>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</si>
  <si>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</si>
  <si>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</si>
  <si>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</si>
  <si>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</si>
  <si>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</si>
  <si>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</si>
  <si>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</si>
  <si>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</si>
  <si>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</si>
  <si>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</si>
  <si>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</si>
  <si>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</si>
  <si>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</si>
  <si>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</si>
  <si>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</si>
  <si>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</si>
  <si>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</si>
  <si>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</si>
  <si>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</si>
  <si>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</si>
  <si>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</si>
  <si>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</si>
  <si>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</si>
  <si>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</si>
  <si>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</si>
  <si>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</si>
  <si>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</si>
  <si>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</si>
  <si>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</si>
  <si>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</si>
  <si>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</si>
  <si>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</si>
  <si>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</si>
  <si>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</si>
  <si>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</si>
  <si>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</si>
  <si>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</si>
  <si>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</si>
  <si>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</si>
  <si>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</si>
  <si>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</si>
  <si>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</si>
  <si>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</si>
  <si>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</si>
  <si>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</si>
  <si>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</si>
  <si>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</si>
  <si>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</si>
  <si>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</si>
  <si>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</si>
  <si>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</si>
  <si>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</si>
  <si>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</si>
  <si>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</si>
  <si>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</si>
  <si>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</si>
  <si>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</si>
  <si>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</si>
  <si>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</si>
  <si>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</si>
  <si>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</si>
  <si>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</si>
  <si>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</si>
  <si>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</si>
  <si>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</si>
  <si>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</si>
  <si>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</si>
  <si>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</si>
  <si>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</si>
  <si>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</si>
  <si>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</si>
  <si>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</si>
  <si>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</si>
  <si>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</si>
  <si>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</si>
  <si>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</si>
  <si>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</si>
  <si>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</si>
  <si>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</si>
  <si>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</si>
  <si>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</si>
  <si>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</si>
  <si>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</si>
  <si>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</si>
  <si>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</si>
  <si>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</si>
  <si>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</si>
  <si>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</si>
  <si>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</si>
  <si>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</si>
  <si>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</si>
  <si>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</si>
  <si>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</si>
  <si>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</si>
  <si>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</si>
  <si>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</si>
  <si>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</si>
  <si>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</si>
  <si>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</si>
  <si>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</si>
  <si>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</si>
  <si>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</si>
  <si>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</si>
  <si>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</si>
  <si>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</si>
  <si>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</si>
  <si>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</si>
  <si>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</si>
  <si>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</si>
  <si>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</si>
  <si>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</si>
  <si>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</si>
  <si>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</si>
  <si>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</si>
  <si>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</si>
  <si>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</si>
  <si>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</si>
  <si>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</si>
  <si>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</si>
  <si>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</si>
  <si>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</si>
  <si>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</si>
  <si>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</si>
  <si>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</si>
  <si>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</si>
  <si>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</si>
  <si>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</si>
  <si>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</si>
  <si>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</si>
  <si>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</si>
  <si>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</si>
  <si>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</si>
  <si>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</si>
  <si>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</si>
  <si>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</si>
  <si>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</si>
  <si>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</si>
  <si>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</si>
  <si>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</si>
  <si>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</si>
  <si>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</si>
  <si>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</si>
  <si>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</si>
  <si>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</si>
  <si>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</si>
  <si>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</si>
  <si>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</si>
  <si>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</si>
  <si>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</si>
  <si>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</si>
  <si>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</si>
  <si>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</si>
  <si>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</si>
  <si>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</si>
  <si>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</si>
  <si>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</si>
  <si>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</si>
  <si>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</si>
  <si>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</si>
  <si>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</si>
  <si>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</si>
  <si>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</si>
  <si>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</si>
  <si>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</si>
  <si>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</si>
  <si>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</si>
  <si>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</si>
  <si>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</si>
  <si>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</si>
  <si>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</si>
  <si>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</si>
  <si>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</si>
  <si>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</si>
  <si>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</si>
  <si>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</si>
  <si>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</si>
  <si>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</si>
  <si>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</si>
  <si>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</si>
  <si>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</si>
  <si>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</si>
  <si>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</si>
  <si>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</si>
  <si>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</si>
  <si>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</si>
  <si>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</si>
  <si>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</si>
  <si>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</si>
  <si>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</si>
  <si>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</si>
  <si>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</si>
  <si>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</si>
  <si>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</si>
  <si>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</si>
  <si>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</si>
  <si>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</si>
  <si>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</si>
  <si>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</si>
  <si>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</si>
  <si>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中国残留邦人等に対する帰国受入援護事業</t>
  </si>
  <si>
    <t>昭和48年度</t>
  </si>
  <si>
    <t>終了予定なし</t>
  </si>
  <si>
    <t>援護企画課中国残留邦人等支援室</t>
  </si>
  <si>
    <t>中国残留邦人等の円滑な帰国の促進並びに永住帰国した中国残留邦人等及び特定配偶者の自立の支援に関する法律第6,7,8,18条</t>
  </si>
  <si>
    <t>中国残留邦人等の円滑な帰国の促進及び永住帰国後の自立の支援に関する法律の施行について（平成6年9月30日　文総審第151号・社援発第660号・職発第702号・能発第233号・住総発第172号)</t>
  </si>
  <si>
    <t>日本への永住帰国を希望する中国残留邦人等の方々に帰国受入援護を行うことにより、これらの方の早期の帰国促進を図る。</t>
  </si>
  <si>
    <t>-</t>
  </si>
  <si>
    <t>遺族及留守家族等援護事務委託費</t>
  </si>
  <si>
    <t>引揚者援護費</t>
  </si>
  <si>
    <t>庁費</t>
  </si>
  <si>
    <t>引揚者給与費</t>
  </si>
  <si>
    <t>世帯</t>
  </si>
  <si>
    <t>一時帰国世帯数</t>
  </si>
  <si>
    <t>永住帰国世帯</t>
  </si>
  <si>
    <t>単位当たりコスト＝X／Y　　　
Ｘ：「永住・一時帰国経費」 
　 　Ｙ：「永住・一時帰国世帯数」　　　　　　　　　　　　　　　</t>
    <phoneticPr fontId="5"/>
  </si>
  <si>
    <t>円</t>
  </si>
  <si>
    <t>　X/Y</t>
    <phoneticPr fontId="5"/>
  </si>
  <si>
    <t>１00百万円
/55世帯</t>
  </si>
  <si>
    <t>８７百万円
/０世帯</t>
  </si>
  <si>
    <t>中国残留邦人等に対する定着自立支援事業</t>
  </si>
  <si>
    <t>424</t>
  </si>
  <si>
    <t>371</t>
  </si>
  <si>
    <t>736</t>
  </si>
  <si>
    <t>734</t>
  </si>
  <si>
    <t>750</t>
  </si>
  <si>
    <t>717</t>
  </si>
  <si>
    <t>719</t>
  </si>
  <si>
    <t>716</t>
  </si>
  <si>
    <t>○</t>
  </si>
  <si>
    <t>厚労</t>
  </si>
  <si>
    <t>-</t>
    <phoneticPr fontId="5"/>
  </si>
  <si>
    <t>令和４年度の一時帰国世帯数を54世帯とする</t>
    <phoneticPr fontId="5"/>
  </si>
  <si>
    <t>田邉 幸夫</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</si>
  <si>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</si>
  <si>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</si>
  <si>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</si>
  <si>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t>
  </si>
  <si>
    <t>有</t>
  </si>
  <si>
    <t>‐</t>
  </si>
  <si>
    <t>00</t>
    <phoneticPr fontId="5"/>
  </si>
  <si>
    <t>本事業は引揚援護の一環として、国の責務において中国残留邦人等が地域社会における早期の自立及び生活の安定を図れるよう援護を行うニーズのある事業である。</t>
    <phoneticPr fontId="5"/>
  </si>
  <si>
    <t>「中国残留邦人等の円滑な帰国の促進並びに永住帰国した中国残留邦人等及び特定配偶者の自立の支援に関する法律」において、円滑な帰国の促進については国の責務として明確に位置づけられているため、国が実施すべき事業である。</t>
    <phoneticPr fontId="5"/>
  </si>
  <si>
    <t>引揚援護の一環として中国残留邦人等に対して早期の自立及び生活の安定を図ることは国の責務において重要であり、優先度の高い事業である。</t>
    <phoneticPr fontId="5"/>
  </si>
  <si>
    <t>実績を元に必要最小限の予算計上に努めている。</t>
    <phoneticPr fontId="5"/>
  </si>
  <si>
    <t>本事業は、中国残留邦人等が早期に自立するために要する費用であり、必要経費に限定されている。</t>
    <phoneticPr fontId="5"/>
  </si>
  <si>
    <t>近年の実績に基づき見直しを図っている。</t>
    <phoneticPr fontId="5"/>
  </si>
  <si>
    <t>成果目標を下回ったものの、事業の有効性は確保している。</t>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</si>
  <si>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
そのため、帰国旅費や自立支度金を支給する本事業との重複はない。</t>
    <phoneticPr fontId="5"/>
  </si>
  <si>
    <t>B.　特定非営利活動法人日本サハリン協会</t>
    <phoneticPr fontId="5"/>
  </si>
  <si>
    <t>人件費</t>
    <rPh sb="0" eb="3">
      <t>ジンケンヒ</t>
    </rPh>
    <phoneticPr fontId="5"/>
  </si>
  <si>
    <t>事務費</t>
    <rPh sb="0" eb="3">
      <t>ジムヒ</t>
    </rPh>
    <phoneticPr fontId="5"/>
  </si>
  <si>
    <t>借料</t>
    <rPh sb="0" eb="2">
      <t>シャクリョウ</t>
    </rPh>
    <phoneticPr fontId="5"/>
  </si>
  <si>
    <t>旅費</t>
    <rPh sb="0" eb="2">
      <t>リョヒ</t>
    </rPh>
    <phoneticPr fontId="5"/>
  </si>
  <si>
    <t>消費税</t>
    <rPh sb="0" eb="3">
      <t>ショウヒゼイ</t>
    </rPh>
    <phoneticPr fontId="5"/>
  </si>
  <si>
    <t>諸謝金</t>
    <rPh sb="0" eb="1">
      <t>ショ</t>
    </rPh>
    <rPh sb="1" eb="3">
      <t>シャキン</t>
    </rPh>
    <phoneticPr fontId="5"/>
  </si>
  <si>
    <t>職員給与等</t>
    <rPh sb="0" eb="2">
      <t>ショクイン</t>
    </rPh>
    <rPh sb="2" eb="4">
      <t>キュウヨ</t>
    </rPh>
    <rPh sb="4" eb="5">
      <t>トウ</t>
    </rPh>
    <phoneticPr fontId="5"/>
  </si>
  <si>
    <t>墓参等旅費等</t>
    <rPh sb="0" eb="2">
      <t>ボサン</t>
    </rPh>
    <rPh sb="2" eb="3">
      <t>トウ</t>
    </rPh>
    <rPh sb="3" eb="5">
      <t>リョヒ</t>
    </rPh>
    <rPh sb="5" eb="6">
      <t>トウ</t>
    </rPh>
    <phoneticPr fontId="5"/>
  </si>
  <si>
    <t>通訳謝金等</t>
    <rPh sb="0" eb="2">
      <t>ツウヤク</t>
    </rPh>
    <rPh sb="2" eb="4">
      <t>シャキン</t>
    </rPh>
    <rPh sb="4" eb="5">
      <t>トウ</t>
    </rPh>
    <phoneticPr fontId="5"/>
  </si>
  <si>
    <t>D.　百万円を越える支出が無いため省略</t>
    <phoneticPr fontId="5"/>
  </si>
  <si>
    <t>-</t>
    <phoneticPr fontId="5"/>
  </si>
  <si>
    <t>A. 東京都</t>
    <rPh sb="3" eb="6">
      <t>トウキョウト</t>
    </rPh>
    <phoneticPr fontId="5"/>
  </si>
  <si>
    <t>諸謝金</t>
    <rPh sb="0" eb="2">
      <t>ショシャ</t>
    </rPh>
    <rPh sb="2" eb="3">
      <t>キン</t>
    </rPh>
    <phoneticPr fontId="5"/>
  </si>
  <si>
    <t>医療費</t>
    <rPh sb="0" eb="3">
      <t>イリョウヒ</t>
    </rPh>
    <phoneticPr fontId="5"/>
  </si>
  <si>
    <t>E.　百万円を越える支出が無いため省略</t>
    <phoneticPr fontId="5"/>
  </si>
  <si>
    <t>身元引受人事業経費</t>
    <rPh sb="0" eb="2">
      <t>ミモト</t>
    </rPh>
    <rPh sb="2" eb="5">
      <t>ヒキウケニン</t>
    </rPh>
    <rPh sb="5" eb="7">
      <t>ジギョウ</t>
    </rPh>
    <rPh sb="7" eb="9">
      <t>ケイヒ</t>
    </rPh>
    <phoneticPr fontId="5"/>
  </si>
  <si>
    <t>東京都</t>
    <rPh sb="0" eb="3">
      <t>トウキョウト</t>
    </rPh>
    <phoneticPr fontId="5"/>
  </si>
  <si>
    <t>長崎県</t>
    <rPh sb="0" eb="3">
      <t>ナガサキケン</t>
    </rPh>
    <phoneticPr fontId="5"/>
  </si>
  <si>
    <t>山形県</t>
    <rPh sb="0" eb="3">
      <t>ヤマガタケン</t>
    </rPh>
    <phoneticPr fontId="5"/>
  </si>
  <si>
    <t>新潟県</t>
    <rPh sb="0" eb="3">
      <t>ニイガタケン</t>
    </rPh>
    <phoneticPr fontId="5"/>
  </si>
  <si>
    <t>宮城県</t>
    <rPh sb="0" eb="3">
      <t>ミヤギケン</t>
    </rPh>
    <phoneticPr fontId="5"/>
  </si>
  <si>
    <t>山梨県</t>
    <rPh sb="0" eb="3">
      <t>ヤマナシケン</t>
    </rPh>
    <phoneticPr fontId="5"/>
  </si>
  <si>
    <t>山口県</t>
    <rPh sb="0" eb="3">
      <t>ヤマグチケン</t>
    </rPh>
    <phoneticPr fontId="5"/>
  </si>
  <si>
    <t>滋賀県</t>
    <rPh sb="0" eb="3">
      <t>シガケン</t>
    </rPh>
    <phoneticPr fontId="5"/>
  </si>
  <si>
    <t>和歌山県</t>
    <rPh sb="0" eb="4">
      <t>ワカヤマケン</t>
    </rPh>
    <phoneticPr fontId="5"/>
  </si>
  <si>
    <t>身元引受人事業（事務委託）</t>
    <rPh sb="0" eb="2">
      <t>ミモト</t>
    </rPh>
    <rPh sb="2" eb="5">
      <t>ヒキウケニン</t>
    </rPh>
    <rPh sb="5" eb="7">
      <t>ジギョウ</t>
    </rPh>
    <rPh sb="8" eb="10">
      <t>ジム</t>
    </rPh>
    <rPh sb="10" eb="12">
      <t>イタク</t>
    </rPh>
    <phoneticPr fontId="5"/>
  </si>
  <si>
    <t>-</t>
    <phoneticPr fontId="5"/>
  </si>
  <si>
    <t>特定非営利活動法人日本サハリン協会</t>
    <phoneticPr fontId="5"/>
  </si>
  <si>
    <t>公益財団法人中国残留孤児援護基金</t>
    <phoneticPr fontId="5"/>
  </si>
  <si>
    <t>樺太等残留邦人集団一時帰国事業</t>
    <rPh sb="0" eb="2">
      <t>カラフト</t>
    </rPh>
    <rPh sb="2" eb="3">
      <t>トウ</t>
    </rPh>
    <rPh sb="3" eb="5">
      <t>ザンリュウ</t>
    </rPh>
    <rPh sb="5" eb="7">
      <t>ホウジン</t>
    </rPh>
    <rPh sb="7" eb="9">
      <t>シュウダン</t>
    </rPh>
    <rPh sb="9" eb="11">
      <t>イチジ</t>
    </rPh>
    <rPh sb="11" eb="13">
      <t>キコク</t>
    </rPh>
    <rPh sb="13" eb="15">
      <t>ジギョウ</t>
    </rPh>
    <phoneticPr fontId="5"/>
  </si>
  <si>
    <t>中国残留邦人集団一時帰国事業</t>
    <rPh sb="0" eb="2">
      <t>チュウゴク</t>
    </rPh>
    <rPh sb="2" eb="4">
      <t>ザンリュウ</t>
    </rPh>
    <rPh sb="4" eb="6">
      <t>ホウジン</t>
    </rPh>
    <rPh sb="6" eb="8">
      <t>シュウダン</t>
    </rPh>
    <rPh sb="8" eb="10">
      <t>イチジ</t>
    </rPh>
    <rPh sb="10" eb="12">
      <t>キコク</t>
    </rPh>
    <rPh sb="12" eb="14">
      <t>ジギョウ</t>
    </rPh>
    <phoneticPr fontId="5"/>
  </si>
  <si>
    <t>-</t>
    <phoneticPr fontId="5"/>
  </si>
  <si>
    <t>当該事業は帰国を希望する者を速やかに帰国させるべき事業であるが、近年永住帰国希望者が減少傾向にあることに鑑み、今後も予算を精査し、合理化に努めていくこととする。</t>
    <rPh sb="0" eb="2">
      <t>トウガイ</t>
    </rPh>
    <rPh sb="2" eb="4">
      <t>ジギョウ</t>
    </rPh>
    <phoneticPr fontId="5"/>
  </si>
  <si>
    <t>事務所借上料、自動車借上料等</t>
    <rPh sb="0" eb="2">
      <t>ジム</t>
    </rPh>
    <rPh sb="2" eb="3">
      <t>ショ</t>
    </rPh>
    <rPh sb="3" eb="4">
      <t>シャク</t>
    </rPh>
    <rPh sb="4" eb="5">
      <t>ジョウ</t>
    </rPh>
    <rPh sb="5" eb="6">
      <t>リョウ</t>
    </rPh>
    <rPh sb="7" eb="10">
      <t>ジドウシャ</t>
    </rPh>
    <rPh sb="10" eb="11">
      <t>シャク</t>
    </rPh>
    <rPh sb="11" eb="12">
      <t>ジョウ</t>
    </rPh>
    <rPh sb="12" eb="13">
      <t>リョウ</t>
    </rPh>
    <rPh sb="13" eb="14">
      <t>トウ</t>
    </rPh>
    <phoneticPr fontId="5"/>
  </si>
  <si>
    <t>雑役務費、通信運搬費、消耗品費等</t>
    <rPh sb="0" eb="1">
      <t>ザツ</t>
    </rPh>
    <rPh sb="1" eb="3">
      <t>エキム</t>
    </rPh>
    <rPh sb="3" eb="4">
      <t>ヒ</t>
    </rPh>
    <rPh sb="5" eb="7">
      <t>ツウシン</t>
    </rPh>
    <rPh sb="7" eb="10">
      <t>ウンパンヒ</t>
    </rPh>
    <rPh sb="11" eb="15">
      <t>ショウモウヒンヒ</t>
    </rPh>
    <rPh sb="15" eb="16">
      <t>トウ</t>
    </rPh>
    <phoneticPr fontId="5"/>
  </si>
  <si>
    <t>永住帰国者の入院患者等療養費</t>
    <rPh sb="0" eb="2">
      <t>エイジュウ</t>
    </rPh>
    <rPh sb="2" eb="4">
      <t>キコク</t>
    </rPh>
    <rPh sb="4" eb="5">
      <t>シャ</t>
    </rPh>
    <rPh sb="6" eb="8">
      <t>ニュウイン</t>
    </rPh>
    <rPh sb="8" eb="10">
      <t>カンジャ</t>
    </rPh>
    <rPh sb="10" eb="11">
      <t>トウ</t>
    </rPh>
    <rPh sb="11" eb="14">
      <t>リョウヨウヒ</t>
    </rPh>
    <phoneticPr fontId="5"/>
  </si>
  <si>
    <t>F. 　百万円を越える支出が無いため省略</t>
    <phoneticPr fontId="5"/>
  </si>
  <si>
    <t>-</t>
    <phoneticPr fontId="5"/>
  </si>
  <si>
    <t>G.　百万円を越える支出が無いため省略</t>
    <phoneticPr fontId="5"/>
  </si>
  <si>
    <t>永住帰国者療養費</t>
    <rPh sb="0" eb="2">
      <t>エイジュウ</t>
    </rPh>
    <rPh sb="2" eb="5">
      <t>キコクシャ</t>
    </rPh>
    <rPh sb="5" eb="8">
      <t>リョウヨウヒ</t>
    </rPh>
    <phoneticPr fontId="5"/>
  </si>
  <si>
    <t>永住帰国者療養費</t>
    <rPh sb="0" eb="2">
      <t>エイジュウ</t>
    </rPh>
    <rPh sb="2" eb="5">
      <t>キコクシャ</t>
    </rPh>
    <rPh sb="5" eb="8">
      <t>リョウヨウヒ</t>
    </rPh>
    <phoneticPr fontId="5"/>
  </si>
  <si>
    <t>いのうえ整形外科</t>
    <rPh sb="4" eb="6">
      <t>セイケイ</t>
    </rPh>
    <rPh sb="6" eb="8">
      <t>ゲカ</t>
    </rPh>
    <phoneticPr fontId="5"/>
  </si>
  <si>
    <t>ー</t>
    <phoneticPr fontId="5"/>
  </si>
  <si>
    <t>個人Ａ</t>
    <rPh sb="0" eb="2">
      <t>コジン</t>
    </rPh>
    <phoneticPr fontId="5"/>
  </si>
  <si>
    <t>永住・一時帰国者の樺太国内旅費</t>
    <rPh sb="0" eb="2">
      <t>エイジュウ</t>
    </rPh>
    <rPh sb="3" eb="5">
      <t>イチジ</t>
    </rPh>
    <rPh sb="5" eb="8">
      <t>キコクシャ</t>
    </rPh>
    <rPh sb="9" eb="11">
      <t>カラフト</t>
    </rPh>
    <rPh sb="11" eb="13">
      <t>コクナイ</t>
    </rPh>
    <rPh sb="13" eb="15">
      <t>リョヒ</t>
    </rPh>
    <phoneticPr fontId="5"/>
  </si>
  <si>
    <t>特定非営利活動法人日本サハリン協会</t>
    <rPh sb="0" eb="2">
      <t>トクテイ</t>
    </rPh>
    <rPh sb="2" eb="5">
      <t>ヒエイリ</t>
    </rPh>
    <rPh sb="5" eb="7">
      <t>カツドウ</t>
    </rPh>
    <rPh sb="7" eb="9">
      <t>ホウジン</t>
    </rPh>
    <rPh sb="9" eb="11">
      <t>ニホン</t>
    </rPh>
    <rPh sb="15" eb="17">
      <t>キョウカイ</t>
    </rPh>
    <phoneticPr fontId="5"/>
  </si>
  <si>
    <t>永住帰国・集団一時帰国者の旅費等</t>
    <rPh sb="0" eb="2">
      <t>エイジュウ</t>
    </rPh>
    <rPh sb="2" eb="4">
      <t>キコク</t>
    </rPh>
    <rPh sb="5" eb="7">
      <t>シュウダン</t>
    </rPh>
    <rPh sb="7" eb="9">
      <t>イチジ</t>
    </rPh>
    <rPh sb="9" eb="11">
      <t>キコク</t>
    </rPh>
    <rPh sb="11" eb="12">
      <t>シャ</t>
    </rPh>
    <rPh sb="13" eb="15">
      <t>リョヒ</t>
    </rPh>
    <rPh sb="15" eb="16">
      <t>トウ</t>
    </rPh>
    <phoneticPr fontId="5"/>
  </si>
  <si>
    <t>公益財団法人中国残留孤児援護基金</t>
    <rPh sb="0" eb="2">
      <t>コウエキ</t>
    </rPh>
    <rPh sb="2" eb="4">
      <t>ザイダン</t>
    </rPh>
    <rPh sb="4" eb="6">
      <t>ホウジン</t>
    </rPh>
    <rPh sb="6" eb="8">
      <t>チュウゴク</t>
    </rPh>
    <rPh sb="8" eb="10">
      <t>ザンリュウ</t>
    </rPh>
    <rPh sb="10" eb="12">
      <t>コジ</t>
    </rPh>
    <rPh sb="12" eb="14">
      <t>エンゴ</t>
    </rPh>
    <rPh sb="14" eb="16">
      <t>キキン</t>
    </rPh>
    <phoneticPr fontId="5"/>
  </si>
  <si>
    <t>中国残留邦人等及びその親族等の生活基盤の確立に資するために必要な自立支度金</t>
    <rPh sb="0" eb="2">
      <t>チュウゴク</t>
    </rPh>
    <rPh sb="2" eb="4">
      <t>ザンリュウ</t>
    </rPh>
    <rPh sb="4" eb="6">
      <t>ホウジン</t>
    </rPh>
    <rPh sb="6" eb="7">
      <t>トウ</t>
    </rPh>
    <rPh sb="7" eb="8">
      <t>オヨ</t>
    </rPh>
    <rPh sb="11" eb="13">
      <t>シンゾク</t>
    </rPh>
    <rPh sb="13" eb="14">
      <t>トウ</t>
    </rPh>
    <rPh sb="15" eb="17">
      <t>セイカツ</t>
    </rPh>
    <rPh sb="17" eb="19">
      <t>キバン</t>
    </rPh>
    <rPh sb="20" eb="22">
      <t>カクリツ</t>
    </rPh>
    <rPh sb="23" eb="24">
      <t>シ</t>
    </rPh>
    <rPh sb="29" eb="31">
      <t>ヒツヨウ</t>
    </rPh>
    <rPh sb="32" eb="34">
      <t>ジリツ</t>
    </rPh>
    <rPh sb="34" eb="37">
      <t>シタクキン</t>
    </rPh>
    <phoneticPr fontId="5"/>
  </si>
  <si>
    <t>成田空港検疫所</t>
    <rPh sb="0" eb="2">
      <t>ナリタ</t>
    </rPh>
    <rPh sb="2" eb="4">
      <t>クウコウ</t>
    </rPh>
    <rPh sb="4" eb="7">
      <t>ケンエキショ</t>
    </rPh>
    <phoneticPr fontId="5"/>
  </si>
  <si>
    <t>検疫所業務</t>
    <rPh sb="0" eb="3">
      <t>ケンエキショ</t>
    </rPh>
    <rPh sb="3" eb="5">
      <t>ギョウム</t>
    </rPh>
    <phoneticPr fontId="5"/>
  </si>
  <si>
    <t>東京検疫所</t>
    <rPh sb="0" eb="2">
      <t>トウキョウ</t>
    </rPh>
    <rPh sb="2" eb="5">
      <t>ケンエキショ</t>
    </rPh>
    <phoneticPr fontId="5"/>
  </si>
  <si>
    <t>検疫所業務</t>
    <phoneticPr fontId="5"/>
  </si>
  <si>
    <t>単位当たりコスト＝X/Y
X：中国残留邦人等の帰国受入援護経費
Ｙ：永住及び一時帰国世帯数</t>
    <rPh sb="0" eb="2">
      <t>タンイ</t>
    </rPh>
    <rPh sb="2" eb="3">
      <t>ア</t>
    </rPh>
    <rPh sb="15" eb="17">
      <t>チュウゴク</t>
    </rPh>
    <rPh sb="17" eb="19">
      <t>ザンリュウ</t>
    </rPh>
    <rPh sb="19" eb="22">
      <t>ホウジントウ</t>
    </rPh>
    <rPh sb="23" eb="25">
      <t>キコク</t>
    </rPh>
    <rPh sb="25" eb="27">
      <t>ウケイレ</t>
    </rPh>
    <rPh sb="27" eb="29">
      <t>エンゴ</t>
    </rPh>
    <rPh sb="29" eb="31">
      <t>ケイヒ</t>
    </rPh>
    <rPh sb="34" eb="36">
      <t>エイジュウ</t>
    </rPh>
    <rPh sb="36" eb="37">
      <t>オヨ</t>
    </rPh>
    <rPh sb="38" eb="40">
      <t>イチジ</t>
    </rPh>
    <rPh sb="40" eb="42">
      <t>キコク</t>
    </rPh>
    <rPh sb="42" eb="44">
      <t>セタイ</t>
    </rPh>
    <rPh sb="44" eb="45">
      <t>カズ</t>
    </rPh>
    <phoneticPr fontId="5"/>
  </si>
  <si>
    <t>87百万円/0世帯</t>
    <rPh sb="2" eb="3">
      <t>ヒャク</t>
    </rPh>
    <rPh sb="3" eb="5">
      <t>マンエン</t>
    </rPh>
    <rPh sb="7" eb="9">
      <t>セタイ</t>
    </rPh>
    <phoneticPr fontId="5"/>
  </si>
  <si>
    <t>円</t>
    <rPh sb="0" eb="1">
      <t>エン</t>
    </rPh>
    <phoneticPr fontId="5"/>
  </si>
  <si>
    <t>96百万円/３世帯</t>
    <rPh sb="2" eb="3">
      <t>ヒャク</t>
    </rPh>
    <rPh sb="3" eb="5">
      <t>マンエン</t>
    </rPh>
    <rPh sb="7" eb="9">
      <t>セタイ</t>
    </rPh>
    <phoneticPr fontId="5"/>
  </si>
  <si>
    <t>中国残留邦人等が墓参、親族訪問等の目的で本邦に一時帰国することを希望した場合に本邦への往復旅費を支給し、親族訪問等の引率を行う他、在日親族が当該中国残留邦人等の本邦滞在中の世話等ができない場合は、在日親族に代わって一時帰国に関する援助を行う。</t>
    <rPh sb="0" eb="2">
      <t>チュウゴク</t>
    </rPh>
    <rPh sb="2" eb="4">
      <t>ザンリュウ</t>
    </rPh>
    <rPh sb="4" eb="6">
      <t>ホウジン</t>
    </rPh>
    <rPh sb="6" eb="7">
      <t>トウ</t>
    </rPh>
    <rPh sb="8" eb="10">
      <t>ボサン</t>
    </rPh>
    <rPh sb="11" eb="13">
      <t>シンゾク</t>
    </rPh>
    <rPh sb="13" eb="15">
      <t>ホウモン</t>
    </rPh>
    <rPh sb="15" eb="16">
      <t>トウ</t>
    </rPh>
    <rPh sb="17" eb="19">
      <t>モクテキ</t>
    </rPh>
    <rPh sb="20" eb="22">
      <t>ホンポウ</t>
    </rPh>
    <rPh sb="23" eb="25">
      <t>イチジ</t>
    </rPh>
    <rPh sb="25" eb="27">
      <t>キコク</t>
    </rPh>
    <rPh sb="32" eb="34">
      <t>キボウ</t>
    </rPh>
    <rPh sb="36" eb="38">
      <t>バアイ</t>
    </rPh>
    <rPh sb="39" eb="41">
      <t>ホンポウ</t>
    </rPh>
    <rPh sb="43" eb="45">
      <t>オウフク</t>
    </rPh>
    <rPh sb="45" eb="47">
      <t>リョヒ</t>
    </rPh>
    <rPh sb="48" eb="50">
      <t>シキュウ</t>
    </rPh>
    <rPh sb="52" eb="54">
      <t>シンゾク</t>
    </rPh>
    <rPh sb="54" eb="56">
      <t>ホウモン</t>
    </rPh>
    <rPh sb="56" eb="57">
      <t>トウ</t>
    </rPh>
    <rPh sb="58" eb="60">
      <t>インソツ</t>
    </rPh>
    <rPh sb="61" eb="62">
      <t>オコナ</t>
    </rPh>
    <rPh sb="63" eb="64">
      <t>ホカ</t>
    </rPh>
    <rPh sb="65" eb="67">
      <t>ザイニチ</t>
    </rPh>
    <rPh sb="67" eb="69">
      <t>シンゾク</t>
    </rPh>
    <rPh sb="70" eb="72">
      <t>トウガイ</t>
    </rPh>
    <rPh sb="72" eb="74">
      <t>チュウゴク</t>
    </rPh>
    <rPh sb="74" eb="76">
      <t>ザンリュウ</t>
    </rPh>
    <rPh sb="76" eb="79">
      <t>ホウジントウ</t>
    </rPh>
    <rPh sb="80" eb="82">
      <t>ホンポウ</t>
    </rPh>
    <rPh sb="82" eb="84">
      <t>タイザイ</t>
    </rPh>
    <rPh sb="84" eb="85">
      <t>ナカ</t>
    </rPh>
    <rPh sb="86" eb="88">
      <t>セワ</t>
    </rPh>
    <rPh sb="88" eb="89">
      <t>トウ</t>
    </rPh>
    <rPh sb="94" eb="96">
      <t>バアイ</t>
    </rPh>
    <rPh sb="98" eb="100">
      <t>ザイニチ</t>
    </rPh>
    <rPh sb="100" eb="102">
      <t>シンゾク</t>
    </rPh>
    <rPh sb="103" eb="104">
      <t>カ</t>
    </rPh>
    <rPh sb="107" eb="109">
      <t>イチジ</t>
    </rPh>
    <rPh sb="109" eb="111">
      <t>キコク</t>
    </rPh>
    <rPh sb="112" eb="113">
      <t>カン</t>
    </rPh>
    <rPh sb="115" eb="117">
      <t>エンジョ</t>
    </rPh>
    <rPh sb="118" eb="119">
      <t>オコナ</t>
    </rPh>
    <phoneticPr fontId="5"/>
  </si>
  <si>
    <t>一時帰国希望者の円滑な帰国の促進</t>
    <rPh sb="0" eb="2">
      <t>イチジ</t>
    </rPh>
    <rPh sb="2" eb="4">
      <t>キコク</t>
    </rPh>
    <rPh sb="4" eb="7">
      <t>キボウシャ</t>
    </rPh>
    <rPh sb="8" eb="10">
      <t>エンカツ</t>
    </rPh>
    <rPh sb="11" eb="13">
      <t>キコク</t>
    </rPh>
    <rPh sb="14" eb="16">
      <t>ソクシン</t>
    </rPh>
    <phoneticPr fontId="5"/>
  </si>
  <si>
    <t>中国残留邦人等の状況</t>
    <rPh sb="0" eb="2">
      <t>チュウゴク</t>
    </rPh>
    <rPh sb="2" eb="4">
      <t>ザンリュウ</t>
    </rPh>
    <rPh sb="4" eb="7">
      <t>ホウジントウ</t>
    </rPh>
    <rPh sb="8" eb="10">
      <t>ジョウキョウ</t>
    </rPh>
    <phoneticPr fontId="5"/>
  </si>
  <si>
    <t>中国残留邦人等が永住帰国を希望した場合に本邦への帰国旅費や自立支度金を支給する他、身元引受人の斡旋等の帰国直後の受入援護を実施する。</t>
    <rPh sb="0" eb="2">
      <t>チュウゴク</t>
    </rPh>
    <rPh sb="2" eb="4">
      <t>ザンリュウ</t>
    </rPh>
    <rPh sb="4" eb="7">
      <t>ホウジントウ</t>
    </rPh>
    <rPh sb="8" eb="10">
      <t>エイジュウ</t>
    </rPh>
    <rPh sb="10" eb="12">
      <t>キコク</t>
    </rPh>
    <rPh sb="13" eb="15">
      <t>キボウ</t>
    </rPh>
    <rPh sb="17" eb="19">
      <t>バアイ</t>
    </rPh>
    <rPh sb="20" eb="22">
      <t>ホンポウ</t>
    </rPh>
    <rPh sb="24" eb="26">
      <t>キコク</t>
    </rPh>
    <rPh sb="26" eb="28">
      <t>リョヒ</t>
    </rPh>
    <rPh sb="29" eb="31">
      <t>ジリツ</t>
    </rPh>
    <rPh sb="31" eb="34">
      <t>シタクキン</t>
    </rPh>
    <rPh sb="35" eb="37">
      <t>シキュウ</t>
    </rPh>
    <rPh sb="39" eb="40">
      <t>ホカ</t>
    </rPh>
    <rPh sb="41" eb="43">
      <t>ミモト</t>
    </rPh>
    <rPh sb="43" eb="46">
      <t>ヒキウケニン</t>
    </rPh>
    <rPh sb="47" eb="49">
      <t>アッセン</t>
    </rPh>
    <rPh sb="49" eb="50">
      <t>トウ</t>
    </rPh>
    <rPh sb="51" eb="53">
      <t>キコク</t>
    </rPh>
    <rPh sb="53" eb="55">
      <t>チョクゴ</t>
    </rPh>
    <rPh sb="56" eb="58">
      <t>ウケイレ</t>
    </rPh>
    <rPh sb="58" eb="60">
      <t>エンゴ</t>
    </rPh>
    <rPh sb="61" eb="63">
      <t>ジッシ</t>
    </rPh>
    <phoneticPr fontId="5"/>
  </si>
  <si>
    <t>無</t>
  </si>
  <si>
    <t>令和３年度における選定にあたっては、中国残留邦人等の置かれた特別な事情や心情に十分配慮し、きめ細かな支援を行うことができるよう、企画内容（事業内容及び方法）を重視した公募方式を適用している。</t>
    <rPh sb="64" eb="66">
      <t>キカク</t>
    </rPh>
    <rPh sb="66" eb="68">
      <t>ナイヨウ</t>
    </rPh>
    <rPh sb="69" eb="71">
      <t>ジギョウ</t>
    </rPh>
    <rPh sb="71" eb="73">
      <t>ナイヨウ</t>
    </rPh>
    <rPh sb="73" eb="74">
      <t>オヨ</t>
    </rPh>
    <rPh sb="75" eb="77">
      <t>ホウホウ</t>
    </rPh>
    <rPh sb="79" eb="81">
      <t>ジュウシ</t>
    </rPh>
    <rPh sb="83" eb="85">
      <t>コウボ</t>
    </rPh>
    <rPh sb="85" eb="87">
      <t>ホウシキ</t>
    </rPh>
    <rPh sb="88" eb="90">
      <t>テキヨウ</t>
    </rPh>
    <phoneticPr fontId="5"/>
  </si>
  <si>
    <t>一時帰国世帯数</t>
    <rPh sb="6" eb="7">
      <t>カズ</t>
    </rPh>
    <phoneticPr fontId="5"/>
  </si>
  <si>
    <t>日本へ永住帰国を希望する中国残留邦人等に対して永住帰国旅費や自立支度金を支給するほか、永住帰国を望まない方が墓参や親族訪問等を希望する場合は一時帰国旅費を支給し、滞在中の世話等を行う。</t>
    <rPh sb="81" eb="83">
      <t>タイザイ</t>
    </rPh>
    <rPh sb="83" eb="84">
      <t>ナカ</t>
    </rPh>
    <rPh sb="85" eb="87">
      <t>セワ</t>
    </rPh>
    <rPh sb="87" eb="88">
      <t>トウ</t>
    </rPh>
    <rPh sb="89" eb="90">
      <t>オコナ</t>
    </rPh>
    <phoneticPr fontId="5"/>
  </si>
  <si>
    <t>110百万円/55世帯</t>
    <rPh sb="3" eb="4">
      <t>ヒャク</t>
    </rPh>
    <rPh sb="4" eb="6">
      <t>マンエン</t>
    </rPh>
    <rPh sb="9" eb="11">
      <t>セタイ</t>
    </rPh>
    <phoneticPr fontId="5"/>
  </si>
  <si>
    <t>令和３年度は、新型コロナウィルスまん延防止を考慮し、集団一時帰国事業が実施できなかったため、執行率は約７割であった。しかしながら、当該事業は国の責務として中国残留邦人等の援護を行う事業であり、帰国希望があれば円滑に事業を遂行し、中国残留邦人等の早期の自立や生活の安定を図る必要があることから、引き続き必要な経費を精査した上で中国残留邦人等に対する帰国受入援護事業を適切に実施していくこととする。</t>
    <rPh sb="0" eb="2">
      <t>レイワ</t>
    </rPh>
    <rPh sb="3" eb="5">
      <t>ネンド</t>
    </rPh>
    <rPh sb="7" eb="9">
      <t>シンガタ</t>
    </rPh>
    <rPh sb="18" eb="19">
      <t>エン</t>
    </rPh>
    <rPh sb="19" eb="21">
      <t>ボウシ</t>
    </rPh>
    <rPh sb="22" eb="24">
      <t>コウリョ</t>
    </rPh>
    <rPh sb="26" eb="28">
      <t>シュウダン</t>
    </rPh>
    <rPh sb="28" eb="30">
      <t>イチジ</t>
    </rPh>
    <rPh sb="30" eb="32">
      <t>キコク</t>
    </rPh>
    <rPh sb="32" eb="34">
      <t>ジギョウ</t>
    </rPh>
    <rPh sb="35" eb="37">
      <t>ジッシ</t>
    </rPh>
    <rPh sb="46" eb="49">
      <t>シッコウリツ</t>
    </rPh>
    <rPh sb="50" eb="51">
      <t>ヤク</t>
    </rPh>
    <rPh sb="52" eb="53">
      <t>ワリ</t>
    </rPh>
    <phoneticPr fontId="5"/>
  </si>
  <si>
    <t>111百万円/56世帯</t>
    <rPh sb="3" eb="5">
      <t>ヒャクマン</t>
    </rPh>
    <rPh sb="5" eb="6">
      <t>エン</t>
    </rPh>
    <rPh sb="9" eb="11">
      <t>セタイ</t>
    </rPh>
    <phoneticPr fontId="5"/>
  </si>
  <si>
    <t>令和４年度の永住帰国世帯を２世帯とする。</t>
    <rPh sb="0" eb="2">
      <t>レイワ</t>
    </rPh>
    <rPh sb="3" eb="5">
      <t>ネンド</t>
    </rPh>
    <rPh sb="6" eb="8">
      <t>エイジュウ</t>
    </rPh>
    <rPh sb="8" eb="10">
      <t>キコク</t>
    </rPh>
    <rPh sb="10" eb="12">
      <t>セタイ</t>
    </rPh>
    <rPh sb="14" eb="16">
      <t>セタイ</t>
    </rPh>
    <phoneticPr fontId="5"/>
  </si>
  <si>
    <t>永住帰国世帯</t>
    <rPh sb="0" eb="2">
      <t>エイジュウ</t>
    </rPh>
    <rPh sb="2" eb="4">
      <t>キコク</t>
    </rPh>
    <rPh sb="4" eb="6">
      <t>セタイ</t>
    </rPh>
    <phoneticPr fontId="5"/>
  </si>
  <si>
    <t>永住帰国希望者の早期の帰国を促進する。</t>
    <rPh sb="0" eb="2">
      <t>エイジュウ</t>
    </rPh>
    <rPh sb="2" eb="4">
      <t>キコク</t>
    </rPh>
    <rPh sb="4" eb="7">
      <t>キボウシャ</t>
    </rPh>
    <rPh sb="8" eb="10">
      <t>ソウキ</t>
    </rPh>
    <rPh sb="11" eb="13">
      <t>キコク</t>
    </rPh>
    <rPh sb="14" eb="16">
      <t>ソクシン</t>
    </rPh>
    <phoneticPr fontId="5"/>
  </si>
  <si>
    <t>令和３年度は、新型コロナウィルスまん延を考慮し集団一時帰国事業が実施できなかった。</t>
    <rPh sb="0" eb="2">
      <t>レイワ</t>
    </rPh>
    <rPh sb="3" eb="5">
      <t>ネンド</t>
    </rPh>
    <rPh sb="7" eb="9">
      <t>シンガタ</t>
    </rPh>
    <rPh sb="18" eb="19">
      <t>エン</t>
    </rPh>
    <rPh sb="20" eb="22">
      <t>コウリョ</t>
    </rPh>
    <rPh sb="23" eb="25">
      <t>シュウダン</t>
    </rPh>
    <rPh sb="25" eb="27">
      <t>イチジ</t>
    </rPh>
    <rPh sb="27" eb="29">
      <t>キコク</t>
    </rPh>
    <rPh sb="29" eb="31">
      <t>ジギョウ</t>
    </rPh>
    <rPh sb="32" eb="34">
      <t>ジッシ</t>
    </rPh>
    <phoneticPr fontId="5"/>
  </si>
  <si>
    <t>新型コロナまん延防止の観点から、集団一時帰国事業の実施が出来なかったため。</t>
    <rPh sb="0" eb="2">
      <t>シンガタ</t>
    </rPh>
    <rPh sb="7" eb="8">
      <t>エン</t>
    </rPh>
    <rPh sb="8" eb="10">
      <t>ボウシ</t>
    </rPh>
    <rPh sb="11" eb="13">
      <t>カンテン</t>
    </rPh>
    <rPh sb="16" eb="18">
      <t>シュウダン</t>
    </rPh>
    <rPh sb="18" eb="20">
      <t>イチジ</t>
    </rPh>
    <rPh sb="20" eb="22">
      <t>キコク</t>
    </rPh>
    <rPh sb="22" eb="24">
      <t>ジギョウ</t>
    </rPh>
    <rPh sb="25" eb="27">
      <t>ジッシ</t>
    </rPh>
    <rPh sb="28" eb="30">
      <t>デキ</t>
    </rPh>
    <phoneticPr fontId="5"/>
  </si>
  <si>
    <t>事前分析表　1頁～4頁</t>
    <rPh sb="0" eb="2">
      <t>ジゼン</t>
    </rPh>
    <rPh sb="2" eb="5">
      <t>ブンセキヒョウ</t>
    </rPh>
    <rPh sb="7" eb="8">
      <t>ページ</t>
    </rPh>
    <rPh sb="10" eb="11">
      <t>ページ</t>
    </rPh>
    <phoneticPr fontId="5"/>
  </si>
  <si>
    <t>点検対象外</t>
    <rPh sb="0" eb="2">
      <t>テンケン</t>
    </rPh>
    <rPh sb="2" eb="5">
      <t>タイショウガイ</t>
    </rPh>
    <phoneticPr fontId="5"/>
  </si>
  <si>
    <t>よりコストの低い他の手法を取り入れる等により、予算額の縮減を含めた執行率の向上のための方策を検討すること。</t>
    <phoneticPr fontId="5"/>
  </si>
  <si>
    <t>引揚者給与費の増</t>
    <rPh sb="0" eb="3">
      <t>ヒキアゲシャ</t>
    </rPh>
    <rPh sb="3" eb="6">
      <t>キュウヨヒ</t>
    </rPh>
    <rPh sb="7" eb="8">
      <t>ゾウ</t>
    </rPh>
    <phoneticPr fontId="5"/>
  </si>
  <si>
    <t>社会福祉法人同愛記念病院財団</t>
    <rPh sb="0" eb="2">
      <t>シャカイ</t>
    </rPh>
    <rPh sb="2" eb="4">
      <t>フクシ</t>
    </rPh>
    <rPh sb="4" eb="6">
      <t>ホウジン</t>
    </rPh>
    <rPh sb="6" eb="7">
      <t>オナ</t>
    </rPh>
    <rPh sb="7" eb="8">
      <t>アイ</t>
    </rPh>
    <rPh sb="8" eb="10">
      <t>キネン</t>
    </rPh>
    <rPh sb="10" eb="12">
      <t>ビョウイン</t>
    </rPh>
    <rPh sb="12" eb="14">
      <t>ザイダン</t>
    </rPh>
    <phoneticPr fontId="5"/>
  </si>
  <si>
    <t>縮減</t>
  </si>
  <si>
    <t>執行状況を踏まえ、永住・一時帰国輸送等援護経費(庁費、引揚者定着促進等委託費）を縮減した。</t>
    <phoneticPr fontId="5"/>
  </si>
  <si>
    <t>社会・援護局（援護）</t>
    <rPh sb="7" eb="9">
      <t>エンゴ</t>
    </rPh>
    <phoneticPr fontId="5"/>
  </si>
  <si>
    <t>C.　社会福祉法人同愛記念病院財団</t>
    <rPh sb="3" eb="5">
      <t>シャカイ</t>
    </rPh>
    <rPh sb="5" eb="7">
      <t>フクシ</t>
    </rPh>
    <rPh sb="7" eb="9">
      <t>ホウジン</t>
    </rPh>
    <rPh sb="9" eb="11">
      <t>ドウアイ</t>
    </rPh>
    <rPh sb="11" eb="13">
      <t>キネン</t>
    </rPh>
    <rPh sb="13" eb="15">
      <t>ビョウイン</t>
    </rPh>
    <rPh sb="15" eb="17">
      <t>ザイダン</t>
    </rPh>
    <phoneticPr fontId="5"/>
  </si>
  <si>
    <t>株式会社アインファーマシーズ</t>
    <rPh sb="0" eb="4">
      <t>カブシキガイシャ</t>
    </rPh>
    <phoneticPr fontId="5"/>
  </si>
  <si>
    <t>株式会社くすりの福太郎</t>
    <rPh sb="0" eb="4">
      <t>カブシキガイシャ</t>
    </rPh>
    <rPh sb="8" eb="11">
      <t>フクタロウ</t>
    </rPh>
    <phoneticPr fontId="5"/>
  </si>
  <si>
    <t>社会医療法人社団順江会江東病院</t>
    <rPh sb="0" eb="2">
      <t>シャカイ</t>
    </rPh>
    <rPh sb="2" eb="4">
      <t>イリョウ</t>
    </rPh>
    <rPh sb="4" eb="6">
      <t>ホウジン</t>
    </rPh>
    <rPh sb="6" eb="8">
      <t>シャダン</t>
    </rPh>
    <rPh sb="8" eb="9">
      <t>ジュン</t>
    </rPh>
    <rPh sb="9" eb="10">
      <t>エ</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</si>
</sst>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100852</xdr:rowOff>
    </xdr:from>
    <xdr:to>
      <xdr:col>48</xdr:col>
      <xdr:colOff>190500</xdr:colOff>
      <xdr:row>302</xdr:row>
      <xdr:rowOff>112058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54337323"/>
          <a:ext cx="8460441" cy="121471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49" zoomScale="90" zoomScaleNormal="75" zoomScaleSheetLayoutView="90" zoomScalePageLayoutView="85" workbookViewId="0">
      <selection activeCell="BF432" sqref="BF4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362</v>
      </c>
      <c r="AJ2" s="853" t="s">
        <v>717</v>
      </c>
      <c r="AK2" s="853"/>
      <c r="AL2" s="853"/>
      <c r="AM2" s="853"/>
      <c r="AN2" s="90" t="s">
        <v>362</v>
      </c>
      <c r="AO2" s="853">
        <v>21</v>
      </c>
      <c r="AP2" s="853"/>
      <c r="AQ2" s="853"/>
      <c r="AR2" s="91" t="s">
        <v>362</v>
      </c>
      <c r="AS2" s="854">
        <v>818</v>
      </c>
      <c r="AT2" s="854"/>
      <c r="AU2" s="854"/>
      <c r="AV2" s="90" t="str">
        <f>IF(AW2="","","-")</f>
        <v>-</v>
      </c>
      <c r="AW2" s="855">
        <v>0</v>
      </c>
      <c r="AX2" s="855"/>
    </row>
    <row r="3" spans="1:50" ht="21" customHeight="1" thickBot="1" x14ac:dyDescent="0.2">
      <c r="A3" s="856" t="s">
        <v>676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686</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687</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817</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688</v>
      </c>
      <c r="H5" s="844"/>
      <c r="I5" s="844"/>
      <c r="J5" s="844"/>
      <c r="K5" s="844"/>
      <c r="L5" s="844"/>
      <c r="M5" s="845" t="s">
        <v>62</v>
      </c>
      <c r="N5" s="846"/>
      <c r="O5" s="846"/>
      <c r="P5" s="846"/>
      <c r="Q5" s="846"/>
      <c r="R5" s="847"/>
      <c r="S5" s="848" t="s">
        <v>689</v>
      </c>
      <c r="T5" s="844"/>
      <c r="U5" s="844"/>
      <c r="V5" s="844"/>
      <c r="W5" s="844"/>
      <c r="X5" s="849"/>
      <c r="Y5" s="850" t="s">
        <v>3</v>
      </c>
      <c r="Z5" s="851"/>
      <c r="AA5" s="851"/>
      <c r="AB5" s="851"/>
      <c r="AC5" s="851"/>
      <c r="AD5" s="852"/>
      <c r="AE5" s="873" t="s">
        <v>690</v>
      </c>
      <c r="AF5" s="873"/>
      <c r="AG5" s="873"/>
      <c r="AH5" s="873"/>
      <c r="AI5" s="873"/>
      <c r="AJ5" s="873"/>
      <c r="AK5" s="873"/>
      <c r="AL5" s="873"/>
      <c r="AM5" s="873"/>
      <c r="AN5" s="873"/>
      <c r="AO5" s="873"/>
      <c r="AP5" s="874"/>
      <c r="AQ5" s="875" t="s">
        <v>720</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4.25" customHeight="1" x14ac:dyDescent="0.15">
      <c r="A7" s="859" t="s">
        <v>20</v>
      </c>
      <c r="B7" s="860"/>
      <c r="C7" s="860"/>
      <c r="D7" s="860"/>
      <c r="E7" s="860"/>
      <c r="F7" s="861"/>
      <c r="G7" s="883" t="s">
        <v>691</v>
      </c>
      <c r="H7" s="884"/>
      <c r="I7" s="884"/>
      <c r="J7" s="884"/>
      <c r="K7" s="884"/>
      <c r="L7" s="884"/>
      <c r="M7" s="884"/>
      <c r="N7" s="884"/>
      <c r="O7" s="884"/>
      <c r="P7" s="884"/>
      <c r="Q7" s="884"/>
      <c r="R7" s="884"/>
      <c r="S7" s="884"/>
      <c r="T7" s="884"/>
      <c r="U7" s="884"/>
      <c r="V7" s="884"/>
      <c r="W7" s="884"/>
      <c r="X7" s="885"/>
      <c r="Y7" s="886" t="s">
        <v>347</v>
      </c>
      <c r="Z7" s="704"/>
      <c r="AA7" s="704"/>
      <c r="AB7" s="704"/>
      <c r="AC7" s="704"/>
      <c r="AD7" s="887"/>
      <c r="AE7" s="815" t="s">
        <v>692</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恩給関係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801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7">
        <v>119</v>
      </c>
      <c r="Q13" s="718"/>
      <c r="R13" s="718"/>
      <c r="S13" s="718"/>
      <c r="T13" s="718"/>
      <c r="U13" s="718"/>
      <c r="V13" s="719"/>
      <c r="W13" s="717">
        <v>118</v>
      </c>
      <c r="X13" s="718"/>
      <c r="Y13" s="718"/>
      <c r="Z13" s="718"/>
      <c r="AA13" s="718"/>
      <c r="AB13" s="718"/>
      <c r="AC13" s="719"/>
      <c r="AD13" s="717">
        <v>113</v>
      </c>
      <c r="AE13" s="718"/>
      <c r="AF13" s="718"/>
      <c r="AG13" s="718"/>
      <c r="AH13" s="718"/>
      <c r="AI13" s="718"/>
      <c r="AJ13" s="719"/>
      <c r="AK13" s="717">
        <v>111</v>
      </c>
      <c r="AL13" s="718"/>
      <c r="AM13" s="718"/>
      <c r="AN13" s="718"/>
      <c r="AO13" s="718"/>
      <c r="AP13" s="718"/>
      <c r="AQ13" s="719"/>
      <c r="AR13" s="753">
        <v>112</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7" t="s">
        <v>694</v>
      </c>
      <c r="Q14" s="718"/>
      <c r="R14" s="718"/>
      <c r="S14" s="718"/>
      <c r="T14" s="718"/>
      <c r="U14" s="718"/>
      <c r="V14" s="719"/>
      <c r="W14" s="717" t="s">
        <v>694</v>
      </c>
      <c r="X14" s="718"/>
      <c r="Y14" s="718"/>
      <c r="Z14" s="718"/>
      <c r="AA14" s="718"/>
      <c r="AB14" s="718"/>
      <c r="AC14" s="719"/>
      <c r="AD14" s="717" t="s">
        <v>694</v>
      </c>
      <c r="AE14" s="718"/>
      <c r="AF14" s="718"/>
      <c r="AG14" s="718"/>
      <c r="AH14" s="718"/>
      <c r="AI14" s="718"/>
      <c r="AJ14" s="719"/>
      <c r="AK14" s="717" t="s">
        <v>718</v>
      </c>
      <c r="AL14" s="718"/>
      <c r="AM14" s="718"/>
      <c r="AN14" s="718"/>
      <c r="AO14" s="718"/>
      <c r="AP14" s="718"/>
      <c r="AQ14" s="719"/>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7" t="s">
        <v>694</v>
      </c>
      <c r="Q15" s="718"/>
      <c r="R15" s="718"/>
      <c r="S15" s="718"/>
      <c r="T15" s="718"/>
      <c r="U15" s="718"/>
      <c r="V15" s="719"/>
      <c r="W15" s="717" t="s">
        <v>694</v>
      </c>
      <c r="X15" s="718"/>
      <c r="Y15" s="718"/>
      <c r="Z15" s="718"/>
      <c r="AA15" s="718"/>
      <c r="AB15" s="718"/>
      <c r="AC15" s="719"/>
      <c r="AD15" s="717">
        <v>17</v>
      </c>
      <c r="AE15" s="718"/>
      <c r="AF15" s="718"/>
      <c r="AG15" s="718"/>
      <c r="AH15" s="718"/>
      <c r="AI15" s="718"/>
      <c r="AJ15" s="719"/>
      <c r="AK15" s="717" t="s">
        <v>768</v>
      </c>
      <c r="AL15" s="718"/>
      <c r="AM15" s="718"/>
      <c r="AN15" s="718"/>
      <c r="AO15" s="718"/>
      <c r="AP15" s="718"/>
      <c r="AQ15" s="719"/>
      <c r="AR15" s="717"/>
      <c r="AS15" s="718"/>
      <c r="AT15" s="718"/>
      <c r="AU15" s="718"/>
      <c r="AV15" s="718"/>
      <c r="AW15" s="718"/>
      <c r="AX15" s="826"/>
    </row>
    <row r="16" spans="1:50" ht="21" customHeight="1" x14ac:dyDescent="0.15">
      <c r="A16" s="324"/>
      <c r="B16" s="325"/>
      <c r="C16" s="325"/>
      <c r="D16" s="325"/>
      <c r="E16" s="325"/>
      <c r="F16" s="326"/>
      <c r="G16" s="807"/>
      <c r="H16" s="808"/>
      <c r="I16" s="800" t="s">
        <v>49</v>
      </c>
      <c r="J16" s="813"/>
      <c r="K16" s="813"/>
      <c r="L16" s="813"/>
      <c r="M16" s="813"/>
      <c r="N16" s="813"/>
      <c r="O16" s="814"/>
      <c r="P16" s="717" t="s">
        <v>694</v>
      </c>
      <c r="Q16" s="718"/>
      <c r="R16" s="718"/>
      <c r="S16" s="718"/>
      <c r="T16" s="718"/>
      <c r="U16" s="718"/>
      <c r="V16" s="719"/>
      <c r="W16" s="717">
        <v>16</v>
      </c>
      <c r="X16" s="718"/>
      <c r="Y16" s="718"/>
      <c r="Z16" s="718"/>
      <c r="AA16" s="718"/>
      <c r="AB16" s="718"/>
      <c r="AC16" s="719"/>
      <c r="AD16" s="717" t="s">
        <v>694</v>
      </c>
      <c r="AE16" s="718"/>
      <c r="AF16" s="718"/>
      <c r="AG16" s="718"/>
      <c r="AH16" s="718"/>
      <c r="AI16" s="718"/>
      <c r="AJ16" s="719"/>
      <c r="AK16" s="717" t="s">
        <v>718</v>
      </c>
      <c r="AL16" s="718"/>
      <c r="AM16" s="718"/>
      <c r="AN16" s="718"/>
      <c r="AO16" s="718"/>
      <c r="AP16" s="718"/>
      <c r="AQ16" s="719"/>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7" t="s">
        <v>694</v>
      </c>
      <c r="Q17" s="718"/>
      <c r="R17" s="718"/>
      <c r="S17" s="718"/>
      <c r="T17" s="718"/>
      <c r="U17" s="718"/>
      <c r="V17" s="719"/>
      <c r="W17" s="717" t="s">
        <v>694</v>
      </c>
      <c r="X17" s="718"/>
      <c r="Y17" s="718"/>
      <c r="Z17" s="718"/>
      <c r="AA17" s="718"/>
      <c r="AB17" s="718"/>
      <c r="AC17" s="719"/>
      <c r="AD17" s="717" t="s">
        <v>694</v>
      </c>
      <c r="AE17" s="718"/>
      <c r="AF17" s="718"/>
      <c r="AG17" s="718"/>
      <c r="AH17" s="718"/>
      <c r="AI17" s="718"/>
      <c r="AJ17" s="719"/>
      <c r="AK17" s="717" t="s">
        <v>718</v>
      </c>
      <c r="AL17" s="718"/>
      <c r="AM17" s="718"/>
      <c r="AN17" s="718"/>
      <c r="AO17" s="718"/>
      <c r="AP17" s="718"/>
      <c r="AQ17" s="719"/>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119</v>
      </c>
      <c r="Q18" s="797"/>
      <c r="R18" s="797"/>
      <c r="S18" s="797"/>
      <c r="T18" s="797"/>
      <c r="U18" s="797"/>
      <c r="V18" s="798"/>
      <c r="W18" s="796">
        <f>SUM(W13:AC17)</f>
        <v>134</v>
      </c>
      <c r="X18" s="797"/>
      <c r="Y18" s="797"/>
      <c r="Z18" s="797"/>
      <c r="AA18" s="797"/>
      <c r="AB18" s="797"/>
      <c r="AC18" s="798"/>
      <c r="AD18" s="796">
        <f>SUM(AD13:AJ17)</f>
        <v>130</v>
      </c>
      <c r="AE18" s="797"/>
      <c r="AF18" s="797"/>
      <c r="AG18" s="797"/>
      <c r="AH18" s="797"/>
      <c r="AI18" s="797"/>
      <c r="AJ18" s="798"/>
      <c r="AK18" s="796">
        <f>SUM(AK13:AQ17)</f>
        <v>111</v>
      </c>
      <c r="AL18" s="797"/>
      <c r="AM18" s="797"/>
      <c r="AN18" s="797"/>
      <c r="AO18" s="797"/>
      <c r="AP18" s="797"/>
      <c r="AQ18" s="798"/>
      <c r="AR18" s="796">
        <f>SUM(AR13:AX17)</f>
        <v>112</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7">
        <v>110</v>
      </c>
      <c r="Q19" s="718"/>
      <c r="R19" s="718"/>
      <c r="S19" s="718"/>
      <c r="T19" s="718"/>
      <c r="U19" s="718"/>
      <c r="V19" s="719"/>
      <c r="W19" s="717">
        <v>87</v>
      </c>
      <c r="X19" s="718"/>
      <c r="Y19" s="718"/>
      <c r="Z19" s="718"/>
      <c r="AA19" s="718"/>
      <c r="AB19" s="718"/>
      <c r="AC19" s="719"/>
      <c r="AD19" s="717">
        <v>93</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f>IF(P18=0, "-", SUM(P19)/P18)</f>
        <v>0.92436974789915971</v>
      </c>
      <c r="Q20" s="764"/>
      <c r="R20" s="764"/>
      <c r="S20" s="764"/>
      <c r="T20" s="764"/>
      <c r="U20" s="764"/>
      <c r="V20" s="764"/>
      <c r="W20" s="764">
        <f>IF(W18=0, "-", SUM(W19)/W18)</f>
        <v>0.64925373134328357</v>
      </c>
      <c r="X20" s="764"/>
      <c r="Y20" s="764"/>
      <c r="Z20" s="764"/>
      <c r="AA20" s="764"/>
      <c r="AB20" s="764"/>
      <c r="AC20" s="764"/>
      <c r="AD20" s="764">
        <f>IF(AD18=0, "-", SUM(AD19)/AD18)</f>
        <v>0.7153846153846154</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315</v>
      </c>
      <c r="H21" s="763"/>
      <c r="I21" s="763"/>
      <c r="J21" s="763"/>
      <c r="K21" s="763"/>
      <c r="L21" s="763"/>
      <c r="M21" s="763"/>
      <c r="N21" s="763"/>
      <c r="O21" s="763"/>
      <c r="P21" s="764">
        <f>IF(P19=0, "-", SUM(P19)/SUM(P13,P14))</f>
        <v>0.92436974789915971</v>
      </c>
      <c r="Q21" s="764"/>
      <c r="R21" s="764"/>
      <c r="S21" s="764"/>
      <c r="T21" s="764"/>
      <c r="U21" s="764"/>
      <c r="V21" s="764"/>
      <c r="W21" s="764">
        <f>IF(W19=0, "-", SUM(W19)/SUM(W13,W14))</f>
        <v>0.73728813559322037</v>
      </c>
      <c r="X21" s="764"/>
      <c r="Y21" s="764"/>
      <c r="Z21" s="764"/>
      <c r="AA21" s="764"/>
      <c r="AB21" s="764"/>
      <c r="AC21" s="764"/>
      <c r="AD21" s="764">
        <f>IF(AD19=0, "-", SUM(AD19)/SUM(AD13,AD14))</f>
        <v>0.82300884955752207</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671</v>
      </c>
      <c r="B22" s="724"/>
      <c r="C22" s="724"/>
      <c r="D22" s="724"/>
      <c r="E22" s="724"/>
      <c r="F22" s="725"/>
      <c r="G22" s="729" t="s">
        <v>304</v>
      </c>
      <c r="H22" s="567"/>
      <c r="I22" s="567"/>
      <c r="J22" s="567"/>
      <c r="K22" s="567"/>
      <c r="L22" s="567"/>
      <c r="M22" s="567"/>
      <c r="N22" s="567"/>
      <c r="O22" s="568"/>
      <c r="P22" s="730" t="s">
        <v>669</v>
      </c>
      <c r="Q22" s="567"/>
      <c r="R22" s="567"/>
      <c r="S22" s="567"/>
      <c r="T22" s="567"/>
      <c r="U22" s="567"/>
      <c r="V22" s="568"/>
      <c r="W22" s="730" t="s">
        <v>670</v>
      </c>
      <c r="X22" s="567"/>
      <c r="Y22" s="567"/>
      <c r="Z22" s="567"/>
      <c r="AA22" s="567"/>
      <c r="AB22" s="567"/>
      <c r="AC22" s="568"/>
      <c r="AD22" s="730" t="s">
        <v>303</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6"/>
      <c r="B23" s="727"/>
      <c r="C23" s="727"/>
      <c r="D23" s="727"/>
      <c r="E23" s="727"/>
      <c r="F23" s="728"/>
      <c r="G23" s="750" t="s">
        <v>695</v>
      </c>
      <c r="H23" s="751"/>
      <c r="I23" s="751"/>
      <c r="J23" s="751"/>
      <c r="K23" s="751"/>
      <c r="L23" s="751"/>
      <c r="M23" s="751"/>
      <c r="N23" s="751"/>
      <c r="O23" s="752"/>
      <c r="P23" s="753">
        <v>65.5</v>
      </c>
      <c r="Q23" s="754"/>
      <c r="R23" s="754"/>
      <c r="S23" s="754"/>
      <c r="T23" s="754"/>
      <c r="U23" s="754"/>
      <c r="V23" s="755"/>
      <c r="W23" s="753">
        <v>65.599999999999994</v>
      </c>
      <c r="X23" s="754"/>
      <c r="Y23" s="754"/>
      <c r="Z23" s="754"/>
      <c r="AA23" s="754"/>
      <c r="AB23" s="754"/>
      <c r="AC23" s="755"/>
      <c r="AD23" s="756" t="s">
        <v>813</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696</v>
      </c>
      <c r="H24" s="721"/>
      <c r="I24" s="721"/>
      <c r="J24" s="721"/>
      <c r="K24" s="721"/>
      <c r="L24" s="721"/>
      <c r="M24" s="721"/>
      <c r="N24" s="721"/>
      <c r="O24" s="722"/>
      <c r="P24" s="717">
        <v>33.299999999999997</v>
      </c>
      <c r="Q24" s="718"/>
      <c r="R24" s="718"/>
      <c r="S24" s="718"/>
      <c r="T24" s="718"/>
      <c r="U24" s="718"/>
      <c r="V24" s="719"/>
      <c r="W24" s="717">
        <v>33.5</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6"/>
      <c r="B25" s="727"/>
      <c r="C25" s="727"/>
      <c r="D25" s="727"/>
      <c r="E25" s="727"/>
      <c r="F25" s="728"/>
      <c r="G25" s="720" t="s">
        <v>697</v>
      </c>
      <c r="H25" s="721"/>
      <c r="I25" s="721"/>
      <c r="J25" s="721"/>
      <c r="K25" s="721"/>
      <c r="L25" s="721"/>
      <c r="M25" s="721"/>
      <c r="N25" s="721"/>
      <c r="O25" s="722"/>
      <c r="P25" s="717">
        <v>8.4</v>
      </c>
      <c r="Q25" s="718"/>
      <c r="R25" s="718"/>
      <c r="S25" s="718"/>
      <c r="T25" s="718"/>
      <c r="U25" s="718"/>
      <c r="V25" s="719"/>
      <c r="W25" s="717">
        <v>8.6</v>
      </c>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6"/>
      <c r="B26" s="727"/>
      <c r="C26" s="727"/>
      <c r="D26" s="727"/>
      <c r="E26" s="727"/>
      <c r="F26" s="728"/>
      <c r="G26" s="720" t="s">
        <v>698</v>
      </c>
      <c r="H26" s="721"/>
      <c r="I26" s="721"/>
      <c r="J26" s="721"/>
      <c r="K26" s="721"/>
      <c r="L26" s="721"/>
      <c r="M26" s="721"/>
      <c r="N26" s="721"/>
      <c r="O26" s="722"/>
      <c r="P26" s="717">
        <v>4</v>
      </c>
      <c r="Q26" s="718"/>
      <c r="R26" s="718"/>
      <c r="S26" s="718"/>
      <c r="T26" s="718"/>
      <c r="U26" s="718"/>
      <c r="V26" s="719"/>
      <c r="W26" s="717">
        <v>4.3</v>
      </c>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5" t="s">
        <v>18</v>
      </c>
      <c r="H29" s="737"/>
      <c r="I29" s="737"/>
      <c r="J29" s="737"/>
      <c r="K29" s="737"/>
      <c r="L29" s="737"/>
      <c r="M29" s="737"/>
      <c r="N29" s="737"/>
      <c r="O29" s="738"/>
      <c r="P29" s="739">
        <f>AK13</f>
        <v>111</v>
      </c>
      <c r="Q29" s="740"/>
      <c r="R29" s="740"/>
      <c r="S29" s="740"/>
      <c r="T29" s="740"/>
      <c r="U29" s="740"/>
      <c r="V29" s="741"/>
      <c r="W29" s="742">
        <f>AR13</f>
        <v>112</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658</v>
      </c>
      <c r="B30" s="746"/>
      <c r="C30" s="746"/>
      <c r="D30" s="746"/>
      <c r="E30" s="746"/>
      <c r="F30" s="747"/>
      <c r="G30" s="748" t="s">
        <v>797</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5" t="s">
        <v>659</v>
      </c>
      <c r="B31" s="168"/>
      <c r="C31" s="168"/>
      <c r="D31" s="168"/>
      <c r="E31" s="168"/>
      <c r="F31" s="169"/>
      <c r="G31" s="707" t="s">
        <v>651</v>
      </c>
      <c r="H31" s="708"/>
      <c r="I31" s="708"/>
      <c r="J31" s="708"/>
      <c r="K31" s="708"/>
      <c r="L31" s="708"/>
      <c r="M31" s="708"/>
      <c r="N31" s="708"/>
      <c r="O31" s="708"/>
      <c r="P31" s="709" t="s">
        <v>650</v>
      </c>
      <c r="Q31" s="708"/>
      <c r="R31" s="708"/>
      <c r="S31" s="708"/>
      <c r="T31" s="708"/>
      <c r="U31" s="708"/>
      <c r="V31" s="708"/>
      <c r="W31" s="708"/>
      <c r="X31" s="710"/>
      <c r="Y31" s="711"/>
      <c r="Z31" s="712"/>
      <c r="AA31" s="713"/>
      <c r="AB31" s="643" t="s">
        <v>11</v>
      </c>
      <c r="AC31" s="643"/>
      <c r="AD31" s="643"/>
      <c r="AE31" s="131" t="s">
        <v>495</v>
      </c>
      <c r="AF31" s="714"/>
      <c r="AG31" s="714"/>
      <c r="AH31" s="715"/>
      <c r="AI31" s="131" t="s">
        <v>647</v>
      </c>
      <c r="AJ31" s="714"/>
      <c r="AK31" s="714"/>
      <c r="AL31" s="715"/>
      <c r="AM31" s="131" t="s">
        <v>463</v>
      </c>
      <c r="AN31" s="714"/>
      <c r="AO31" s="714"/>
      <c r="AP31" s="715"/>
      <c r="AQ31" s="640" t="s">
        <v>494</v>
      </c>
      <c r="AR31" s="641"/>
      <c r="AS31" s="641"/>
      <c r="AT31" s="642"/>
      <c r="AU31" s="640" t="s">
        <v>672</v>
      </c>
      <c r="AV31" s="641"/>
      <c r="AW31" s="641"/>
      <c r="AX31" s="650"/>
    </row>
    <row r="32" spans="1:50" ht="23.25" customHeight="1" x14ac:dyDescent="0.15">
      <c r="A32" s="665"/>
      <c r="B32" s="168"/>
      <c r="C32" s="168"/>
      <c r="D32" s="168"/>
      <c r="E32" s="168"/>
      <c r="F32" s="169"/>
      <c r="G32" s="716" t="s">
        <v>807</v>
      </c>
      <c r="H32" s="652"/>
      <c r="I32" s="652"/>
      <c r="J32" s="652"/>
      <c r="K32" s="652"/>
      <c r="L32" s="652"/>
      <c r="M32" s="652"/>
      <c r="N32" s="652"/>
      <c r="O32" s="652"/>
      <c r="P32" s="655" t="s">
        <v>701</v>
      </c>
      <c r="Q32" s="656"/>
      <c r="R32" s="656"/>
      <c r="S32" s="656"/>
      <c r="T32" s="656"/>
      <c r="U32" s="656"/>
      <c r="V32" s="656"/>
      <c r="W32" s="656"/>
      <c r="X32" s="657"/>
      <c r="Y32" s="661" t="s">
        <v>52</v>
      </c>
      <c r="Z32" s="662"/>
      <c r="AA32" s="663"/>
      <c r="AB32" s="664" t="s">
        <v>699</v>
      </c>
      <c r="AC32" s="664"/>
      <c r="AD32" s="664"/>
      <c r="AE32" s="633">
        <v>1</v>
      </c>
      <c r="AF32" s="633"/>
      <c r="AG32" s="633"/>
      <c r="AH32" s="633"/>
      <c r="AI32" s="633">
        <v>0</v>
      </c>
      <c r="AJ32" s="633"/>
      <c r="AK32" s="633"/>
      <c r="AL32" s="633"/>
      <c r="AM32" s="633">
        <v>1</v>
      </c>
      <c r="AN32" s="633"/>
      <c r="AO32" s="633"/>
      <c r="AP32" s="633"/>
      <c r="AQ32" s="679" t="s">
        <v>718</v>
      </c>
      <c r="AR32" s="633"/>
      <c r="AS32" s="633"/>
      <c r="AT32" s="633"/>
      <c r="AU32" s="108" t="s">
        <v>718</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699</v>
      </c>
      <c r="AC33" s="664"/>
      <c r="AD33" s="664"/>
      <c r="AE33" s="633">
        <v>2</v>
      </c>
      <c r="AF33" s="633"/>
      <c r="AG33" s="633"/>
      <c r="AH33" s="633"/>
      <c r="AI33" s="633">
        <v>2</v>
      </c>
      <c r="AJ33" s="633"/>
      <c r="AK33" s="633"/>
      <c r="AL33" s="633"/>
      <c r="AM33" s="633">
        <v>2</v>
      </c>
      <c r="AN33" s="633"/>
      <c r="AO33" s="633"/>
      <c r="AP33" s="633"/>
      <c r="AQ33" s="633">
        <v>2</v>
      </c>
      <c r="AR33" s="633"/>
      <c r="AS33" s="633"/>
      <c r="AT33" s="633"/>
      <c r="AU33" s="634"/>
      <c r="AV33" s="635"/>
      <c r="AW33" s="635"/>
      <c r="AX33" s="636"/>
    </row>
    <row r="34" spans="1:51" ht="23.25" customHeight="1" x14ac:dyDescent="0.15">
      <c r="A34" s="697" t="s">
        <v>660</v>
      </c>
      <c r="B34" s="698"/>
      <c r="C34" s="698"/>
      <c r="D34" s="698"/>
      <c r="E34" s="698"/>
      <c r="F34" s="699"/>
      <c r="G34" s="191" t="s">
        <v>661</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495</v>
      </c>
      <c r="AF34" s="191"/>
      <c r="AG34" s="191"/>
      <c r="AH34" s="192"/>
      <c r="AI34" s="190" t="s">
        <v>647</v>
      </c>
      <c r="AJ34" s="191"/>
      <c r="AK34" s="191"/>
      <c r="AL34" s="192"/>
      <c r="AM34" s="190" t="s">
        <v>463</v>
      </c>
      <c r="AN34" s="191"/>
      <c r="AO34" s="191"/>
      <c r="AP34" s="192"/>
      <c r="AQ34" s="644" t="s">
        <v>673</v>
      </c>
      <c r="AR34" s="645"/>
      <c r="AS34" s="645"/>
      <c r="AT34" s="645"/>
      <c r="AU34" s="645"/>
      <c r="AV34" s="645"/>
      <c r="AW34" s="645"/>
      <c r="AX34" s="646"/>
    </row>
    <row r="35" spans="1:51" ht="23.25" customHeight="1" x14ac:dyDescent="0.15">
      <c r="A35" s="700"/>
      <c r="B35" s="701"/>
      <c r="C35" s="701"/>
      <c r="D35" s="701"/>
      <c r="E35" s="701"/>
      <c r="F35" s="702"/>
      <c r="G35" s="669" t="s">
        <v>790</v>
      </c>
      <c r="H35" s="670"/>
      <c r="I35" s="670"/>
      <c r="J35" s="670"/>
      <c r="K35" s="670"/>
      <c r="L35" s="670"/>
      <c r="M35" s="670"/>
      <c r="N35" s="670"/>
      <c r="O35" s="670"/>
      <c r="P35" s="670"/>
      <c r="Q35" s="670"/>
      <c r="R35" s="670"/>
      <c r="S35" s="670"/>
      <c r="T35" s="670"/>
      <c r="U35" s="670"/>
      <c r="V35" s="670"/>
      <c r="W35" s="670"/>
      <c r="X35" s="670"/>
      <c r="Y35" s="673" t="s">
        <v>660</v>
      </c>
      <c r="Z35" s="674"/>
      <c r="AA35" s="675"/>
      <c r="AB35" s="676"/>
      <c r="AC35" s="677"/>
      <c r="AD35" s="678"/>
      <c r="AE35" s="679">
        <v>2000000</v>
      </c>
      <c r="AF35" s="679"/>
      <c r="AG35" s="679"/>
      <c r="AH35" s="679"/>
      <c r="AI35" s="679">
        <v>0</v>
      </c>
      <c r="AJ35" s="679"/>
      <c r="AK35" s="679"/>
      <c r="AL35" s="679"/>
      <c r="AM35" s="679">
        <v>32000000</v>
      </c>
      <c r="AN35" s="679"/>
      <c r="AO35" s="679"/>
      <c r="AP35" s="679"/>
      <c r="AQ35" s="108">
        <v>1982143</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663</v>
      </c>
      <c r="Z36" s="666"/>
      <c r="AA36" s="667"/>
      <c r="AB36" s="629" t="s">
        <v>664</v>
      </c>
      <c r="AC36" s="630"/>
      <c r="AD36" s="631"/>
      <c r="AE36" s="632" t="s">
        <v>802</v>
      </c>
      <c r="AF36" s="632"/>
      <c r="AG36" s="632"/>
      <c r="AH36" s="632"/>
      <c r="AI36" s="632" t="s">
        <v>791</v>
      </c>
      <c r="AJ36" s="632"/>
      <c r="AK36" s="632"/>
      <c r="AL36" s="632"/>
      <c r="AM36" s="632" t="s">
        <v>793</v>
      </c>
      <c r="AN36" s="632"/>
      <c r="AO36" s="632"/>
      <c r="AP36" s="632"/>
      <c r="AQ36" s="632" t="s">
        <v>804</v>
      </c>
      <c r="AR36" s="632"/>
      <c r="AS36" s="632"/>
      <c r="AT36" s="632"/>
      <c r="AU36" s="632"/>
      <c r="AV36" s="632"/>
      <c r="AW36" s="632"/>
      <c r="AX36" s="668"/>
    </row>
    <row r="37" spans="1:51" ht="18.75" customHeight="1" x14ac:dyDescent="0.15">
      <c r="A37" s="685" t="s">
        <v>311</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495</v>
      </c>
      <c r="AF37" s="627"/>
      <c r="AG37" s="627"/>
      <c r="AH37" s="628"/>
      <c r="AI37" s="695" t="s">
        <v>647</v>
      </c>
      <c r="AJ37" s="695"/>
      <c r="AK37" s="695"/>
      <c r="AL37" s="626"/>
      <c r="AM37" s="695" t="s">
        <v>463</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694</v>
      </c>
      <c r="AR38" s="525"/>
      <c r="AS38" s="142" t="s">
        <v>224</v>
      </c>
      <c r="AT38" s="143"/>
      <c r="AU38" s="141">
        <v>4</v>
      </c>
      <c r="AV38" s="141"/>
      <c r="AW38" s="123" t="s">
        <v>170</v>
      </c>
      <c r="AX38" s="144"/>
    </row>
    <row r="39" spans="1:51" ht="23.25" customHeight="1" x14ac:dyDescent="0.15">
      <c r="A39" s="691"/>
      <c r="B39" s="689"/>
      <c r="C39" s="689"/>
      <c r="D39" s="689"/>
      <c r="E39" s="689"/>
      <c r="F39" s="690"/>
      <c r="G39" s="193" t="s">
        <v>805</v>
      </c>
      <c r="H39" s="194"/>
      <c r="I39" s="194"/>
      <c r="J39" s="194"/>
      <c r="K39" s="194"/>
      <c r="L39" s="194"/>
      <c r="M39" s="194"/>
      <c r="N39" s="194"/>
      <c r="O39" s="195"/>
      <c r="P39" s="146" t="s">
        <v>806</v>
      </c>
      <c r="Q39" s="146"/>
      <c r="R39" s="146"/>
      <c r="S39" s="146"/>
      <c r="T39" s="146"/>
      <c r="U39" s="146"/>
      <c r="V39" s="146"/>
      <c r="W39" s="146"/>
      <c r="X39" s="147"/>
      <c r="Y39" s="234" t="s">
        <v>12</v>
      </c>
      <c r="Z39" s="235"/>
      <c r="AA39" s="236"/>
      <c r="AB39" s="163" t="s">
        <v>699</v>
      </c>
      <c r="AC39" s="163"/>
      <c r="AD39" s="163"/>
      <c r="AE39" s="108">
        <v>1</v>
      </c>
      <c r="AF39" s="102"/>
      <c r="AG39" s="102"/>
      <c r="AH39" s="102"/>
      <c r="AI39" s="108">
        <v>0</v>
      </c>
      <c r="AJ39" s="102"/>
      <c r="AK39" s="102"/>
      <c r="AL39" s="102"/>
      <c r="AM39" s="108">
        <v>1</v>
      </c>
      <c r="AN39" s="102"/>
      <c r="AO39" s="102"/>
      <c r="AP39" s="102"/>
      <c r="AQ39" s="109" t="s">
        <v>694</v>
      </c>
      <c r="AR39" s="110"/>
      <c r="AS39" s="110"/>
      <c r="AT39" s="111"/>
      <c r="AU39" s="102" t="s">
        <v>694</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2</v>
      </c>
      <c r="AF40" s="102"/>
      <c r="AG40" s="102"/>
      <c r="AH40" s="102"/>
      <c r="AI40" s="108">
        <v>2</v>
      </c>
      <c r="AJ40" s="102"/>
      <c r="AK40" s="102"/>
      <c r="AL40" s="102"/>
      <c r="AM40" s="108">
        <v>2</v>
      </c>
      <c r="AN40" s="102"/>
      <c r="AO40" s="102"/>
      <c r="AP40" s="102"/>
      <c r="AQ40" s="109" t="s">
        <v>694</v>
      </c>
      <c r="AR40" s="110"/>
      <c r="AS40" s="110"/>
      <c r="AT40" s="111"/>
      <c r="AU40" s="102">
        <v>2</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50</v>
      </c>
      <c r="AF41" s="102"/>
      <c r="AG41" s="102"/>
      <c r="AH41" s="102"/>
      <c r="AI41" s="108">
        <v>0</v>
      </c>
      <c r="AJ41" s="102"/>
      <c r="AK41" s="102"/>
      <c r="AL41" s="102"/>
      <c r="AM41" s="108">
        <v>50</v>
      </c>
      <c r="AN41" s="102"/>
      <c r="AO41" s="102"/>
      <c r="AP41" s="102"/>
      <c r="AQ41" s="109" t="s">
        <v>694</v>
      </c>
      <c r="AR41" s="110"/>
      <c r="AS41" s="110"/>
      <c r="AT41" s="111"/>
      <c r="AU41" s="102" t="s">
        <v>694</v>
      </c>
      <c r="AV41" s="102"/>
      <c r="AW41" s="102"/>
      <c r="AX41" s="103"/>
    </row>
    <row r="42" spans="1:51" ht="23.25" customHeight="1" x14ac:dyDescent="0.15">
      <c r="A42" s="202" t="s">
        <v>338</v>
      </c>
      <c r="B42" s="165"/>
      <c r="C42" s="165"/>
      <c r="D42" s="165"/>
      <c r="E42" s="165"/>
      <c r="F42" s="166"/>
      <c r="G42" s="204" t="s">
        <v>796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5" t="s">
        <v>658</v>
      </c>
      <c r="B64" s="746"/>
      <c r="C64" s="746"/>
      <c r="D64" s="746"/>
      <c r="E64" s="746"/>
      <c r="F64" s="747"/>
      <c r="G64" s="748" t="s">
        <v>794</v>
      </c>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1</v>
      </c>
    </row>
    <row r="65" spans="1:51" ht="31.5" customHeight="1" x14ac:dyDescent="0.15">
      <c r="A65" s="665" t="s">
        <v>659</v>
      </c>
      <c r="B65" s="168"/>
      <c r="C65" s="168"/>
      <c r="D65" s="168"/>
      <c r="E65" s="168"/>
      <c r="F65" s="169"/>
      <c r="G65" s="707" t="s">
        <v>651</v>
      </c>
      <c r="H65" s="708"/>
      <c r="I65" s="708"/>
      <c r="J65" s="708"/>
      <c r="K65" s="708"/>
      <c r="L65" s="708"/>
      <c r="M65" s="708"/>
      <c r="N65" s="708"/>
      <c r="O65" s="708"/>
      <c r="P65" s="709" t="s">
        <v>650</v>
      </c>
      <c r="Q65" s="708"/>
      <c r="R65" s="708"/>
      <c r="S65" s="708"/>
      <c r="T65" s="708"/>
      <c r="U65" s="708"/>
      <c r="V65" s="708"/>
      <c r="W65" s="708"/>
      <c r="X65" s="710"/>
      <c r="Y65" s="711"/>
      <c r="Z65" s="712"/>
      <c r="AA65" s="713"/>
      <c r="AB65" s="643" t="s">
        <v>11</v>
      </c>
      <c r="AC65" s="643"/>
      <c r="AD65" s="643"/>
      <c r="AE65" s="131" t="s">
        <v>495</v>
      </c>
      <c r="AF65" s="714"/>
      <c r="AG65" s="714"/>
      <c r="AH65" s="715"/>
      <c r="AI65" s="131" t="s">
        <v>647</v>
      </c>
      <c r="AJ65" s="714"/>
      <c r="AK65" s="714"/>
      <c r="AL65" s="715"/>
      <c r="AM65" s="131" t="s">
        <v>463</v>
      </c>
      <c r="AN65" s="714"/>
      <c r="AO65" s="714"/>
      <c r="AP65" s="715"/>
      <c r="AQ65" s="640" t="s">
        <v>494</v>
      </c>
      <c r="AR65" s="641"/>
      <c r="AS65" s="641"/>
      <c r="AT65" s="642"/>
      <c r="AU65" s="640" t="s">
        <v>672</v>
      </c>
      <c r="AV65" s="641"/>
      <c r="AW65" s="641"/>
      <c r="AX65" s="650"/>
      <c r="AY65">
        <f>COUNTA($G$66)</f>
        <v>1</v>
      </c>
    </row>
    <row r="66" spans="1:51" ht="23.25" customHeight="1" x14ac:dyDescent="0.15">
      <c r="A66" s="665"/>
      <c r="B66" s="168"/>
      <c r="C66" s="168"/>
      <c r="D66" s="168"/>
      <c r="E66" s="168"/>
      <c r="F66" s="169"/>
      <c r="G66" s="716" t="s">
        <v>795</v>
      </c>
      <c r="H66" s="652"/>
      <c r="I66" s="652"/>
      <c r="J66" s="652"/>
      <c r="K66" s="652"/>
      <c r="L66" s="652"/>
      <c r="M66" s="652"/>
      <c r="N66" s="652"/>
      <c r="O66" s="652"/>
      <c r="P66" s="402" t="s">
        <v>800</v>
      </c>
      <c r="Q66" s="656"/>
      <c r="R66" s="656"/>
      <c r="S66" s="656"/>
      <c r="T66" s="656"/>
      <c r="U66" s="656"/>
      <c r="V66" s="656"/>
      <c r="W66" s="656"/>
      <c r="X66" s="657"/>
      <c r="Y66" s="661" t="s">
        <v>52</v>
      </c>
      <c r="Z66" s="662"/>
      <c r="AA66" s="663"/>
      <c r="AB66" s="664" t="s">
        <v>699</v>
      </c>
      <c r="AC66" s="664"/>
      <c r="AD66" s="664"/>
      <c r="AE66" s="633">
        <v>54</v>
      </c>
      <c r="AF66" s="633"/>
      <c r="AG66" s="633"/>
      <c r="AH66" s="633"/>
      <c r="AI66" s="633">
        <v>0</v>
      </c>
      <c r="AJ66" s="633"/>
      <c r="AK66" s="633"/>
      <c r="AL66" s="633"/>
      <c r="AM66" s="633">
        <v>2</v>
      </c>
      <c r="AN66" s="633"/>
      <c r="AO66" s="633"/>
      <c r="AP66" s="633"/>
      <c r="AQ66" s="679" t="s">
        <v>718</v>
      </c>
      <c r="AR66" s="633"/>
      <c r="AS66" s="633"/>
      <c r="AT66" s="633"/>
      <c r="AU66" s="108" t="s">
        <v>718</v>
      </c>
      <c r="AV66" s="635"/>
      <c r="AW66" s="635"/>
      <c r="AX66" s="636"/>
      <c r="AY66">
        <f>$AY$65</f>
        <v>1</v>
      </c>
    </row>
    <row r="67" spans="1:51" ht="23.25"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699</v>
      </c>
      <c r="AC67" s="664"/>
      <c r="AD67" s="664"/>
      <c r="AE67" s="633">
        <v>57</v>
      </c>
      <c r="AF67" s="633"/>
      <c r="AG67" s="633"/>
      <c r="AH67" s="633"/>
      <c r="AI67" s="633">
        <v>54</v>
      </c>
      <c r="AJ67" s="633"/>
      <c r="AK67" s="633"/>
      <c r="AL67" s="633"/>
      <c r="AM67" s="633">
        <v>54</v>
      </c>
      <c r="AN67" s="633"/>
      <c r="AO67" s="633"/>
      <c r="AP67" s="633"/>
      <c r="AQ67" s="633">
        <v>54</v>
      </c>
      <c r="AR67" s="633"/>
      <c r="AS67" s="633"/>
      <c r="AT67" s="633"/>
      <c r="AU67" s="634">
        <v>54</v>
      </c>
      <c r="AV67" s="635"/>
      <c r="AW67" s="635"/>
      <c r="AX67" s="636"/>
      <c r="AY67">
        <f>$AY$65</f>
        <v>1</v>
      </c>
    </row>
    <row r="68" spans="1:51" ht="23.25" customHeight="1" x14ac:dyDescent="0.15">
      <c r="A68" s="697" t="s">
        <v>660</v>
      </c>
      <c r="B68" s="698"/>
      <c r="C68" s="698"/>
      <c r="D68" s="698"/>
      <c r="E68" s="698"/>
      <c r="F68" s="699"/>
      <c r="G68" s="191" t="s">
        <v>661</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495</v>
      </c>
      <c r="AF68" s="134"/>
      <c r="AG68" s="134"/>
      <c r="AH68" s="134"/>
      <c r="AI68" s="134" t="s">
        <v>647</v>
      </c>
      <c r="AJ68" s="134"/>
      <c r="AK68" s="134"/>
      <c r="AL68" s="134"/>
      <c r="AM68" s="134" t="s">
        <v>463</v>
      </c>
      <c r="AN68" s="134"/>
      <c r="AO68" s="134"/>
      <c r="AP68" s="134"/>
      <c r="AQ68" s="644" t="s">
        <v>673</v>
      </c>
      <c r="AR68" s="645"/>
      <c r="AS68" s="645"/>
      <c r="AT68" s="645"/>
      <c r="AU68" s="645"/>
      <c r="AV68" s="645"/>
      <c r="AW68" s="645"/>
      <c r="AX68" s="646"/>
      <c r="AY68">
        <f>IF(SUBSTITUTE(SUBSTITUTE($G$69,"／",""),"　","")="",0,1)</f>
        <v>1</v>
      </c>
    </row>
    <row r="69" spans="1:51" ht="23.25" customHeight="1" x14ac:dyDescent="0.15">
      <c r="A69" s="700"/>
      <c r="B69" s="701"/>
      <c r="C69" s="701"/>
      <c r="D69" s="701"/>
      <c r="E69" s="701"/>
      <c r="F69" s="702"/>
      <c r="G69" s="669" t="s">
        <v>790</v>
      </c>
      <c r="H69" s="670"/>
      <c r="I69" s="670"/>
      <c r="J69" s="670"/>
      <c r="K69" s="670"/>
      <c r="L69" s="670"/>
      <c r="M69" s="670"/>
      <c r="N69" s="670"/>
      <c r="O69" s="670"/>
      <c r="P69" s="670"/>
      <c r="Q69" s="670"/>
      <c r="R69" s="670"/>
      <c r="S69" s="670"/>
      <c r="T69" s="670"/>
      <c r="U69" s="670"/>
      <c r="V69" s="670"/>
      <c r="W69" s="670"/>
      <c r="X69" s="670"/>
      <c r="Y69" s="673" t="s">
        <v>660</v>
      </c>
      <c r="Z69" s="674"/>
      <c r="AA69" s="675"/>
      <c r="AB69" s="676" t="s">
        <v>792</v>
      </c>
      <c r="AC69" s="677"/>
      <c r="AD69" s="678"/>
      <c r="AE69" s="679">
        <v>2000000</v>
      </c>
      <c r="AF69" s="679"/>
      <c r="AG69" s="679"/>
      <c r="AH69" s="679"/>
      <c r="AI69" s="679">
        <v>0</v>
      </c>
      <c r="AJ69" s="679"/>
      <c r="AK69" s="679"/>
      <c r="AL69" s="679"/>
      <c r="AM69" s="679">
        <v>32000000</v>
      </c>
      <c r="AN69" s="679"/>
      <c r="AO69" s="679"/>
      <c r="AP69" s="679"/>
      <c r="AQ69" s="108">
        <v>1982143</v>
      </c>
      <c r="AR69" s="102"/>
      <c r="AS69" s="102"/>
      <c r="AT69" s="102"/>
      <c r="AU69" s="102"/>
      <c r="AV69" s="102"/>
      <c r="AW69" s="102"/>
      <c r="AX69" s="103"/>
      <c r="AY69">
        <f>$AY$68</f>
        <v>1</v>
      </c>
    </row>
    <row r="70" spans="1:51" ht="46.5"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663</v>
      </c>
      <c r="Z70" s="666"/>
      <c r="AA70" s="667"/>
      <c r="AB70" s="629" t="s">
        <v>664</v>
      </c>
      <c r="AC70" s="630"/>
      <c r="AD70" s="631"/>
      <c r="AE70" s="632" t="s">
        <v>802</v>
      </c>
      <c r="AF70" s="632"/>
      <c r="AG70" s="632"/>
      <c r="AH70" s="632"/>
      <c r="AI70" s="632" t="s">
        <v>791</v>
      </c>
      <c r="AJ70" s="632"/>
      <c r="AK70" s="632"/>
      <c r="AL70" s="632"/>
      <c r="AM70" s="632" t="s">
        <v>793</v>
      </c>
      <c r="AN70" s="632"/>
      <c r="AO70" s="632"/>
      <c r="AP70" s="632"/>
      <c r="AQ70" s="632" t="s">
        <v>804</v>
      </c>
      <c r="AR70" s="632"/>
      <c r="AS70" s="632"/>
      <c r="AT70" s="632"/>
      <c r="AU70" s="632"/>
      <c r="AV70" s="632"/>
      <c r="AW70" s="632"/>
      <c r="AX70" s="668"/>
      <c r="AY70">
        <f>$AY$68</f>
        <v>1</v>
      </c>
    </row>
    <row r="71" spans="1:51" ht="18.75" customHeight="1" x14ac:dyDescent="0.15">
      <c r="A71" s="434" t="s">
        <v>311</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495</v>
      </c>
      <c r="AF71" s="134"/>
      <c r="AG71" s="134"/>
      <c r="AH71" s="134"/>
      <c r="AI71" s="134" t="s">
        <v>647</v>
      </c>
      <c r="AJ71" s="134"/>
      <c r="AK71" s="134"/>
      <c r="AL71" s="134"/>
      <c r="AM71" s="134" t="s">
        <v>463</v>
      </c>
      <c r="AN71" s="134"/>
      <c r="AO71" s="134"/>
      <c r="AP71" s="134"/>
      <c r="AQ71" s="231" t="s">
        <v>223</v>
      </c>
      <c r="AR71" s="232"/>
      <c r="AS71" s="232"/>
      <c r="AT71" s="233"/>
      <c r="AU71" s="212" t="s">
        <v>129</v>
      </c>
      <c r="AV71" s="212"/>
      <c r="AW71" s="212"/>
      <c r="AX71" s="215"/>
      <c r="AY71">
        <f>COUNTA($G$73)</f>
        <v>1</v>
      </c>
    </row>
    <row r="72" spans="1:51" ht="18.75"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t="s">
        <v>694</v>
      </c>
      <c r="AR72" s="525"/>
      <c r="AS72" s="142" t="s">
        <v>224</v>
      </c>
      <c r="AT72" s="143"/>
      <c r="AU72" s="141">
        <v>4</v>
      </c>
      <c r="AV72" s="141"/>
      <c r="AW72" s="123" t="s">
        <v>170</v>
      </c>
      <c r="AX72" s="144"/>
      <c r="AY72">
        <f t="shared" ref="AY72:AY77" si="1">$AY$71</f>
        <v>1</v>
      </c>
    </row>
    <row r="73" spans="1:51" ht="23.25" customHeight="1" x14ac:dyDescent="0.15">
      <c r="A73" s="615"/>
      <c r="B73" s="613"/>
      <c r="C73" s="613"/>
      <c r="D73" s="613"/>
      <c r="E73" s="613"/>
      <c r="F73" s="614"/>
      <c r="G73" s="193" t="s">
        <v>719</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699</v>
      </c>
      <c r="AC73" s="163"/>
      <c r="AD73" s="163"/>
      <c r="AE73" s="108">
        <v>54</v>
      </c>
      <c r="AF73" s="102"/>
      <c r="AG73" s="102"/>
      <c r="AH73" s="102"/>
      <c r="AI73" s="108">
        <v>0</v>
      </c>
      <c r="AJ73" s="102"/>
      <c r="AK73" s="102"/>
      <c r="AL73" s="102"/>
      <c r="AM73" s="108">
        <v>2</v>
      </c>
      <c r="AN73" s="102"/>
      <c r="AO73" s="102"/>
      <c r="AP73" s="102"/>
      <c r="AQ73" s="109" t="s">
        <v>694</v>
      </c>
      <c r="AR73" s="110"/>
      <c r="AS73" s="110"/>
      <c r="AT73" s="111"/>
      <c r="AU73" s="102" t="s">
        <v>694</v>
      </c>
      <c r="AV73" s="102"/>
      <c r="AW73" s="102"/>
      <c r="AX73" s="103"/>
      <c r="AY73">
        <f t="shared" si="1"/>
        <v>1</v>
      </c>
    </row>
    <row r="74" spans="1:51" ht="23.25"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699</v>
      </c>
      <c r="AC74" s="107"/>
      <c r="AD74" s="107"/>
      <c r="AE74" s="108">
        <v>57</v>
      </c>
      <c r="AF74" s="102"/>
      <c r="AG74" s="102"/>
      <c r="AH74" s="102"/>
      <c r="AI74" s="108">
        <v>54</v>
      </c>
      <c r="AJ74" s="102"/>
      <c r="AK74" s="102"/>
      <c r="AL74" s="102"/>
      <c r="AM74" s="108">
        <v>54</v>
      </c>
      <c r="AN74" s="102"/>
      <c r="AO74" s="102"/>
      <c r="AP74" s="102"/>
      <c r="AQ74" s="109" t="s">
        <v>694</v>
      </c>
      <c r="AR74" s="110"/>
      <c r="AS74" s="110"/>
      <c r="AT74" s="111"/>
      <c r="AU74" s="102">
        <v>54</v>
      </c>
      <c r="AV74" s="102"/>
      <c r="AW74" s="102"/>
      <c r="AX74" s="103"/>
      <c r="AY74">
        <f t="shared" si="1"/>
        <v>1</v>
      </c>
    </row>
    <row r="75" spans="1:51" ht="23.25"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v>94.7</v>
      </c>
      <c r="AF75" s="102"/>
      <c r="AG75" s="102"/>
      <c r="AH75" s="102"/>
      <c r="AI75" s="108">
        <v>0</v>
      </c>
      <c r="AJ75" s="102"/>
      <c r="AK75" s="102"/>
      <c r="AL75" s="102"/>
      <c r="AM75" s="108">
        <v>3.7</v>
      </c>
      <c r="AN75" s="102"/>
      <c r="AO75" s="102"/>
      <c r="AP75" s="102"/>
      <c r="AQ75" s="109" t="s">
        <v>694</v>
      </c>
      <c r="AR75" s="110"/>
      <c r="AS75" s="110"/>
      <c r="AT75" s="111"/>
      <c r="AU75" s="102" t="s">
        <v>694</v>
      </c>
      <c r="AV75" s="102"/>
      <c r="AW75" s="102"/>
      <c r="AX75" s="103"/>
      <c r="AY75">
        <f t="shared" si="1"/>
        <v>1</v>
      </c>
    </row>
    <row r="76" spans="1:51" ht="23.25" customHeight="1" x14ac:dyDescent="0.15">
      <c r="A76" s="202" t="s">
        <v>338</v>
      </c>
      <c r="B76" s="165"/>
      <c r="C76" s="165"/>
      <c r="D76" s="165"/>
      <c r="E76" s="165"/>
      <c r="F76" s="166"/>
      <c r="G76" s="204" t="s">
        <v>796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658</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5" t="s">
        <v>659</v>
      </c>
      <c r="B99" s="168"/>
      <c r="C99" s="168"/>
      <c r="D99" s="168"/>
      <c r="E99" s="168"/>
      <c r="F99" s="169"/>
      <c r="G99" s="707" t="s">
        <v>651</v>
      </c>
      <c r="H99" s="708"/>
      <c r="I99" s="708"/>
      <c r="J99" s="708"/>
      <c r="K99" s="708"/>
      <c r="L99" s="708"/>
      <c r="M99" s="708"/>
      <c r="N99" s="708"/>
      <c r="O99" s="708"/>
      <c r="P99" s="709" t="s">
        <v>650</v>
      </c>
      <c r="Q99" s="708"/>
      <c r="R99" s="708"/>
      <c r="S99" s="708"/>
      <c r="T99" s="708"/>
      <c r="U99" s="708"/>
      <c r="V99" s="708"/>
      <c r="W99" s="708"/>
      <c r="X99" s="710"/>
      <c r="Y99" s="711"/>
      <c r="Z99" s="712"/>
      <c r="AA99" s="713"/>
      <c r="AB99" s="643" t="s">
        <v>11</v>
      </c>
      <c r="AC99" s="643"/>
      <c r="AD99" s="643"/>
      <c r="AE99" s="134" t="s">
        <v>495</v>
      </c>
      <c r="AF99" s="134"/>
      <c r="AG99" s="134"/>
      <c r="AH99" s="134"/>
      <c r="AI99" s="134" t="s">
        <v>647</v>
      </c>
      <c r="AJ99" s="134"/>
      <c r="AK99" s="134"/>
      <c r="AL99" s="134"/>
      <c r="AM99" s="134" t="s">
        <v>463</v>
      </c>
      <c r="AN99" s="134"/>
      <c r="AO99" s="134"/>
      <c r="AP99" s="134"/>
      <c r="AQ99" s="640" t="s">
        <v>494</v>
      </c>
      <c r="AR99" s="641"/>
      <c r="AS99" s="641"/>
      <c r="AT99" s="642"/>
      <c r="AU99" s="640" t="s">
        <v>672</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660</v>
      </c>
      <c r="B102" s="120"/>
      <c r="C102" s="120"/>
      <c r="D102" s="120"/>
      <c r="E102" s="120"/>
      <c r="F102" s="680"/>
      <c r="G102" s="191" t="s">
        <v>661</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495</v>
      </c>
      <c r="AF102" s="134"/>
      <c r="AG102" s="134"/>
      <c r="AH102" s="134"/>
      <c r="AI102" s="134" t="s">
        <v>647</v>
      </c>
      <c r="AJ102" s="134"/>
      <c r="AK102" s="134"/>
      <c r="AL102" s="134"/>
      <c r="AM102" s="134" t="s">
        <v>463</v>
      </c>
      <c r="AN102" s="134"/>
      <c r="AO102" s="134"/>
      <c r="AP102" s="134"/>
      <c r="AQ102" s="644" t="s">
        <v>673</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662</v>
      </c>
      <c r="H103" s="670"/>
      <c r="I103" s="670"/>
      <c r="J103" s="670"/>
      <c r="K103" s="670"/>
      <c r="L103" s="670"/>
      <c r="M103" s="670"/>
      <c r="N103" s="670"/>
      <c r="O103" s="670"/>
      <c r="P103" s="670"/>
      <c r="Q103" s="670"/>
      <c r="R103" s="670"/>
      <c r="S103" s="670"/>
      <c r="T103" s="670"/>
      <c r="U103" s="670"/>
      <c r="V103" s="670"/>
      <c r="W103" s="670"/>
      <c r="X103" s="670"/>
      <c r="Y103" s="673" t="s">
        <v>660</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663</v>
      </c>
      <c r="Z104" s="666"/>
      <c r="AA104" s="667"/>
      <c r="AB104" s="629" t="s">
        <v>664</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311</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495</v>
      </c>
      <c r="AF105" s="134"/>
      <c r="AG105" s="134"/>
      <c r="AH105" s="134"/>
      <c r="AI105" s="134" t="s">
        <v>647</v>
      </c>
      <c r="AJ105" s="134"/>
      <c r="AK105" s="134"/>
      <c r="AL105" s="134"/>
      <c r="AM105" s="134" t="s">
        <v>463</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338</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658</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5" t="s">
        <v>659</v>
      </c>
      <c r="B133" s="168"/>
      <c r="C133" s="168"/>
      <c r="D133" s="168"/>
      <c r="E133" s="168"/>
      <c r="F133" s="169"/>
      <c r="G133" s="707" t="s">
        <v>651</v>
      </c>
      <c r="H133" s="708"/>
      <c r="I133" s="708"/>
      <c r="J133" s="708"/>
      <c r="K133" s="708"/>
      <c r="L133" s="708"/>
      <c r="M133" s="708"/>
      <c r="N133" s="708"/>
      <c r="O133" s="708"/>
      <c r="P133" s="709" t="s">
        <v>650</v>
      </c>
      <c r="Q133" s="708"/>
      <c r="R133" s="708"/>
      <c r="S133" s="708"/>
      <c r="T133" s="708"/>
      <c r="U133" s="708"/>
      <c r="V133" s="708"/>
      <c r="W133" s="708"/>
      <c r="X133" s="710"/>
      <c r="Y133" s="711"/>
      <c r="Z133" s="712"/>
      <c r="AA133" s="713"/>
      <c r="AB133" s="643" t="s">
        <v>11</v>
      </c>
      <c r="AC133" s="643"/>
      <c r="AD133" s="643"/>
      <c r="AE133" s="134" t="s">
        <v>495</v>
      </c>
      <c r="AF133" s="134"/>
      <c r="AG133" s="134"/>
      <c r="AH133" s="134"/>
      <c r="AI133" s="134" t="s">
        <v>647</v>
      </c>
      <c r="AJ133" s="134"/>
      <c r="AK133" s="134"/>
      <c r="AL133" s="134"/>
      <c r="AM133" s="134" t="s">
        <v>463</v>
      </c>
      <c r="AN133" s="134"/>
      <c r="AO133" s="134"/>
      <c r="AP133" s="134"/>
      <c r="AQ133" s="640" t="s">
        <v>494</v>
      </c>
      <c r="AR133" s="641"/>
      <c r="AS133" s="641"/>
      <c r="AT133" s="642"/>
      <c r="AU133" s="640" t="s">
        <v>672</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660</v>
      </c>
      <c r="B136" s="120"/>
      <c r="C136" s="120"/>
      <c r="D136" s="120"/>
      <c r="E136" s="120"/>
      <c r="F136" s="680"/>
      <c r="G136" s="191" t="s">
        <v>661</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495</v>
      </c>
      <c r="AF136" s="134"/>
      <c r="AG136" s="134"/>
      <c r="AH136" s="134"/>
      <c r="AI136" s="134" t="s">
        <v>647</v>
      </c>
      <c r="AJ136" s="134"/>
      <c r="AK136" s="134"/>
      <c r="AL136" s="134"/>
      <c r="AM136" s="134" t="s">
        <v>463</v>
      </c>
      <c r="AN136" s="134"/>
      <c r="AO136" s="134"/>
      <c r="AP136" s="134"/>
      <c r="AQ136" s="644" t="s">
        <v>673</v>
      </c>
      <c r="AR136" s="645"/>
      <c r="AS136" s="645"/>
      <c r="AT136" s="645"/>
      <c r="AU136" s="645"/>
      <c r="AV136" s="645"/>
      <c r="AW136" s="645"/>
      <c r="AX136" s="646"/>
      <c r="AY136">
        <f>IF(SUBSTITUTE(SUBSTITUTE($G$137,"／",""),"　","")="",0,1)</f>
        <v>1</v>
      </c>
    </row>
    <row r="137" spans="1:60" ht="23.25" hidden="1" customHeight="1" x14ac:dyDescent="0.15">
      <c r="A137" s="681"/>
      <c r="B137" s="212"/>
      <c r="C137" s="212"/>
      <c r="D137" s="212"/>
      <c r="E137" s="212"/>
      <c r="F137" s="682"/>
      <c r="G137" s="669" t="s">
        <v>702</v>
      </c>
      <c r="H137" s="670"/>
      <c r="I137" s="670"/>
      <c r="J137" s="670"/>
      <c r="K137" s="670"/>
      <c r="L137" s="670"/>
      <c r="M137" s="670"/>
      <c r="N137" s="670"/>
      <c r="O137" s="670"/>
      <c r="P137" s="670"/>
      <c r="Q137" s="670"/>
      <c r="R137" s="670"/>
      <c r="S137" s="670"/>
      <c r="T137" s="670"/>
      <c r="U137" s="670"/>
      <c r="V137" s="670"/>
      <c r="W137" s="670"/>
      <c r="X137" s="670"/>
      <c r="Y137" s="673" t="s">
        <v>660</v>
      </c>
      <c r="Z137" s="674"/>
      <c r="AA137" s="675"/>
      <c r="AB137" s="676" t="s">
        <v>703</v>
      </c>
      <c r="AC137" s="677"/>
      <c r="AD137" s="678"/>
      <c r="AE137" s="679">
        <v>1818182</v>
      </c>
      <c r="AF137" s="679"/>
      <c r="AG137" s="679"/>
      <c r="AH137" s="679"/>
      <c r="AI137" s="679">
        <v>0</v>
      </c>
      <c r="AJ137" s="679"/>
      <c r="AK137" s="679"/>
      <c r="AL137" s="679"/>
      <c r="AM137" s="679"/>
      <c r="AN137" s="679"/>
      <c r="AO137" s="679"/>
      <c r="AP137" s="679"/>
      <c r="AQ137" s="108"/>
      <c r="AR137" s="102"/>
      <c r="AS137" s="102"/>
      <c r="AT137" s="102"/>
      <c r="AU137" s="102"/>
      <c r="AV137" s="102"/>
      <c r="AW137" s="102"/>
      <c r="AX137" s="103"/>
      <c r="AY137">
        <f>$AY$136</f>
        <v>1</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663</v>
      </c>
      <c r="Z138" s="666"/>
      <c r="AA138" s="667"/>
      <c r="AB138" s="629" t="s">
        <v>704</v>
      </c>
      <c r="AC138" s="630"/>
      <c r="AD138" s="631"/>
      <c r="AE138" s="706" t="s">
        <v>705</v>
      </c>
      <c r="AF138" s="632"/>
      <c r="AG138" s="632"/>
      <c r="AH138" s="632"/>
      <c r="AI138" s="706" t="s">
        <v>706</v>
      </c>
      <c r="AJ138" s="632"/>
      <c r="AK138" s="632"/>
      <c r="AL138" s="632"/>
      <c r="AM138" s="632"/>
      <c r="AN138" s="632"/>
      <c r="AO138" s="632"/>
      <c r="AP138" s="632"/>
      <c r="AQ138" s="632"/>
      <c r="AR138" s="632"/>
      <c r="AS138" s="632"/>
      <c r="AT138" s="632"/>
      <c r="AU138" s="632"/>
      <c r="AV138" s="632"/>
      <c r="AW138" s="632"/>
      <c r="AX138" s="668"/>
      <c r="AY138">
        <f>$AY$136</f>
        <v>1</v>
      </c>
    </row>
    <row r="139" spans="1:60" ht="18.75" hidden="1" customHeight="1" x14ac:dyDescent="0.15">
      <c r="A139" s="434" t="s">
        <v>311</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495</v>
      </c>
      <c r="AF139" s="134"/>
      <c r="AG139" s="134"/>
      <c r="AH139" s="134"/>
      <c r="AI139" s="134" t="s">
        <v>647</v>
      </c>
      <c r="AJ139" s="134"/>
      <c r="AK139" s="134"/>
      <c r="AL139" s="134"/>
      <c r="AM139" s="134" t="s">
        <v>463</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658</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5" t="s">
        <v>659</v>
      </c>
      <c r="B167" s="168"/>
      <c r="C167" s="168"/>
      <c r="D167" s="168"/>
      <c r="E167" s="168"/>
      <c r="F167" s="169"/>
      <c r="G167" s="707" t="s">
        <v>651</v>
      </c>
      <c r="H167" s="708"/>
      <c r="I167" s="708"/>
      <c r="J167" s="708"/>
      <c r="K167" s="708"/>
      <c r="L167" s="708"/>
      <c r="M167" s="708"/>
      <c r="N167" s="708"/>
      <c r="O167" s="708"/>
      <c r="P167" s="709" t="s">
        <v>650</v>
      </c>
      <c r="Q167" s="708"/>
      <c r="R167" s="708"/>
      <c r="S167" s="708"/>
      <c r="T167" s="708"/>
      <c r="U167" s="708"/>
      <c r="V167" s="708"/>
      <c r="W167" s="708"/>
      <c r="X167" s="710"/>
      <c r="Y167" s="711"/>
      <c r="Z167" s="712"/>
      <c r="AA167" s="713"/>
      <c r="AB167" s="643" t="s">
        <v>11</v>
      </c>
      <c r="AC167" s="643"/>
      <c r="AD167" s="643"/>
      <c r="AE167" s="134" t="s">
        <v>495</v>
      </c>
      <c r="AF167" s="134"/>
      <c r="AG167" s="134"/>
      <c r="AH167" s="134"/>
      <c r="AI167" s="134" t="s">
        <v>647</v>
      </c>
      <c r="AJ167" s="134"/>
      <c r="AK167" s="134"/>
      <c r="AL167" s="134"/>
      <c r="AM167" s="134" t="s">
        <v>463</v>
      </c>
      <c r="AN167" s="134"/>
      <c r="AO167" s="134"/>
      <c r="AP167" s="134"/>
      <c r="AQ167" s="640" t="s">
        <v>494</v>
      </c>
      <c r="AR167" s="641"/>
      <c r="AS167" s="641"/>
      <c r="AT167" s="642"/>
      <c r="AU167" s="640" t="s">
        <v>672</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660</v>
      </c>
      <c r="B170" s="120"/>
      <c r="C170" s="120"/>
      <c r="D170" s="120"/>
      <c r="E170" s="120"/>
      <c r="F170" s="680"/>
      <c r="G170" s="191" t="s">
        <v>661</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495</v>
      </c>
      <c r="AF170" s="134"/>
      <c r="AG170" s="134"/>
      <c r="AH170" s="134"/>
      <c r="AI170" s="134" t="s">
        <v>647</v>
      </c>
      <c r="AJ170" s="134"/>
      <c r="AK170" s="134"/>
      <c r="AL170" s="134"/>
      <c r="AM170" s="134" t="s">
        <v>463</v>
      </c>
      <c r="AN170" s="134"/>
      <c r="AO170" s="134"/>
      <c r="AP170" s="134"/>
      <c r="AQ170" s="644" t="s">
        <v>673</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662</v>
      </c>
      <c r="H171" s="670"/>
      <c r="I171" s="670"/>
      <c r="J171" s="670"/>
      <c r="K171" s="670"/>
      <c r="L171" s="670"/>
      <c r="M171" s="670"/>
      <c r="N171" s="670"/>
      <c r="O171" s="670"/>
      <c r="P171" s="670"/>
      <c r="Q171" s="670"/>
      <c r="R171" s="670"/>
      <c r="S171" s="670"/>
      <c r="T171" s="670"/>
      <c r="U171" s="670"/>
      <c r="V171" s="670"/>
      <c r="W171" s="670"/>
      <c r="X171" s="670"/>
      <c r="Y171" s="673" t="s">
        <v>660</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663</v>
      </c>
      <c r="Z172" s="666"/>
      <c r="AA172" s="667"/>
      <c r="AB172" s="629" t="s">
        <v>664</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311</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495</v>
      </c>
      <c r="AF173" s="134"/>
      <c r="AG173" s="134"/>
      <c r="AH173" s="134"/>
      <c r="AI173" s="134" t="s">
        <v>647</v>
      </c>
      <c r="AJ173" s="134"/>
      <c r="AK173" s="134"/>
      <c r="AL173" s="134"/>
      <c r="AM173" s="134" t="s">
        <v>463</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312</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308</v>
      </c>
      <c r="X200" s="602"/>
      <c r="Y200" s="605"/>
      <c r="Z200" s="605"/>
      <c r="AA200" s="606"/>
      <c r="AB200" s="599" t="s">
        <v>11</v>
      </c>
      <c r="AC200" s="596"/>
      <c r="AD200" s="597"/>
      <c r="AE200" s="134" t="s">
        <v>495</v>
      </c>
      <c r="AF200" s="134"/>
      <c r="AG200" s="134"/>
      <c r="AH200" s="134"/>
      <c r="AI200" s="134" t="s">
        <v>647</v>
      </c>
      <c r="AJ200" s="134"/>
      <c r="AK200" s="134"/>
      <c r="AL200" s="134"/>
      <c r="AM200" s="134" t="s">
        <v>463</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328</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328</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329</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316</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327</v>
      </c>
      <c r="X205" s="560"/>
      <c r="Y205" s="565" t="s">
        <v>12</v>
      </c>
      <c r="Z205" s="565"/>
      <c r="AA205" s="566"/>
      <c r="AB205" s="575" t="s">
        <v>328</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328</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329</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312</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495</v>
      </c>
      <c r="AF208" s="271"/>
      <c r="AG208" s="271"/>
      <c r="AH208" s="271"/>
      <c r="AI208" s="134" t="s">
        <v>647</v>
      </c>
      <c r="AJ208" s="134"/>
      <c r="AK208" s="134"/>
      <c r="AL208" s="134"/>
      <c r="AM208" s="134" t="s">
        <v>463</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341</v>
      </c>
      <c r="B213" s="514"/>
      <c r="C213" s="514"/>
      <c r="D213" s="514"/>
      <c r="E213" s="515" t="s">
        <v>300</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655</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307</v>
      </c>
      <c r="AP214" s="437"/>
      <c r="AQ214" s="437"/>
      <c r="AR214" s="96"/>
      <c r="AS214" s="436"/>
      <c r="AT214" s="437"/>
      <c r="AU214" s="437"/>
      <c r="AV214" s="437"/>
      <c r="AW214" s="437"/>
      <c r="AX214" s="438"/>
      <c r="AY214">
        <f>COUNTIF($AR$214,"☑")</f>
        <v>0</v>
      </c>
    </row>
    <row r="215" spans="1:51" ht="45" customHeight="1" x14ac:dyDescent="0.15">
      <c r="A215" s="423" t="s">
        <v>361</v>
      </c>
      <c r="B215" s="424"/>
      <c r="C215" s="427" t="s">
        <v>227</v>
      </c>
      <c r="D215" s="424"/>
      <c r="E215" s="429" t="s">
        <v>243</v>
      </c>
      <c r="F215" s="430"/>
      <c r="G215" s="431" t="s">
        <v>721</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722</v>
      </c>
      <c r="H216" s="146"/>
      <c r="I216" s="146"/>
      <c r="J216" s="146"/>
      <c r="K216" s="146"/>
      <c r="L216" s="146"/>
      <c r="M216" s="146"/>
      <c r="N216" s="146"/>
      <c r="O216" s="146"/>
      <c r="P216" s="146"/>
      <c r="Q216" s="146"/>
      <c r="R216" s="146"/>
      <c r="S216" s="146"/>
      <c r="T216" s="146"/>
      <c r="U216" s="146"/>
      <c r="V216" s="147"/>
      <c r="W216" s="499" t="s">
        <v>665</v>
      </c>
      <c r="X216" s="500"/>
      <c r="Y216" s="500"/>
      <c r="Z216" s="500"/>
      <c r="AA216" s="501"/>
      <c r="AB216" s="502" t="s">
        <v>723</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62.25" customHeight="1" thickBot="1" x14ac:dyDescent="0.2">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666</v>
      </c>
      <c r="X217" s="506"/>
      <c r="Y217" s="506"/>
      <c r="Z217" s="506"/>
      <c r="AA217" s="507"/>
      <c r="AB217" s="502" t="s">
        <v>810</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hidden="1" customHeight="1" x14ac:dyDescent="0.15">
      <c r="A218" s="425"/>
      <c r="B218" s="426"/>
      <c r="C218" s="508" t="s">
        <v>678</v>
      </c>
      <c r="D218" s="509"/>
      <c r="E218" s="164" t="s">
        <v>357</v>
      </c>
      <c r="F218" s="166"/>
      <c r="G218" s="489" t="s">
        <v>230</v>
      </c>
      <c r="H218" s="490"/>
      <c r="I218" s="490"/>
      <c r="J218" s="510" t="s">
        <v>694</v>
      </c>
      <c r="K218" s="511"/>
      <c r="L218" s="511"/>
      <c r="M218" s="511"/>
      <c r="N218" s="511"/>
      <c r="O218" s="511"/>
      <c r="P218" s="511"/>
      <c r="Q218" s="511"/>
      <c r="R218" s="511"/>
      <c r="S218" s="511"/>
      <c r="T218" s="512"/>
      <c r="U218" s="487" t="s">
        <v>747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hidden="1" customHeight="1" x14ac:dyDescent="0.15">
      <c r="A219" s="425"/>
      <c r="B219" s="426"/>
      <c r="C219" s="428"/>
      <c r="D219" s="426"/>
      <c r="E219" s="167"/>
      <c r="F219" s="169"/>
      <c r="G219" s="489" t="s">
        <v>679</v>
      </c>
      <c r="H219" s="490"/>
      <c r="I219" s="490"/>
      <c r="J219" s="490"/>
      <c r="K219" s="490"/>
      <c r="L219" s="490"/>
      <c r="M219" s="490"/>
      <c r="N219" s="490"/>
      <c r="O219" s="490"/>
      <c r="P219" s="490"/>
      <c r="Q219" s="490"/>
      <c r="R219" s="490"/>
      <c r="S219" s="490"/>
      <c r="T219" s="490"/>
      <c r="U219" s="486" t="s">
        <v>747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hidden="1" customHeight="1" thickBot="1" x14ac:dyDescent="0.2">
      <c r="A220" s="425"/>
      <c r="B220" s="426"/>
      <c r="C220" s="428"/>
      <c r="D220" s="426"/>
      <c r="E220" s="172"/>
      <c r="F220" s="174"/>
      <c r="G220" s="489" t="s">
        <v>666</v>
      </c>
      <c r="H220" s="490"/>
      <c r="I220" s="490"/>
      <c r="J220" s="490"/>
      <c r="K220" s="490"/>
      <c r="L220" s="490"/>
      <c r="M220" s="490"/>
      <c r="N220" s="490"/>
      <c r="O220" s="490"/>
      <c r="P220" s="490"/>
      <c r="Q220" s="490"/>
      <c r="R220" s="490"/>
      <c r="S220" s="490"/>
      <c r="T220" s="490"/>
      <c r="U220" s="827" t="s">
        <v>747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5.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716</v>
      </c>
      <c r="AE223" s="469"/>
      <c r="AF223" s="469"/>
      <c r="AG223" s="470" t="s">
        <v>728</v>
      </c>
      <c r="AH223" s="471"/>
      <c r="AI223" s="471"/>
      <c r="AJ223" s="471"/>
      <c r="AK223" s="471"/>
      <c r="AL223" s="471"/>
      <c r="AM223" s="471"/>
      <c r="AN223" s="471"/>
      <c r="AO223" s="471"/>
      <c r="AP223" s="471"/>
      <c r="AQ223" s="471"/>
      <c r="AR223" s="471"/>
      <c r="AS223" s="471"/>
      <c r="AT223" s="471"/>
      <c r="AU223" s="471"/>
      <c r="AV223" s="471"/>
      <c r="AW223" s="471"/>
      <c r="AX223" s="472"/>
    </row>
    <row r="224" spans="1:51" ht="67.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716</v>
      </c>
      <c r="AE224" s="382"/>
      <c r="AF224" s="382"/>
      <c r="AG224" s="376" t="s">
        <v>729</v>
      </c>
      <c r="AH224" s="377"/>
      <c r="AI224" s="377"/>
      <c r="AJ224" s="377"/>
      <c r="AK224" s="377"/>
      <c r="AL224" s="377"/>
      <c r="AM224" s="377"/>
      <c r="AN224" s="377"/>
      <c r="AO224" s="377"/>
      <c r="AP224" s="377"/>
      <c r="AQ224" s="377"/>
      <c r="AR224" s="377"/>
      <c r="AS224" s="377"/>
      <c r="AT224" s="377"/>
      <c r="AU224" s="377"/>
      <c r="AV224" s="377"/>
      <c r="AW224" s="377"/>
      <c r="AX224" s="378"/>
    </row>
    <row r="225" spans="1:50" ht="64.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716</v>
      </c>
      <c r="AE225" s="419"/>
      <c r="AF225" s="419"/>
      <c r="AG225" s="404" t="s">
        <v>730</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724</v>
      </c>
      <c r="AE226" s="400"/>
      <c r="AF226" s="400"/>
      <c r="AG226" s="402" t="s">
        <v>799</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339</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725</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292</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798</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726</v>
      </c>
      <c r="AE229" s="366"/>
      <c r="AF229" s="366"/>
      <c r="AG229" s="368" t="s">
        <v>718</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716</v>
      </c>
      <c r="AE230" s="382"/>
      <c r="AF230" s="382"/>
      <c r="AG230" s="376" t="s">
        <v>731</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726</v>
      </c>
      <c r="AE231" s="382"/>
      <c r="AF231" s="382"/>
      <c r="AG231" s="376" t="s">
        <v>718</v>
      </c>
      <c r="AH231" s="377"/>
      <c r="AI231" s="377"/>
      <c r="AJ231" s="377"/>
      <c r="AK231" s="377"/>
      <c r="AL231" s="377"/>
      <c r="AM231" s="377"/>
      <c r="AN231" s="377"/>
      <c r="AO231" s="377"/>
      <c r="AP231" s="377"/>
      <c r="AQ231" s="377"/>
      <c r="AR231" s="377"/>
      <c r="AS231" s="377"/>
      <c r="AT231" s="377"/>
      <c r="AU231" s="377"/>
      <c r="AV231" s="377"/>
      <c r="AW231" s="377"/>
      <c r="AX231" s="378"/>
    </row>
    <row r="232" spans="1:50" ht="37.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716</v>
      </c>
      <c r="AE232" s="382"/>
      <c r="AF232" s="382"/>
      <c r="AG232" s="376" t="s">
        <v>732</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309</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716</v>
      </c>
      <c r="AE233" s="419"/>
      <c r="AF233" s="419"/>
      <c r="AG233" s="420" t="s">
        <v>809</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310</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726</v>
      </c>
      <c r="AE234" s="382"/>
      <c r="AF234" s="451"/>
      <c r="AG234" s="376" t="s">
        <v>718</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297</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716</v>
      </c>
      <c r="AE235" s="412"/>
      <c r="AF235" s="413"/>
      <c r="AG235" s="414" t="s">
        <v>733</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298</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716</v>
      </c>
      <c r="AE236" s="366"/>
      <c r="AF236" s="367"/>
      <c r="AG236" s="368" t="s">
        <v>734</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726</v>
      </c>
      <c r="AE237" s="375"/>
      <c r="AF237" s="375"/>
      <c r="AG237" s="376" t="s">
        <v>718</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724</v>
      </c>
      <c r="AE238" s="382"/>
      <c r="AF238" s="382"/>
      <c r="AG238" s="376" t="s">
        <v>808</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726</v>
      </c>
      <c r="AE239" s="382"/>
      <c r="AF239" s="382"/>
      <c r="AG239" s="406" t="s">
        <v>718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716</v>
      </c>
      <c r="AE240" s="400"/>
      <c r="AF240" s="401"/>
      <c r="AG240" s="402" t="s">
        <v>735</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684</v>
      </c>
      <c r="P241" s="904"/>
      <c r="Q241" s="904"/>
      <c r="R241" s="904"/>
      <c r="S241" s="904"/>
      <c r="T241" s="904"/>
      <c r="U241" s="904"/>
      <c r="V241" s="904"/>
      <c r="W241" s="904"/>
      <c r="X241" s="904"/>
      <c r="Y241" s="904"/>
      <c r="Z241" s="904"/>
      <c r="AA241" s="904"/>
      <c r="AB241" s="904"/>
      <c r="AC241" s="904"/>
      <c r="AD241" s="904"/>
      <c r="AE241" s="904"/>
      <c r="AF241" s="905"/>
      <c r="AG241" s="404"/>
      <c r="AH241" s="149"/>
      <c r="AI241" s="149"/>
      <c r="AJ241" s="149"/>
      <c r="AK241" s="149"/>
      <c r="AL241" s="149"/>
      <c r="AM241" s="149"/>
      <c r="AN241" s="149"/>
      <c r="AO241" s="149"/>
      <c r="AP241" s="149"/>
      <c r="AQ241" s="149"/>
      <c r="AR241" s="149"/>
      <c r="AS241" s="149"/>
      <c r="AT241" s="149"/>
      <c r="AU241" s="149"/>
      <c r="AV241" s="149"/>
      <c r="AW241" s="149"/>
      <c r="AX241" s="405"/>
    </row>
    <row r="242" spans="1:50" ht="60" customHeight="1" x14ac:dyDescent="0.15">
      <c r="A242" s="392"/>
      <c r="B242" s="393"/>
      <c r="C242" s="890">
        <v>2022</v>
      </c>
      <c r="D242" s="891"/>
      <c r="E242" s="385" t="s">
        <v>686</v>
      </c>
      <c r="F242" s="385"/>
      <c r="G242" s="385"/>
      <c r="H242" s="386">
        <v>21</v>
      </c>
      <c r="I242" s="386"/>
      <c r="J242" s="892">
        <v>819</v>
      </c>
      <c r="K242" s="892"/>
      <c r="L242" s="892"/>
      <c r="M242" s="386" t="s">
        <v>727</v>
      </c>
      <c r="N242" s="893"/>
      <c r="O242" s="894" t="s">
        <v>707</v>
      </c>
      <c r="P242" s="895"/>
      <c r="Q242" s="895"/>
      <c r="R242" s="895"/>
      <c r="S242" s="895"/>
      <c r="T242" s="895"/>
      <c r="U242" s="895"/>
      <c r="V242" s="895"/>
      <c r="W242" s="895"/>
      <c r="X242" s="895"/>
      <c r="Y242" s="895"/>
      <c r="Z242" s="895"/>
      <c r="AA242" s="895"/>
      <c r="AB242" s="895"/>
      <c r="AC242" s="895"/>
      <c r="AD242" s="895"/>
      <c r="AE242" s="895"/>
      <c r="AF242" s="896"/>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7"/>
      <c r="P243" s="898"/>
      <c r="Q243" s="898"/>
      <c r="R243" s="898"/>
      <c r="S243" s="898"/>
      <c r="T243" s="898"/>
      <c r="U243" s="898"/>
      <c r="V243" s="898"/>
      <c r="W243" s="898"/>
      <c r="X243" s="898"/>
      <c r="Y243" s="898"/>
      <c r="Z243" s="898"/>
      <c r="AA243" s="898"/>
      <c r="AB243" s="898"/>
      <c r="AC243" s="898"/>
      <c r="AD243" s="898"/>
      <c r="AE243" s="898"/>
      <c r="AF243" s="899"/>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8"/>
      <c r="C247" s="315" t="s">
        <v>50</v>
      </c>
      <c r="D247" s="737"/>
      <c r="E247" s="737"/>
      <c r="F247" s="738"/>
      <c r="G247" s="921" t="s">
        <v>803</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769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811</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0" t="s">
        <v>132</v>
      </c>
      <c r="B252" s="341"/>
      <c r="C252" s="341"/>
      <c r="D252" s="341"/>
      <c r="E252" s="342"/>
      <c r="F252" s="917" t="s">
        <v>812</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0" t="s">
        <v>815</v>
      </c>
      <c r="B254" s="341"/>
      <c r="C254" s="341"/>
      <c r="D254" s="341"/>
      <c r="E254" s="342"/>
      <c r="F254" s="343" t="s">
        <v>816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313</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355</v>
      </c>
      <c r="B258" s="105"/>
      <c r="C258" s="105"/>
      <c r="D258" s="106"/>
      <c r="E258" s="336" t="s">
        <v>708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354</v>
      </c>
      <c r="B259" s="271"/>
      <c r="C259" s="271"/>
      <c r="D259" s="271"/>
      <c r="E259" s="336" t="s">
        <v>709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353</v>
      </c>
      <c r="B260" s="271"/>
      <c r="C260" s="271"/>
      <c r="D260" s="271"/>
      <c r="E260" s="336" t="s">
        <v>710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352</v>
      </c>
      <c r="B261" s="271"/>
      <c r="C261" s="271"/>
      <c r="D261" s="271"/>
      <c r="E261" s="336" t="s">
        <v>711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351</v>
      </c>
      <c r="B262" s="271"/>
      <c r="C262" s="271"/>
      <c r="D262" s="271"/>
      <c r="E262" s="336" t="s">
        <v>712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350</v>
      </c>
      <c r="B263" s="271"/>
      <c r="C263" s="271"/>
      <c r="D263" s="271"/>
      <c r="E263" s="336" t="s">
        <v>713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349</v>
      </c>
      <c r="B264" s="271"/>
      <c r="C264" s="271"/>
      <c r="D264" s="271"/>
      <c r="E264" s="336" t="s">
        <v>714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348</v>
      </c>
      <c r="B265" s="271"/>
      <c r="C265" s="271"/>
      <c r="D265" s="271"/>
      <c r="E265" s="336" t="s">
        <v>715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495</v>
      </c>
      <c r="B266" s="271"/>
      <c r="C266" s="271"/>
      <c r="D266" s="271"/>
      <c r="E266" s="115" t="s">
        <v>686</v>
      </c>
      <c r="F266" s="101"/>
      <c r="G266" s="101"/>
      <c r="H266" s="92" t="str">
        <f>IF(E266="","","-")</f>
        <v>-</v>
      </c>
      <c r="I266" s="101"/>
      <c r="J266" s="101"/>
      <c r="K266" s="92" t="str">
        <f>IF(I266="","","-")</f>
        <v/>
      </c>
      <c r="L266" s="116">
        <v>727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686</v>
      </c>
      <c r="F267" s="101"/>
      <c r="G267" s="101"/>
      <c r="H267" s="92"/>
      <c r="I267" s="101"/>
      <c r="J267" s="101"/>
      <c r="K267" s="92"/>
      <c r="L267" s="116">
        <v>745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v>2021</v>
      </c>
      <c r="F268" s="100"/>
      <c r="G268" s="101" t="s">
        <v>717</v>
      </c>
      <c r="H268" s="101"/>
      <c r="I268" s="101"/>
      <c r="J268" s="100">
        <v>20</v>
      </c>
      <c r="K268" s="100"/>
      <c r="L268" s="116">
        <v>819</v>
      </c>
      <c r="M268" s="116"/>
      <c r="N268" s="116"/>
      <c r="O268" s="100" t="s">
        <v>727</v>
      </c>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342</v>
      </c>
      <c r="B269" s="325"/>
      <c r="C269" s="325"/>
      <c r="D269" s="325"/>
      <c r="E269" s="325"/>
      <c r="F269" s="326"/>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344</v>
      </c>
      <c r="B308" s="331"/>
      <c r="C308" s="331"/>
      <c r="D308" s="331"/>
      <c r="E308" s="331"/>
      <c r="F308" s="332"/>
      <c r="G308" s="311" t="s">
        <v>748</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736</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749</v>
      </c>
      <c r="H310" s="302"/>
      <c r="I310" s="302"/>
      <c r="J310" s="302"/>
      <c r="K310" s="303"/>
      <c r="L310" s="304" t="s">
        <v>752</v>
      </c>
      <c r="M310" s="305"/>
      <c r="N310" s="305"/>
      <c r="O310" s="305"/>
      <c r="P310" s="305"/>
      <c r="Q310" s="305"/>
      <c r="R310" s="305"/>
      <c r="S310" s="305"/>
      <c r="T310" s="305"/>
      <c r="U310" s="305"/>
      <c r="V310" s="305"/>
      <c r="W310" s="305"/>
      <c r="X310" s="306"/>
      <c r="Y310" s="307">
        <v>1</v>
      </c>
      <c r="Z310" s="308"/>
      <c r="AA310" s="308"/>
      <c r="AB310" s="309"/>
      <c r="AC310" s="301" t="s">
        <v>737</v>
      </c>
      <c r="AD310" s="302"/>
      <c r="AE310" s="302"/>
      <c r="AF310" s="302"/>
      <c r="AG310" s="303"/>
      <c r="AH310" s="304" t="s">
        <v>743</v>
      </c>
      <c r="AI310" s="305"/>
      <c r="AJ310" s="305"/>
      <c r="AK310" s="305"/>
      <c r="AL310" s="305"/>
      <c r="AM310" s="305"/>
      <c r="AN310" s="305"/>
      <c r="AO310" s="305"/>
      <c r="AP310" s="305"/>
      <c r="AQ310" s="305"/>
      <c r="AR310" s="305"/>
      <c r="AS310" s="305"/>
      <c r="AT310" s="306"/>
      <c r="AU310" s="307">
        <v>13</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t="s">
        <v>739</v>
      </c>
      <c r="AD311" s="292"/>
      <c r="AE311" s="292"/>
      <c r="AF311" s="292"/>
      <c r="AG311" s="293"/>
      <c r="AH311" s="294" t="s">
        <v>770</v>
      </c>
      <c r="AI311" s="295"/>
      <c r="AJ311" s="295"/>
      <c r="AK311" s="295"/>
      <c r="AL311" s="295"/>
      <c r="AM311" s="295"/>
      <c r="AN311" s="295"/>
      <c r="AO311" s="295"/>
      <c r="AP311" s="295"/>
      <c r="AQ311" s="295"/>
      <c r="AR311" s="295"/>
      <c r="AS311" s="295"/>
      <c r="AT311" s="296"/>
      <c r="AU311" s="297">
        <v>5</v>
      </c>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t="s">
        <v>740</v>
      </c>
      <c r="AD312" s="292"/>
      <c r="AE312" s="292"/>
      <c r="AF312" s="292"/>
      <c r="AG312" s="293"/>
      <c r="AH312" s="294" t="s">
        <v>744</v>
      </c>
      <c r="AI312" s="295"/>
      <c r="AJ312" s="295"/>
      <c r="AK312" s="295"/>
      <c r="AL312" s="295"/>
      <c r="AM312" s="295"/>
      <c r="AN312" s="295"/>
      <c r="AO312" s="295"/>
      <c r="AP312" s="295"/>
      <c r="AQ312" s="295"/>
      <c r="AR312" s="295"/>
      <c r="AS312" s="295"/>
      <c r="AT312" s="296"/>
      <c r="AU312" s="297">
        <v>4</v>
      </c>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t="s">
        <v>738</v>
      </c>
      <c r="AD313" s="292"/>
      <c r="AE313" s="292"/>
      <c r="AF313" s="292"/>
      <c r="AG313" s="293"/>
      <c r="AH313" s="294" t="s">
        <v>771</v>
      </c>
      <c r="AI313" s="295"/>
      <c r="AJ313" s="295"/>
      <c r="AK313" s="295"/>
      <c r="AL313" s="295"/>
      <c r="AM313" s="295"/>
      <c r="AN313" s="295"/>
      <c r="AO313" s="295"/>
      <c r="AP313" s="295"/>
      <c r="AQ313" s="295"/>
      <c r="AR313" s="295"/>
      <c r="AS313" s="295"/>
      <c r="AT313" s="296"/>
      <c r="AU313" s="297">
        <v>3</v>
      </c>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t="s">
        <v>741</v>
      </c>
      <c r="AD314" s="292"/>
      <c r="AE314" s="292"/>
      <c r="AF314" s="292"/>
      <c r="AG314" s="293"/>
      <c r="AH314" s="294" t="s">
        <v>741</v>
      </c>
      <c r="AI314" s="295"/>
      <c r="AJ314" s="295"/>
      <c r="AK314" s="295"/>
      <c r="AL314" s="295"/>
      <c r="AM314" s="295"/>
      <c r="AN314" s="295"/>
      <c r="AO314" s="295"/>
      <c r="AP314" s="295"/>
      <c r="AQ314" s="295"/>
      <c r="AR314" s="295"/>
      <c r="AS314" s="295"/>
      <c r="AT314" s="296"/>
      <c r="AU314" s="297">
        <v>3</v>
      </c>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t="s">
        <v>742</v>
      </c>
      <c r="AD315" s="292"/>
      <c r="AE315" s="292"/>
      <c r="AF315" s="292"/>
      <c r="AG315" s="293"/>
      <c r="AH315" s="294" t="s">
        <v>745</v>
      </c>
      <c r="AI315" s="295"/>
      <c r="AJ315" s="295"/>
      <c r="AK315" s="295"/>
      <c r="AL315" s="295"/>
      <c r="AM315" s="295"/>
      <c r="AN315" s="295"/>
      <c r="AO315" s="295"/>
      <c r="AP315" s="295"/>
      <c r="AQ315" s="295"/>
      <c r="AR315" s="295"/>
      <c r="AS315" s="295"/>
      <c r="AT315" s="296"/>
      <c r="AU315" s="297">
        <v>2</v>
      </c>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30</v>
      </c>
      <c r="AV320" s="288"/>
      <c r="AW320" s="288"/>
      <c r="AX320" s="290"/>
    </row>
    <row r="321" spans="1:51" ht="24.75" customHeight="1" x14ac:dyDescent="0.15">
      <c r="A321" s="333"/>
      <c r="B321" s="334"/>
      <c r="C321" s="334"/>
      <c r="D321" s="334"/>
      <c r="E321" s="334"/>
      <c r="F321" s="335"/>
      <c r="G321" s="311" t="s">
        <v>818</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746</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2</v>
      </c>
    </row>
    <row r="322" spans="1:51" ht="24.75"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2</v>
      </c>
    </row>
    <row r="323" spans="1:51" ht="24.75" customHeight="1" x14ac:dyDescent="0.15">
      <c r="A323" s="333"/>
      <c r="B323" s="334"/>
      <c r="C323" s="334"/>
      <c r="D323" s="334"/>
      <c r="E323" s="334"/>
      <c r="F323" s="335"/>
      <c r="G323" s="301" t="s">
        <v>750</v>
      </c>
      <c r="H323" s="302"/>
      <c r="I323" s="302"/>
      <c r="J323" s="302"/>
      <c r="K323" s="303"/>
      <c r="L323" s="304" t="s">
        <v>772</v>
      </c>
      <c r="M323" s="305"/>
      <c r="N323" s="305"/>
      <c r="O323" s="305"/>
      <c r="P323" s="305"/>
      <c r="Q323" s="305"/>
      <c r="R323" s="305"/>
      <c r="S323" s="305"/>
      <c r="T323" s="305"/>
      <c r="U323" s="305"/>
      <c r="V323" s="305"/>
      <c r="W323" s="305"/>
      <c r="X323" s="306"/>
      <c r="Y323" s="307">
        <v>9</v>
      </c>
      <c r="Z323" s="308"/>
      <c r="AA323" s="308"/>
      <c r="AB323" s="309"/>
      <c r="AC323" s="301" t="s">
        <v>774</v>
      </c>
      <c r="AD323" s="302"/>
      <c r="AE323" s="302"/>
      <c r="AF323" s="302"/>
      <c r="AG323" s="303"/>
      <c r="AH323" s="304" t="s">
        <v>774</v>
      </c>
      <c r="AI323" s="305"/>
      <c r="AJ323" s="305"/>
      <c r="AK323" s="305"/>
      <c r="AL323" s="305"/>
      <c r="AM323" s="305"/>
      <c r="AN323" s="305"/>
      <c r="AO323" s="305"/>
      <c r="AP323" s="305"/>
      <c r="AQ323" s="305"/>
      <c r="AR323" s="305"/>
      <c r="AS323" s="305"/>
      <c r="AT323" s="306"/>
      <c r="AU323" s="307" t="s">
        <v>774</v>
      </c>
      <c r="AV323" s="308"/>
      <c r="AW323" s="308"/>
      <c r="AX323" s="310"/>
      <c r="AY323">
        <f t="shared" si="11"/>
        <v>2</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2</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2</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2</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2</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2</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2</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2</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2</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2</v>
      </c>
    </row>
    <row r="333" spans="1:51" ht="24.75"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9</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2</v>
      </c>
    </row>
    <row r="334" spans="1:51" ht="24.75" customHeight="1" x14ac:dyDescent="0.15">
      <c r="A334" s="333"/>
      <c r="B334" s="334"/>
      <c r="C334" s="334"/>
      <c r="D334" s="334"/>
      <c r="E334" s="334"/>
      <c r="F334" s="335"/>
      <c r="G334" s="311" t="s">
        <v>751</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773</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2</v>
      </c>
    </row>
    <row r="335" spans="1:51" ht="24.75"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2</v>
      </c>
    </row>
    <row r="336" spans="1:51" ht="24.75" customHeight="1" x14ac:dyDescent="0.15">
      <c r="A336" s="333"/>
      <c r="B336" s="334"/>
      <c r="C336" s="334"/>
      <c r="D336" s="334"/>
      <c r="E336" s="334"/>
      <c r="F336" s="335"/>
      <c r="G336" s="301" t="s">
        <v>774</v>
      </c>
      <c r="H336" s="302"/>
      <c r="I336" s="302"/>
      <c r="J336" s="302"/>
      <c r="K336" s="303"/>
      <c r="L336" s="304" t="s">
        <v>774</v>
      </c>
      <c r="M336" s="305"/>
      <c r="N336" s="305"/>
      <c r="O336" s="305"/>
      <c r="P336" s="305"/>
      <c r="Q336" s="305"/>
      <c r="R336" s="305"/>
      <c r="S336" s="305"/>
      <c r="T336" s="305"/>
      <c r="U336" s="305"/>
      <c r="V336" s="305"/>
      <c r="W336" s="305"/>
      <c r="X336" s="306"/>
      <c r="Y336" s="307" t="s">
        <v>774</v>
      </c>
      <c r="Z336" s="308"/>
      <c r="AA336" s="308"/>
      <c r="AB336" s="309"/>
      <c r="AC336" s="301" t="s">
        <v>763</v>
      </c>
      <c r="AD336" s="302"/>
      <c r="AE336" s="302"/>
      <c r="AF336" s="302"/>
      <c r="AG336" s="303"/>
      <c r="AH336" s="304" t="s">
        <v>763</v>
      </c>
      <c r="AI336" s="305"/>
      <c r="AJ336" s="305"/>
      <c r="AK336" s="305"/>
      <c r="AL336" s="305"/>
      <c r="AM336" s="305"/>
      <c r="AN336" s="305"/>
      <c r="AO336" s="305"/>
      <c r="AP336" s="305"/>
      <c r="AQ336" s="305"/>
      <c r="AR336" s="305"/>
      <c r="AS336" s="305"/>
      <c r="AT336" s="306"/>
      <c r="AU336" s="307" t="s">
        <v>763</v>
      </c>
      <c r="AV336" s="308"/>
      <c r="AW336" s="308"/>
      <c r="AX336" s="310"/>
      <c r="AY336">
        <f t="shared" si="12"/>
        <v>2</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2</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2</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2</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2</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2</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2</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2</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2</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2</v>
      </c>
    </row>
    <row r="346" spans="1:51" ht="24.75"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2</v>
      </c>
    </row>
    <row r="347" spans="1:51" ht="24.75" customHeight="1" x14ac:dyDescent="0.15">
      <c r="A347" s="333"/>
      <c r="B347" s="334"/>
      <c r="C347" s="334"/>
      <c r="D347" s="334"/>
      <c r="E347" s="334"/>
      <c r="F347" s="335"/>
      <c r="G347" s="311" t="s">
        <v>775</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1</v>
      </c>
    </row>
    <row r="348" spans="1:51" ht="24.75"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1</v>
      </c>
    </row>
    <row r="349" spans="1:51" s="16" customFormat="1" ht="24.75" customHeight="1" x14ac:dyDescent="0.15">
      <c r="A349" s="333"/>
      <c r="B349" s="334"/>
      <c r="C349" s="334"/>
      <c r="D349" s="334"/>
      <c r="E349" s="334"/>
      <c r="F349" s="335"/>
      <c r="G349" s="301" t="s">
        <v>774</v>
      </c>
      <c r="H349" s="302"/>
      <c r="I349" s="302"/>
      <c r="J349" s="302"/>
      <c r="K349" s="303"/>
      <c r="L349" s="304" t="s">
        <v>774</v>
      </c>
      <c r="M349" s="305"/>
      <c r="N349" s="305"/>
      <c r="O349" s="305"/>
      <c r="P349" s="305"/>
      <c r="Q349" s="305"/>
      <c r="R349" s="305"/>
      <c r="S349" s="305"/>
      <c r="T349" s="305"/>
      <c r="U349" s="305"/>
      <c r="V349" s="305"/>
      <c r="W349" s="305"/>
      <c r="X349" s="306"/>
      <c r="Y349" s="307" t="s">
        <v>774</v>
      </c>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1</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1</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1</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1</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1</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1</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1</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1</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1</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1</v>
      </c>
    </row>
    <row r="359" spans="1:51" ht="24.75"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1</v>
      </c>
    </row>
    <row r="360" spans="1:51" ht="24.75" customHeight="1" thickBot="1" x14ac:dyDescent="0.2">
      <c r="A360" s="277" t="s">
        <v>656</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307</v>
      </c>
      <c r="AM360" s="281"/>
      <c r="AN360" s="281"/>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30" customHeight="1" x14ac:dyDescent="0.15">
      <c r="A366" s="245">
        <v>1</v>
      </c>
      <c r="B366" s="245">
        <v>1</v>
      </c>
      <c r="C366" s="267" t="s">
        <v>753</v>
      </c>
      <c r="D366" s="266"/>
      <c r="E366" s="266"/>
      <c r="F366" s="266"/>
      <c r="G366" s="266"/>
      <c r="H366" s="266"/>
      <c r="I366" s="266"/>
      <c r="J366" s="248">
        <v>8000020130001</v>
      </c>
      <c r="K366" s="249"/>
      <c r="L366" s="249"/>
      <c r="M366" s="249"/>
      <c r="N366" s="249"/>
      <c r="O366" s="249"/>
      <c r="P366" s="275" t="s">
        <v>762</v>
      </c>
      <c r="Q366" s="276"/>
      <c r="R366" s="276"/>
      <c r="S366" s="276"/>
      <c r="T366" s="276"/>
      <c r="U366" s="276"/>
      <c r="V366" s="276"/>
      <c r="W366" s="276"/>
      <c r="X366" s="276"/>
      <c r="Y366" s="251">
        <v>1.1000000000000001</v>
      </c>
      <c r="Z366" s="252"/>
      <c r="AA366" s="252"/>
      <c r="AB366" s="253"/>
      <c r="AC366" s="237" t="s">
        <v>76</v>
      </c>
      <c r="AD366" s="238"/>
      <c r="AE366" s="238"/>
      <c r="AF366" s="238"/>
      <c r="AG366" s="238"/>
      <c r="AH366" s="268" t="s">
        <v>763</v>
      </c>
      <c r="AI366" s="269"/>
      <c r="AJ366" s="269"/>
      <c r="AK366" s="269"/>
      <c r="AL366" s="241" t="s">
        <v>763</v>
      </c>
      <c r="AM366" s="242"/>
      <c r="AN366" s="242"/>
      <c r="AO366" s="243"/>
      <c r="AP366" s="244" t="s">
        <v>763</v>
      </c>
      <c r="AQ366" s="244"/>
      <c r="AR366" s="244"/>
      <c r="AS366" s="244"/>
      <c r="AT366" s="244"/>
      <c r="AU366" s="244"/>
      <c r="AV366" s="244"/>
      <c r="AW366" s="244"/>
      <c r="AX366" s="244"/>
    </row>
    <row r="367" spans="1:51" ht="30" customHeight="1" x14ac:dyDescent="0.15">
      <c r="A367" s="245">
        <v>2</v>
      </c>
      <c r="B367" s="245">
        <v>1</v>
      </c>
      <c r="C367" s="267" t="s">
        <v>754</v>
      </c>
      <c r="D367" s="266"/>
      <c r="E367" s="266"/>
      <c r="F367" s="266"/>
      <c r="G367" s="266"/>
      <c r="H367" s="266"/>
      <c r="I367" s="266"/>
      <c r="J367" s="248">
        <v>4000020420000</v>
      </c>
      <c r="K367" s="249"/>
      <c r="L367" s="249"/>
      <c r="M367" s="249"/>
      <c r="N367" s="249"/>
      <c r="O367" s="249"/>
      <c r="P367" s="275" t="s">
        <v>762</v>
      </c>
      <c r="Q367" s="276"/>
      <c r="R367" s="276"/>
      <c r="S367" s="276"/>
      <c r="T367" s="276"/>
      <c r="U367" s="276"/>
      <c r="V367" s="276"/>
      <c r="W367" s="276"/>
      <c r="X367" s="276"/>
      <c r="Y367" s="251">
        <v>0.1</v>
      </c>
      <c r="Z367" s="252"/>
      <c r="AA367" s="252"/>
      <c r="AB367" s="253"/>
      <c r="AC367" s="237" t="s">
        <v>76</v>
      </c>
      <c r="AD367" s="238"/>
      <c r="AE367" s="238"/>
      <c r="AF367" s="238"/>
      <c r="AG367" s="238"/>
      <c r="AH367" s="268" t="s">
        <v>763</v>
      </c>
      <c r="AI367" s="269"/>
      <c r="AJ367" s="269"/>
      <c r="AK367" s="269"/>
      <c r="AL367" s="241" t="s">
        <v>763</v>
      </c>
      <c r="AM367" s="242"/>
      <c r="AN367" s="242"/>
      <c r="AO367" s="243"/>
      <c r="AP367" s="244" t="s">
        <v>763</v>
      </c>
      <c r="AQ367" s="244"/>
      <c r="AR367" s="244"/>
      <c r="AS367" s="244"/>
      <c r="AT367" s="244"/>
      <c r="AU367" s="244"/>
      <c r="AV367" s="244"/>
      <c r="AW367" s="244"/>
      <c r="AX367" s="244"/>
      <c r="AY367">
        <f>COUNTA($C$367)</f>
        <v>1</v>
      </c>
    </row>
    <row r="368" spans="1:51" ht="30" customHeight="1" x14ac:dyDescent="0.15">
      <c r="A368" s="245">
        <v>3</v>
      </c>
      <c r="B368" s="245">
        <v>1</v>
      </c>
      <c r="C368" s="267" t="s">
        <v>755</v>
      </c>
      <c r="D368" s="266"/>
      <c r="E368" s="266"/>
      <c r="F368" s="266"/>
      <c r="G368" s="266"/>
      <c r="H368" s="266"/>
      <c r="I368" s="266"/>
      <c r="J368" s="248">
        <v>5000020060003</v>
      </c>
      <c r="K368" s="249"/>
      <c r="L368" s="249"/>
      <c r="M368" s="249"/>
      <c r="N368" s="249"/>
      <c r="O368" s="249"/>
      <c r="P368" s="275" t="s">
        <v>762</v>
      </c>
      <c r="Q368" s="276"/>
      <c r="R368" s="276"/>
      <c r="S368" s="276"/>
      <c r="T368" s="276"/>
      <c r="U368" s="276"/>
      <c r="V368" s="276"/>
      <c r="W368" s="276"/>
      <c r="X368" s="276"/>
      <c r="Y368" s="251">
        <v>0.1</v>
      </c>
      <c r="Z368" s="252"/>
      <c r="AA368" s="252"/>
      <c r="AB368" s="253"/>
      <c r="AC368" s="237" t="s">
        <v>76</v>
      </c>
      <c r="AD368" s="238"/>
      <c r="AE368" s="238"/>
      <c r="AF368" s="238"/>
      <c r="AG368" s="238"/>
      <c r="AH368" s="239" t="s">
        <v>763</v>
      </c>
      <c r="AI368" s="240"/>
      <c r="AJ368" s="240"/>
      <c r="AK368" s="240"/>
      <c r="AL368" s="241" t="s">
        <v>763</v>
      </c>
      <c r="AM368" s="242"/>
      <c r="AN368" s="242"/>
      <c r="AO368" s="243"/>
      <c r="AP368" s="244" t="s">
        <v>763</v>
      </c>
      <c r="AQ368" s="244"/>
      <c r="AR368" s="244"/>
      <c r="AS368" s="244"/>
      <c r="AT368" s="244"/>
      <c r="AU368" s="244"/>
      <c r="AV368" s="244"/>
      <c r="AW368" s="244"/>
      <c r="AX368" s="244"/>
      <c r="AY368">
        <f>COUNTA($C$368)</f>
        <v>1</v>
      </c>
    </row>
    <row r="369" spans="1:51" ht="30" customHeight="1" x14ac:dyDescent="0.15">
      <c r="A369" s="245">
        <v>4</v>
      </c>
      <c r="B369" s="245">
        <v>1</v>
      </c>
      <c r="C369" s="267" t="s">
        <v>756</v>
      </c>
      <c r="D369" s="266"/>
      <c r="E369" s="266"/>
      <c r="F369" s="266"/>
      <c r="G369" s="266"/>
      <c r="H369" s="266"/>
      <c r="I369" s="266"/>
      <c r="J369" s="248">
        <v>5000020150002</v>
      </c>
      <c r="K369" s="249"/>
      <c r="L369" s="249"/>
      <c r="M369" s="249"/>
      <c r="N369" s="249"/>
      <c r="O369" s="249"/>
      <c r="P369" s="275" t="s">
        <v>762</v>
      </c>
      <c r="Q369" s="276"/>
      <c r="R369" s="276"/>
      <c r="S369" s="276"/>
      <c r="T369" s="276"/>
      <c r="U369" s="276"/>
      <c r="V369" s="276"/>
      <c r="W369" s="276"/>
      <c r="X369" s="276"/>
      <c r="Y369" s="251">
        <v>0.1</v>
      </c>
      <c r="Z369" s="252"/>
      <c r="AA369" s="252"/>
      <c r="AB369" s="253"/>
      <c r="AC369" s="237" t="s">
        <v>76</v>
      </c>
      <c r="AD369" s="238"/>
      <c r="AE369" s="238"/>
      <c r="AF369" s="238"/>
      <c r="AG369" s="238"/>
      <c r="AH369" s="239" t="s">
        <v>763</v>
      </c>
      <c r="AI369" s="240"/>
      <c r="AJ369" s="240"/>
      <c r="AK369" s="240"/>
      <c r="AL369" s="241" t="s">
        <v>763</v>
      </c>
      <c r="AM369" s="242"/>
      <c r="AN369" s="242"/>
      <c r="AO369" s="243"/>
      <c r="AP369" s="244" t="s">
        <v>763</v>
      </c>
      <c r="AQ369" s="244"/>
      <c r="AR369" s="244"/>
      <c r="AS369" s="244"/>
      <c r="AT369" s="244"/>
      <c r="AU369" s="244"/>
      <c r="AV369" s="244"/>
      <c r="AW369" s="244"/>
      <c r="AX369" s="244"/>
      <c r="AY369">
        <f>COUNTA($C$369)</f>
        <v>1</v>
      </c>
    </row>
    <row r="370" spans="1:51" ht="30" customHeight="1" x14ac:dyDescent="0.15">
      <c r="A370" s="245">
        <v>5</v>
      </c>
      <c r="B370" s="245">
        <v>1</v>
      </c>
      <c r="C370" s="267" t="s">
        <v>757</v>
      </c>
      <c r="D370" s="266"/>
      <c r="E370" s="266"/>
      <c r="F370" s="266"/>
      <c r="G370" s="266"/>
      <c r="H370" s="266"/>
      <c r="I370" s="266"/>
      <c r="J370" s="248">
        <v>8000020040002</v>
      </c>
      <c r="K370" s="249"/>
      <c r="L370" s="249"/>
      <c r="M370" s="249"/>
      <c r="N370" s="249"/>
      <c r="O370" s="249"/>
      <c r="P370" s="275" t="s">
        <v>762</v>
      </c>
      <c r="Q370" s="276"/>
      <c r="R370" s="276"/>
      <c r="S370" s="276"/>
      <c r="T370" s="276"/>
      <c r="U370" s="276"/>
      <c r="V370" s="276"/>
      <c r="W370" s="276"/>
      <c r="X370" s="276"/>
      <c r="Y370" s="251">
        <v>0.1</v>
      </c>
      <c r="Z370" s="252"/>
      <c r="AA370" s="252"/>
      <c r="AB370" s="253"/>
      <c r="AC370" s="237" t="s">
        <v>76</v>
      </c>
      <c r="AD370" s="238"/>
      <c r="AE370" s="238"/>
      <c r="AF370" s="238"/>
      <c r="AG370" s="238"/>
      <c r="AH370" s="239" t="s">
        <v>763</v>
      </c>
      <c r="AI370" s="240"/>
      <c r="AJ370" s="240"/>
      <c r="AK370" s="240"/>
      <c r="AL370" s="241" t="s">
        <v>763</v>
      </c>
      <c r="AM370" s="242"/>
      <c r="AN370" s="242"/>
      <c r="AO370" s="243"/>
      <c r="AP370" s="244" t="s">
        <v>763</v>
      </c>
      <c r="AQ370" s="244"/>
      <c r="AR370" s="244"/>
      <c r="AS370" s="244"/>
      <c r="AT370" s="244"/>
      <c r="AU370" s="244"/>
      <c r="AV370" s="244"/>
      <c r="AW370" s="244"/>
      <c r="AX370" s="244"/>
      <c r="AY370">
        <f>COUNTA($C$370)</f>
        <v>1</v>
      </c>
    </row>
    <row r="371" spans="1:51" ht="30" customHeight="1" x14ac:dyDescent="0.15">
      <c r="A371" s="245">
        <v>6</v>
      </c>
      <c r="B371" s="245">
        <v>1</v>
      </c>
      <c r="C371" s="267" t="s">
        <v>758</v>
      </c>
      <c r="D371" s="266"/>
      <c r="E371" s="266"/>
      <c r="F371" s="266"/>
      <c r="G371" s="266"/>
      <c r="H371" s="266"/>
      <c r="I371" s="266"/>
      <c r="J371" s="248">
        <v>8000020190004</v>
      </c>
      <c r="K371" s="249"/>
      <c r="L371" s="249"/>
      <c r="M371" s="249"/>
      <c r="N371" s="249"/>
      <c r="O371" s="249"/>
      <c r="P371" s="275" t="s">
        <v>762</v>
      </c>
      <c r="Q371" s="276"/>
      <c r="R371" s="276"/>
      <c r="S371" s="276"/>
      <c r="T371" s="276"/>
      <c r="U371" s="276"/>
      <c r="V371" s="276"/>
      <c r="W371" s="276"/>
      <c r="X371" s="276"/>
      <c r="Y371" s="251">
        <v>0</v>
      </c>
      <c r="Z371" s="252"/>
      <c r="AA371" s="252"/>
      <c r="AB371" s="253"/>
      <c r="AC371" s="237" t="s">
        <v>76</v>
      </c>
      <c r="AD371" s="238"/>
      <c r="AE371" s="238"/>
      <c r="AF371" s="238"/>
      <c r="AG371" s="238"/>
      <c r="AH371" s="239" t="s">
        <v>763</v>
      </c>
      <c r="AI371" s="240"/>
      <c r="AJ371" s="240"/>
      <c r="AK371" s="240"/>
      <c r="AL371" s="241" t="s">
        <v>763</v>
      </c>
      <c r="AM371" s="242"/>
      <c r="AN371" s="242"/>
      <c r="AO371" s="243"/>
      <c r="AP371" s="244" t="s">
        <v>763</v>
      </c>
      <c r="AQ371" s="244"/>
      <c r="AR371" s="244"/>
      <c r="AS371" s="244"/>
      <c r="AT371" s="244"/>
      <c r="AU371" s="244"/>
      <c r="AV371" s="244"/>
      <c r="AW371" s="244"/>
      <c r="AX371" s="244"/>
      <c r="AY371">
        <f>COUNTA($C$371)</f>
        <v>1</v>
      </c>
    </row>
    <row r="372" spans="1:51" ht="30" customHeight="1" x14ac:dyDescent="0.15">
      <c r="A372" s="245">
        <v>7</v>
      </c>
      <c r="B372" s="245">
        <v>1</v>
      </c>
      <c r="C372" s="267" t="s">
        <v>759</v>
      </c>
      <c r="D372" s="266"/>
      <c r="E372" s="266"/>
      <c r="F372" s="266"/>
      <c r="G372" s="266"/>
      <c r="H372" s="266"/>
      <c r="I372" s="266"/>
      <c r="J372" s="248">
        <v>2000020350001</v>
      </c>
      <c r="K372" s="249"/>
      <c r="L372" s="249"/>
      <c r="M372" s="249"/>
      <c r="N372" s="249"/>
      <c r="O372" s="249"/>
      <c r="P372" s="275" t="s">
        <v>762</v>
      </c>
      <c r="Q372" s="276"/>
      <c r="R372" s="276"/>
      <c r="S372" s="276"/>
      <c r="T372" s="276"/>
      <c r="U372" s="276"/>
      <c r="V372" s="276"/>
      <c r="W372" s="276"/>
      <c r="X372" s="276"/>
      <c r="Y372" s="251">
        <v>0</v>
      </c>
      <c r="Z372" s="252"/>
      <c r="AA372" s="252"/>
      <c r="AB372" s="253"/>
      <c r="AC372" s="237" t="s">
        <v>76</v>
      </c>
      <c r="AD372" s="238"/>
      <c r="AE372" s="238"/>
      <c r="AF372" s="238"/>
      <c r="AG372" s="238"/>
      <c r="AH372" s="239" t="s">
        <v>763</v>
      </c>
      <c r="AI372" s="240"/>
      <c r="AJ372" s="240"/>
      <c r="AK372" s="240"/>
      <c r="AL372" s="241" t="s">
        <v>763</v>
      </c>
      <c r="AM372" s="242"/>
      <c r="AN372" s="242"/>
      <c r="AO372" s="243"/>
      <c r="AP372" s="244" t="s">
        <v>763</v>
      </c>
      <c r="AQ372" s="244"/>
      <c r="AR372" s="244"/>
      <c r="AS372" s="244"/>
      <c r="AT372" s="244"/>
      <c r="AU372" s="244"/>
      <c r="AV372" s="244"/>
      <c r="AW372" s="244"/>
      <c r="AX372" s="244"/>
      <c r="AY372">
        <f>COUNTA($C$372)</f>
        <v>1</v>
      </c>
    </row>
    <row r="373" spans="1:51" ht="30" customHeight="1" x14ac:dyDescent="0.15">
      <c r="A373" s="245">
        <v>8</v>
      </c>
      <c r="B373" s="245">
        <v>1</v>
      </c>
      <c r="C373" s="267" t="s">
        <v>760</v>
      </c>
      <c r="D373" s="266"/>
      <c r="E373" s="266"/>
      <c r="F373" s="266"/>
      <c r="G373" s="266"/>
      <c r="H373" s="266"/>
      <c r="I373" s="266"/>
      <c r="J373" s="248">
        <v>7000020250007</v>
      </c>
      <c r="K373" s="249"/>
      <c r="L373" s="249"/>
      <c r="M373" s="249"/>
      <c r="N373" s="249"/>
      <c r="O373" s="249"/>
      <c r="P373" s="275" t="s">
        <v>762</v>
      </c>
      <c r="Q373" s="276"/>
      <c r="R373" s="276"/>
      <c r="S373" s="276"/>
      <c r="T373" s="276"/>
      <c r="U373" s="276"/>
      <c r="V373" s="276"/>
      <c r="W373" s="276"/>
      <c r="X373" s="276"/>
      <c r="Y373" s="251">
        <v>0</v>
      </c>
      <c r="Z373" s="252"/>
      <c r="AA373" s="252"/>
      <c r="AB373" s="253"/>
      <c r="AC373" s="237" t="s">
        <v>76</v>
      </c>
      <c r="AD373" s="238"/>
      <c r="AE373" s="238"/>
      <c r="AF373" s="238"/>
      <c r="AG373" s="238"/>
      <c r="AH373" s="239" t="s">
        <v>763</v>
      </c>
      <c r="AI373" s="240"/>
      <c r="AJ373" s="240"/>
      <c r="AK373" s="240"/>
      <c r="AL373" s="241" t="s">
        <v>763</v>
      </c>
      <c r="AM373" s="242"/>
      <c r="AN373" s="242"/>
      <c r="AO373" s="243"/>
      <c r="AP373" s="244" t="s">
        <v>763</v>
      </c>
      <c r="AQ373" s="244"/>
      <c r="AR373" s="244"/>
      <c r="AS373" s="244"/>
      <c r="AT373" s="244"/>
      <c r="AU373" s="244"/>
      <c r="AV373" s="244"/>
      <c r="AW373" s="244"/>
      <c r="AX373" s="244"/>
      <c r="AY373">
        <f>COUNTA($C$373)</f>
        <v>1</v>
      </c>
    </row>
    <row r="374" spans="1:51" ht="30" customHeight="1" x14ac:dyDescent="0.15">
      <c r="A374" s="245">
        <v>9</v>
      </c>
      <c r="B374" s="245">
        <v>1</v>
      </c>
      <c r="C374" s="267" t="s">
        <v>761</v>
      </c>
      <c r="D374" s="266"/>
      <c r="E374" s="266"/>
      <c r="F374" s="266"/>
      <c r="G374" s="266"/>
      <c r="H374" s="266"/>
      <c r="I374" s="266"/>
      <c r="J374" s="248">
        <v>4000020300004</v>
      </c>
      <c r="K374" s="249"/>
      <c r="L374" s="249"/>
      <c r="M374" s="249"/>
      <c r="N374" s="249"/>
      <c r="O374" s="249"/>
      <c r="P374" s="275" t="s">
        <v>762</v>
      </c>
      <c r="Q374" s="276"/>
      <c r="R374" s="276"/>
      <c r="S374" s="276"/>
      <c r="T374" s="276"/>
      <c r="U374" s="276"/>
      <c r="V374" s="276"/>
      <c r="W374" s="276"/>
      <c r="X374" s="276"/>
      <c r="Y374" s="251">
        <v>0</v>
      </c>
      <c r="Z374" s="252"/>
      <c r="AA374" s="252"/>
      <c r="AB374" s="253"/>
      <c r="AC374" s="237" t="s">
        <v>76</v>
      </c>
      <c r="AD374" s="238"/>
      <c r="AE374" s="238"/>
      <c r="AF374" s="238"/>
      <c r="AG374" s="238"/>
      <c r="AH374" s="239" t="s">
        <v>763</v>
      </c>
      <c r="AI374" s="240"/>
      <c r="AJ374" s="240"/>
      <c r="AK374" s="240"/>
      <c r="AL374" s="241" t="s">
        <v>763</v>
      </c>
      <c r="AM374" s="242"/>
      <c r="AN374" s="242"/>
      <c r="AO374" s="243"/>
      <c r="AP374" s="244" t="s">
        <v>763</v>
      </c>
      <c r="AQ374" s="244"/>
      <c r="AR374" s="244"/>
      <c r="AS374" s="244"/>
      <c r="AT374" s="244"/>
      <c r="AU374" s="244"/>
      <c r="AV374" s="244"/>
      <c r="AW374" s="244"/>
      <c r="AX374" s="244"/>
      <c r="AY374">
        <f>COUNTA($C$374)</f>
        <v>1</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7" t="s">
        <v>764</v>
      </c>
      <c r="D399" s="266"/>
      <c r="E399" s="266"/>
      <c r="F399" s="266"/>
      <c r="G399" s="266"/>
      <c r="H399" s="266"/>
      <c r="I399" s="266"/>
      <c r="J399" s="248">
        <v>9011005000884</v>
      </c>
      <c r="K399" s="249"/>
      <c r="L399" s="249"/>
      <c r="M399" s="249"/>
      <c r="N399" s="249"/>
      <c r="O399" s="249"/>
      <c r="P399" s="260" t="s">
        <v>766</v>
      </c>
      <c r="Q399" s="250"/>
      <c r="R399" s="250"/>
      <c r="S399" s="250"/>
      <c r="T399" s="250"/>
      <c r="U399" s="250"/>
      <c r="V399" s="250"/>
      <c r="W399" s="250"/>
      <c r="X399" s="250"/>
      <c r="Y399" s="251">
        <v>30</v>
      </c>
      <c r="Z399" s="252"/>
      <c r="AA399" s="252"/>
      <c r="AB399" s="253"/>
      <c r="AC399" s="237" t="s">
        <v>335</v>
      </c>
      <c r="AD399" s="238"/>
      <c r="AE399" s="238"/>
      <c r="AF399" s="238"/>
      <c r="AG399" s="238"/>
      <c r="AH399" s="268">
        <v>1</v>
      </c>
      <c r="AI399" s="269"/>
      <c r="AJ399" s="269"/>
      <c r="AK399" s="269"/>
      <c r="AL399" s="241"/>
      <c r="AM399" s="242"/>
      <c r="AN399" s="242"/>
      <c r="AO399" s="243"/>
      <c r="AP399" s="244" t="s">
        <v>763</v>
      </c>
      <c r="AQ399" s="244"/>
      <c r="AR399" s="244"/>
      <c r="AS399" s="244"/>
      <c r="AT399" s="244"/>
      <c r="AU399" s="244"/>
      <c r="AV399" s="244"/>
      <c r="AW399" s="244"/>
      <c r="AX399" s="244"/>
      <c r="AY399">
        <f>$AY$396</f>
        <v>1</v>
      </c>
    </row>
    <row r="400" spans="1:51" ht="30" customHeight="1" x14ac:dyDescent="0.15">
      <c r="A400" s="245">
        <v>2</v>
      </c>
      <c r="B400" s="245">
        <v>1</v>
      </c>
      <c r="C400" s="267" t="s">
        <v>765</v>
      </c>
      <c r="D400" s="266"/>
      <c r="E400" s="266"/>
      <c r="F400" s="266"/>
      <c r="G400" s="266"/>
      <c r="H400" s="266"/>
      <c r="I400" s="266"/>
      <c r="J400" s="248">
        <v>4010405009912</v>
      </c>
      <c r="K400" s="249"/>
      <c r="L400" s="249"/>
      <c r="M400" s="249"/>
      <c r="N400" s="249"/>
      <c r="O400" s="249"/>
      <c r="P400" s="260" t="s">
        <v>767</v>
      </c>
      <c r="Q400" s="250"/>
      <c r="R400" s="250"/>
      <c r="S400" s="250"/>
      <c r="T400" s="250"/>
      <c r="U400" s="250"/>
      <c r="V400" s="250"/>
      <c r="W400" s="250"/>
      <c r="X400" s="250"/>
      <c r="Y400" s="251">
        <v>28</v>
      </c>
      <c r="Z400" s="252"/>
      <c r="AA400" s="252"/>
      <c r="AB400" s="253"/>
      <c r="AC400" s="237" t="s">
        <v>335</v>
      </c>
      <c r="AD400" s="238"/>
      <c r="AE400" s="238"/>
      <c r="AF400" s="238"/>
      <c r="AG400" s="238"/>
      <c r="AH400" s="268">
        <v>1</v>
      </c>
      <c r="AI400" s="269"/>
      <c r="AJ400" s="269"/>
      <c r="AK400" s="269"/>
      <c r="AL400" s="241"/>
      <c r="AM400" s="242"/>
      <c r="AN400" s="242"/>
      <c r="AO400" s="243"/>
      <c r="AP400" s="244" t="s">
        <v>763</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1</v>
      </c>
    </row>
    <row r="432" spans="1:51" ht="30" customHeight="1" x14ac:dyDescent="0.15">
      <c r="A432" s="245">
        <v>1</v>
      </c>
      <c r="B432" s="245">
        <v>1</v>
      </c>
      <c r="C432" s="267" t="s">
        <v>814</v>
      </c>
      <c r="D432" s="266"/>
      <c r="E432" s="266"/>
      <c r="F432" s="266"/>
      <c r="G432" s="266"/>
      <c r="H432" s="266"/>
      <c r="I432" s="266"/>
      <c r="J432" s="248">
        <v>1010605000632</v>
      </c>
      <c r="K432" s="249"/>
      <c r="L432" s="249"/>
      <c r="M432" s="249"/>
      <c r="N432" s="249"/>
      <c r="O432" s="249"/>
      <c r="P432" s="260" t="s">
        <v>776</v>
      </c>
      <c r="Q432" s="250"/>
      <c r="R432" s="250"/>
      <c r="S432" s="250"/>
      <c r="T432" s="250"/>
      <c r="U432" s="250"/>
      <c r="V432" s="250"/>
      <c r="W432" s="250"/>
      <c r="X432" s="250"/>
      <c r="Y432" s="251">
        <v>8.6</v>
      </c>
      <c r="Z432" s="252"/>
      <c r="AA432" s="252"/>
      <c r="AB432" s="253"/>
      <c r="AC432" s="237" t="s">
        <v>76</v>
      </c>
      <c r="AD432" s="238"/>
      <c r="AE432" s="238"/>
      <c r="AF432" s="238"/>
      <c r="AG432" s="238"/>
      <c r="AH432" s="268" t="s">
        <v>763</v>
      </c>
      <c r="AI432" s="269"/>
      <c r="AJ432" s="269"/>
      <c r="AK432" s="269"/>
      <c r="AL432" s="241" t="s">
        <v>763</v>
      </c>
      <c r="AM432" s="242"/>
      <c r="AN432" s="242"/>
      <c r="AO432" s="243"/>
      <c r="AP432" s="244" t="s">
        <v>763</v>
      </c>
      <c r="AQ432" s="244"/>
      <c r="AR432" s="244"/>
      <c r="AS432" s="244"/>
      <c r="AT432" s="244"/>
      <c r="AU432" s="244"/>
      <c r="AV432" s="244"/>
      <c r="AW432" s="244"/>
      <c r="AX432" s="244"/>
      <c r="AY432">
        <f>$AY$429</f>
        <v>1</v>
      </c>
    </row>
    <row r="433" spans="1:51" ht="30" customHeight="1" x14ac:dyDescent="0.15">
      <c r="A433" s="245">
        <v>2</v>
      </c>
      <c r="B433" s="245">
        <v>1</v>
      </c>
      <c r="C433" s="267" t="s">
        <v>821</v>
      </c>
      <c r="D433" s="266"/>
      <c r="E433" s="266"/>
      <c r="F433" s="266"/>
      <c r="G433" s="266"/>
      <c r="H433" s="266"/>
      <c r="I433" s="266"/>
      <c r="J433" s="248">
        <v>1010605000525</v>
      </c>
      <c r="K433" s="249"/>
      <c r="L433" s="249"/>
      <c r="M433" s="249"/>
      <c r="N433" s="249"/>
      <c r="O433" s="249"/>
      <c r="P433" s="260" t="s">
        <v>777</v>
      </c>
      <c r="Q433" s="250"/>
      <c r="R433" s="250"/>
      <c r="S433" s="250"/>
      <c r="T433" s="250"/>
      <c r="U433" s="250"/>
      <c r="V433" s="250"/>
      <c r="W433" s="250"/>
      <c r="X433" s="250"/>
      <c r="Y433" s="251">
        <v>0.2</v>
      </c>
      <c r="Z433" s="252"/>
      <c r="AA433" s="252"/>
      <c r="AB433" s="253"/>
      <c r="AC433" s="237" t="s">
        <v>76</v>
      </c>
      <c r="AD433" s="238"/>
      <c r="AE433" s="238"/>
      <c r="AF433" s="238"/>
      <c r="AG433" s="238"/>
      <c r="AH433" s="268" t="s">
        <v>774</v>
      </c>
      <c r="AI433" s="269"/>
      <c r="AJ433" s="269"/>
      <c r="AK433" s="269"/>
      <c r="AL433" s="241" t="s">
        <v>774</v>
      </c>
      <c r="AM433" s="242"/>
      <c r="AN433" s="242"/>
      <c r="AO433" s="243"/>
      <c r="AP433" s="244" t="s">
        <v>774</v>
      </c>
      <c r="AQ433" s="244"/>
      <c r="AR433" s="244"/>
      <c r="AS433" s="244"/>
      <c r="AT433" s="244"/>
      <c r="AU433" s="244"/>
      <c r="AV433" s="244"/>
      <c r="AW433" s="244"/>
      <c r="AX433" s="244"/>
      <c r="AY433">
        <f>COUNTA($C$433)</f>
        <v>1</v>
      </c>
    </row>
    <row r="434" spans="1:51" ht="30" customHeight="1" x14ac:dyDescent="0.15">
      <c r="A434" s="245">
        <v>3</v>
      </c>
      <c r="B434" s="245">
        <v>1</v>
      </c>
      <c r="C434" s="267" t="s">
        <v>819</v>
      </c>
      <c r="D434" s="266"/>
      <c r="E434" s="266"/>
      <c r="F434" s="266"/>
      <c r="G434" s="266"/>
      <c r="H434" s="266"/>
      <c r="I434" s="266"/>
      <c r="J434" s="248">
        <v>7430001069398</v>
      </c>
      <c r="K434" s="249"/>
      <c r="L434" s="249"/>
      <c r="M434" s="249"/>
      <c r="N434" s="249"/>
      <c r="O434" s="249"/>
      <c r="P434" s="260" t="s">
        <v>776</v>
      </c>
      <c r="Q434" s="250"/>
      <c r="R434" s="250"/>
      <c r="S434" s="250"/>
      <c r="T434" s="250"/>
      <c r="U434" s="250"/>
      <c r="V434" s="250"/>
      <c r="W434" s="250"/>
      <c r="X434" s="250"/>
      <c r="Y434" s="251">
        <v>0.1</v>
      </c>
      <c r="Z434" s="252"/>
      <c r="AA434" s="252"/>
      <c r="AB434" s="253"/>
      <c r="AC434" s="237" t="s">
        <v>76</v>
      </c>
      <c r="AD434" s="238"/>
      <c r="AE434" s="238"/>
      <c r="AF434" s="238"/>
      <c r="AG434" s="238"/>
      <c r="AH434" s="239" t="s">
        <v>774</v>
      </c>
      <c r="AI434" s="240"/>
      <c r="AJ434" s="240"/>
      <c r="AK434" s="240"/>
      <c r="AL434" s="241" t="s">
        <v>774</v>
      </c>
      <c r="AM434" s="242"/>
      <c r="AN434" s="242"/>
      <c r="AO434" s="243"/>
      <c r="AP434" s="244" t="s">
        <v>774</v>
      </c>
      <c r="AQ434" s="244"/>
      <c r="AR434" s="244"/>
      <c r="AS434" s="244"/>
      <c r="AT434" s="244"/>
      <c r="AU434" s="244"/>
      <c r="AV434" s="244"/>
      <c r="AW434" s="244"/>
      <c r="AX434" s="244"/>
      <c r="AY434">
        <f>COUNTA($C$434)</f>
        <v>1</v>
      </c>
    </row>
    <row r="435" spans="1:51" ht="30" customHeight="1" x14ac:dyDescent="0.15">
      <c r="A435" s="245">
        <v>4</v>
      </c>
      <c r="B435" s="245">
        <v>1</v>
      </c>
      <c r="C435" s="267" t="s">
        <v>820</v>
      </c>
      <c r="D435" s="266"/>
      <c r="E435" s="266"/>
      <c r="F435" s="266"/>
      <c r="G435" s="266"/>
      <c r="H435" s="266"/>
      <c r="I435" s="266"/>
      <c r="J435" s="248">
        <v>8040001028302</v>
      </c>
      <c r="K435" s="249"/>
      <c r="L435" s="249"/>
      <c r="M435" s="249"/>
      <c r="N435" s="249"/>
      <c r="O435" s="249"/>
      <c r="P435" s="260" t="s">
        <v>776</v>
      </c>
      <c r="Q435" s="250"/>
      <c r="R435" s="250"/>
      <c r="S435" s="250"/>
      <c r="T435" s="250"/>
      <c r="U435" s="250"/>
      <c r="V435" s="250"/>
      <c r="W435" s="250"/>
      <c r="X435" s="250"/>
      <c r="Y435" s="251">
        <v>0</v>
      </c>
      <c r="Z435" s="252"/>
      <c r="AA435" s="252"/>
      <c r="AB435" s="253"/>
      <c r="AC435" s="237" t="s">
        <v>76</v>
      </c>
      <c r="AD435" s="238"/>
      <c r="AE435" s="238"/>
      <c r="AF435" s="238"/>
      <c r="AG435" s="238"/>
      <c r="AH435" s="239" t="s">
        <v>774</v>
      </c>
      <c r="AI435" s="240"/>
      <c r="AJ435" s="240"/>
      <c r="AK435" s="240"/>
      <c r="AL435" s="241" t="s">
        <v>774</v>
      </c>
      <c r="AM435" s="242"/>
      <c r="AN435" s="242"/>
      <c r="AO435" s="243"/>
      <c r="AP435" s="244" t="s">
        <v>774</v>
      </c>
      <c r="AQ435" s="244"/>
      <c r="AR435" s="244"/>
      <c r="AS435" s="244"/>
      <c r="AT435" s="244"/>
      <c r="AU435" s="244"/>
      <c r="AV435" s="244"/>
      <c r="AW435" s="244"/>
      <c r="AX435" s="244"/>
      <c r="AY435">
        <f>COUNTA($C$435)</f>
        <v>1</v>
      </c>
    </row>
    <row r="436" spans="1:51" ht="30" customHeight="1" x14ac:dyDescent="0.15">
      <c r="A436" s="245">
        <v>5</v>
      </c>
      <c r="B436" s="245">
        <v>1</v>
      </c>
      <c r="C436" s="267" t="s">
        <v>778</v>
      </c>
      <c r="D436" s="266"/>
      <c r="E436" s="266"/>
      <c r="F436" s="266"/>
      <c r="G436" s="266"/>
      <c r="H436" s="266"/>
      <c r="I436" s="266"/>
      <c r="J436" s="248" t="s">
        <v>774</v>
      </c>
      <c r="K436" s="249"/>
      <c r="L436" s="249"/>
      <c r="M436" s="249"/>
      <c r="N436" s="249"/>
      <c r="O436" s="249"/>
      <c r="P436" s="260" t="s">
        <v>776</v>
      </c>
      <c r="Q436" s="250"/>
      <c r="R436" s="250"/>
      <c r="S436" s="250"/>
      <c r="T436" s="250"/>
      <c r="U436" s="250"/>
      <c r="V436" s="250"/>
      <c r="W436" s="250"/>
      <c r="X436" s="250"/>
      <c r="Y436" s="251">
        <v>0</v>
      </c>
      <c r="Z436" s="252"/>
      <c r="AA436" s="252"/>
      <c r="AB436" s="253"/>
      <c r="AC436" s="237" t="s">
        <v>76</v>
      </c>
      <c r="AD436" s="238"/>
      <c r="AE436" s="238"/>
      <c r="AF436" s="238"/>
      <c r="AG436" s="238"/>
      <c r="AH436" s="239" t="s">
        <v>774</v>
      </c>
      <c r="AI436" s="240"/>
      <c r="AJ436" s="240"/>
      <c r="AK436" s="240"/>
      <c r="AL436" s="241" t="s">
        <v>774</v>
      </c>
      <c r="AM436" s="242"/>
      <c r="AN436" s="242"/>
      <c r="AO436" s="243"/>
      <c r="AP436" s="244" t="s">
        <v>774</v>
      </c>
      <c r="AQ436" s="244"/>
      <c r="AR436" s="244"/>
      <c r="AS436" s="244"/>
      <c r="AT436" s="244"/>
      <c r="AU436" s="244"/>
      <c r="AV436" s="244"/>
      <c r="AW436" s="244"/>
      <c r="AX436" s="244"/>
      <c r="AY436">
        <f>COUNTA($C$436)</f>
        <v>1</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30" customHeight="1" x14ac:dyDescent="0.15">
      <c r="A465" s="245">
        <v>1</v>
      </c>
      <c r="B465" s="245">
        <v>1</v>
      </c>
      <c r="C465" s="267" t="s">
        <v>780</v>
      </c>
      <c r="D465" s="266"/>
      <c r="E465" s="266"/>
      <c r="F465" s="266"/>
      <c r="G465" s="266"/>
      <c r="H465" s="266"/>
      <c r="I465" s="266"/>
      <c r="J465" s="248" t="s">
        <v>774</v>
      </c>
      <c r="K465" s="249"/>
      <c r="L465" s="249"/>
      <c r="M465" s="249"/>
      <c r="N465" s="249"/>
      <c r="O465" s="249"/>
      <c r="P465" s="260" t="s">
        <v>781</v>
      </c>
      <c r="Q465" s="250"/>
      <c r="R465" s="250"/>
      <c r="S465" s="250"/>
      <c r="T465" s="250"/>
      <c r="U465" s="250"/>
      <c r="V465" s="250"/>
      <c r="W465" s="250"/>
      <c r="X465" s="250"/>
      <c r="Y465" s="251">
        <v>0</v>
      </c>
      <c r="Z465" s="252"/>
      <c r="AA465" s="252"/>
      <c r="AB465" s="253"/>
      <c r="AC465" s="237" t="s">
        <v>76</v>
      </c>
      <c r="AD465" s="238"/>
      <c r="AE465" s="238"/>
      <c r="AF465" s="238"/>
      <c r="AG465" s="238"/>
      <c r="AH465" s="268" t="s">
        <v>774</v>
      </c>
      <c r="AI465" s="269"/>
      <c r="AJ465" s="269"/>
      <c r="AK465" s="269"/>
      <c r="AL465" s="241" t="s">
        <v>774</v>
      </c>
      <c r="AM465" s="242"/>
      <c r="AN465" s="242"/>
      <c r="AO465" s="243"/>
      <c r="AP465" s="244" t="s">
        <v>774</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30" customHeight="1" x14ac:dyDescent="0.15">
      <c r="A498" s="245">
        <v>1</v>
      </c>
      <c r="B498" s="245">
        <v>1</v>
      </c>
      <c r="C498" s="267" t="s">
        <v>782</v>
      </c>
      <c r="D498" s="266"/>
      <c r="E498" s="266"/>
      <c r="F498" s="266"/>
      <c r="G498" s="266"/>
      <c r="H498" s="266"/>
      <c r="I498" s="266"/>
      <c r="J498" s="248">
        <v>9011005000884</v>
      </c>
      <c r="K498" s="249"/>
      <c r="L498" s="249"/>
      <c r="M498" s="249"/>
      <c r="N498" s="249"/>
      <c r="O498" s="249"/>
      <c r="P498" s="260" t="s">
        <v>783</v>
      </c>
      <c r="Q498" s="250"/>
      <c r="R498" s="250"/>
      <c r="S498" s="250"/>
      <c r="T498" s="250"/>
      <c r="U498" s="250"/>
      <c r="V498" s="250"/>
      <c r="W498" s="250"/>
      <c r="X498" s="250"/>
      <c r="Y498" s="251">
        <v>0.6</v>
      </c>
      <c r="Z498" s="252"/>
      <c r="AA498" s="252"/>
      <c r="AB498" s="253"/>
      <c r="AC498" s="237" t="s">
        <v>76</v>
      </c>
      <c r="AD498" s="238"/>
      <c r="AE498" s="238"/>
      <c r="AF498" s="238"/>
      <c r="AG498" s="238"/>
      <c r="AH498" s="268" t="s">
        <v>774</v>
      </c>
      <c r="AI498" s="269"/>
      <c r="AJ498" s="269"/>
      <c r="AK498" s="269"/>
      <c r="AL498" s="241" t="s">
        <v>774</v>
      </c>
      <c r="AM498" s="242"/>
      <c r="AN498" s="242"/>
      <c r="AO498" s="243"/>
      <c r="AP498" s="244" t="s">
        <v>779</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55.5" customHeight="1" x14ac:dyDescent="0.15">
      <c r="A531" s="245">
        <v>1</v>
      </c>
      <c r="B531" s="245">
        <v>1</v>
      </c>
      <c r="C531" s="267" t="s">
        <v>784</v>
      </c>
      <c r="D531" s="266"/>
      <c r="E531" s="266"/>
      <c r="F531" s="266"/>
      <c r="G531" s="266"/>
      <c r="H531" s="266"/>
      <c r="I531" s="266"/>
      <c r="J531" s="248">
        <v>4010405009912</v>
      </c>
      <c r="K531" s="249"/>
      <c r="L531" s="249"/>
      <c r="M531" s="249"/>
      <c r="N531" s="249"/>
      <c r="O531" s="249"/>
      <c r="P531" s="260" t="s">
        <v>785</v>
      </c>
      <c r="Q531" s="250"/>
      <c r="R531" s="250"/>
      <c r="S531" s="250"/>
      <c r="T531" s="250"/>
      <c r="U531" s="250"/>
      <c r="V531" s="250"/>
      <c r="W531" s="250"/>
      <c r="X531" s="250"/>
      <c r="Y531" s="251">
        <v>0.5</v>
      </c>
      <c r="Z531" s="252"/>
      <c r="AA531" s="252"/>
      <c r="AB531" s="253"/>
      <c r="AC531" s="237" t="s">
        <v>76</v>
      </c>
      <c r="AD531" s="238"/>
      <c r="AE531" s="238"/>
      <c r="AF531" s="238"/>
      <c r="AG531" s="238"/>
      <c r="AH531" s="268" t="s">
        <v>774</v>
      </c>
      <c r="AI531" s="269"/>
      <c r="AJ531" s="269"/>
      <c r="AK531" s="269"/>
      <c r="AL531" s="241" t="s">
        <v>774</v>
      </c>
      <c r="AM531" s="242"/>
      <c r="AN531" s="242"/>
      <c r="AO531" s="243"/>
      <c r="AP531" s="244" t="s">
        <v>774</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1</v>
      </c>
    </row>
    <row r="564" spans="1:51" ht="30" customHeight="1" x14ac:dyDescent="0.15">
      <c r="A564" s="245">
        <v>1</v>
      </c>
      <c r="B564" s="245">
        <v>1</v>
      </c>
      <c r="C564" s="267" t="s">
        <v>788</v>
      </c>
      <c r="D564" s="266"/>
      <c r="E564" s="266"/>
      <c r="F564" s="266"/>
      <c r="G564" s="266"/>
      <c r="H564" s="266"/>
      <c r="I564" s="266"/>
      <c r="J564" s="248">
        <v>6000012070001</v>
      </c>
      <c r="K564" s="249"/>
      <c r="L564" s="249"/>
      <c r="M564" s="249"/>
      <c r="N564" s="249"/>
      <c r="O564" s="249"/>
      <c r="P564" s="260" t="s">
        <v>789</v>
      </c>
      <c r="Q564" s="250"/>
      <c r="R564" s="250"/>
      <c r="S564" s="250"/>
      <c r="T564" s="250"/>
      <c r="U564" s="250"/>
      <c r="V564" s="250"/>
      <c r="W564" s="250"/>
      <c r="X564" s="250"/>
      <c r="Y564" s="251">
        <v>0.3</v>
      </c>
      <c r="Z564" s="252"/>
      <c r="AA564" s="252"/>
      <c r="AB564" s="253"/>
      <c r="AC564" s="237" t="s">
        <v>76</v>
      </c>
      <c r="AD564" s="238"/>
      <c r="AE564" s="238"/>
      <c r="AF564" s="238"/>
      <c r="AG564" s="238"/>
      <c r="AH564" s="268" t="s">
        <v>774</v>
      </c>
      <c r="AI564" s="269"/>
      <c r="AJ564" s="269"/>
      <c r="AK564" s="269"/>
      <c r="AL564" s="241" t="s">
        <v>774</v>
      </c>
      <c r="AM564" s="242"/>
      <c r="AN564" s="242"/>
      <c r="AO564" s="243"/>
      <c r="AP564" s="244" t="s">
        <v>774</v>
      </c>
      <c r="AQ564" s="244"/>
      <c r="AR564" s="244"/>
      <c r="AS564" s="244"/>
      <c r="AT564" s="244"/>
      <c r="AU564" s="244"/>
      <c r="AV564" s="244"/>
      <c r="AW564" s="244"/>
      <c r="AX564" s="244"/>
      <c r="AY564">
        <f>$AY$561</f>
        <v>1</v>
      </c>
    </row>
    <row r="565" spans="1:51" ht="30" customHeight="1" x14ac:dyDescent="0.15">
      <c r="A565" s="245">
        <v>2</v>
      </c>
      <c r="B565" s="245">
        <v>1</v>
      </c>
      <c r="C565" s="267" t="s">
        <v>786</v>
      </c>
      <c r="D565" s="266"/>
      <c r="E565" s="266"/>
      <c r="F565" s="266"/>
      <c r="G565" s="266"/>
      <c r="H565" s="266"/>
      <c r="I565" s="266"/>
      <c r="J565" s="248">
        <v>6000012070001</v>
      </c>
      <c r="K565" s="249"/>
      <c r="L565" s="249"/>
      <c r="M565" s="249"/>
      <c r="N565" s="249"/>
      <c r="O565" s="249"/>
      <c r="P565" s="260" t="s">
        <v>787</v>
      </c>
      <c r="Q565" s="250"/>
      <c r="R565" s="250"/>
      <c r="S565" s="250"/>
      <c r="T565" s="250"/>
      <c r="U565" s="250"/>
      <c r="V565" s="250"/>
      <c r="W565" s="250"/>
      <c r="X565" s="250"/>
      <c r="Y565" s="251">
        <v>0</v>
      </c>
      <c r="Z565" s="252"/>
      <c r="AA565" s="252"/>
      <c r="AB565" s="253"/>
      <c r="AC565" s="237" t="s">
        <v>76</v>
      </c>
      <c r="AD565" s="238"/>
      <c r="AE565" s="238"/>
      <c r="AF565" s="238"/>
      <c r="AG565" s="238"/>
      <c r="AH565" s="268" t="s">
        <v>774</v>
      </c>
      <c r="AI565" s="269"/>
      <c r="AJ565" s="269"/>
      <c r="AK565" s="269"/>
      <c r="AL565" s="241" t="s">
        <v>774</v>
      </c>
      <c r="AM565" s="242"/>
      <c r="AN565" s="242"/>
      <c r="AO565" s="243"/>
      <c r="AP565" s="244" t="s">
        <v>779</v>
      </c>
      <c r="AQ565" s="244"/>
      <c r="AR565" s="244"/>
      <c r="AS565" s="244"/>
      <c r="AT565" s="244"/>
      <c r="AU565" s="244"/>
      <c r="AV565" s="244"/>
      <c r="AW565" s="244"/>
      <c r="AX565" s="244"/>
      <c r="AY565">
        <f>COUNTA($C$565)</f>
        <v>1</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657</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307</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229</v>
      </c>
      <c r="AD630" s="256"/>
      <c r="AE630" s="256"/>
      <c r="AF630" s="256"/>
      <c r="AG630" s="256"/>
      <c r="AH630" s="256" t="s">
        <v>236</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c r="D631" s="246"/>
      <c r="E631" s="255" t="s">
        <v>718</v>
      </c>
      <c r="F631" s="247"/>
      <c r="G631" s="247"/>
      <c r="H631" s="247"/>
      <c r="I631" s="247"/>
      <c r="J631" s="248" t="s">
        <v>718</v>
      </c>
      <c r="K631" s="249"/>
      <c r="L631" s="249"/>
      <c r="M631" s="249"/>
      <c r="N631" s="249"/>
      <c r="O631" s="249"/>
      <c r="P631" s="260" t="s">
        <v>718</v>
      </c>
      <c r="Q631" s="250"/>
      <c r="R631" s="250"/>
      <c r="S631" s="250"/>
      <c r="T631" s="250"/>
      <c r="U631" s="250"/>
      <c r="V631" s="250"/>
      <c r="W631" s="250"/>
      <c r="X631" s="250"/>
      <c r="Y631" s="251" t="s">
        <v>718</v>
      </c>
      <c r="Z631" s="252"/>
      <c r="AA631" s="252"/>
      <c r="AB631" s="253"/>
      <c r="AC631" s="237"/>
      <c r="AD631" s="238"/>
      <c r="AE631" s="238"/>
      <c r="AF631" s="238"/>
      <c r="AG631" s="238"/>
      <c r="AH631" s="239" t="s">
        <v>718</v>
      </c>
      <c r="AI631" s="240"/>
      <c r="AJ631" s="240"/>
      <c r="AK631" s="240"/>
      <c r="AL631" s="241" t="s">
        <v>718</v>
      </c>
      <c r="AM631" s="242"/>
      <c r="AN631" s="242"/>
      <c r="AO631" s="243"/>
      <c r="AP631" s="244" t="s">
        <v>718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9">
      <formula>IF(RIGHT(TEXT(P14,"0.#"),1)=".",FALSE,TRUE)</formula>
    </cfRule>
    <cfRule type="expression" dxfId="1506" priority="920">
      <formula>IF(RIGHT(TEXT(P14,"0.#"),1)=".",TRUE,FALSE)</formula>
    </cfRule>
  </conditionalFormatting>
  <conditionalFormatting sqref="P18:AX18">
    <cfRule type="expression" dxfId="1505" priority="917">
      <formula>IF(RIGHT(TEXT(P18,"0.#"),1)=".",FALSE,TRUE)</formula>
    </cfRule>
    <cfRule type="expression" dxfId="1504" priority="918">
      <formula>IF(RIGHT(TEXT(P18,"0.#"),1)=".",TRUE,FALSE)</formula>
    </cfRule>
  </conditionalFormatting>
  <conditionalFormatting sqref="Y311">
    <cfRule type="expression" dxfId="1503" priority="915">
      <formula>IF(RIGHT(TEXT(Y311,"0.#"),1)=".",FALSE,TRUE)</formula>
    </cfRule>
    <cfRule type="expression" dxfId="1502" priority="916">
      <formula>IF(RIGHT(TEXT(Y311,"0.#"),1)=".",TRUE,FALSE)</formula>
    </cfRule>
  </conditionalFormatting>
  <conditionalFormatting sqref="Y320">
    <cfRule type="expression" dxfId="1501" priority="913">
      <formula>IF(RIGHT(TEXT(Y320,"0.#"),1)=".",FALSE,TRUE)</formula>
    </cfRule>
    <cfRule type="expression" dxfId="1500" priority="914">
      <formula>IF(RIGHT(TEXT(Y320,"0.#"),1)=".",TRUE,FALSE)</formula>
    </cfRule>
  </conditionalFormatting>
  <conditionalFormatting sqref="Y351:Y358 Y349 Y338:Y345 Y336 Y325:Y332 Y323">
    <cfRule type="expression" dxfId="1499" priority="893">
      <formula>IF(RIGHT(TEXT(Y323,"0.#"),1)=".",FALSE,TRUE)</formula>
    </cfRule>
    <cfRule type="expression" dxfId="1498" priority="894">
      <formula>IF(RIGHT(TEXT(Y323,"0.#"),1)=".",TRUE,FALSE)</formula>
    </cfRule>
  </conditionalFormatting>
  <conditionalFormatting sqref="P16:AQ17 P15:AX15 P13:AX13">
    <cfRule type="expression" dxfId="1497" priority="911">
      <formula>IF(RIGHT(TEXT(P13,"0.#"),1)=".",FALSE,TRUE)</formula>
    </cfRule>
    <cfRule type="expression" dxfId="1496" priority="912">
      <formula>IF(RIGHT(TEXT(P13,"0.#"),1)=".",TRUE,FALSE)</formula>
    </cfRule>
  </conditionalFormatting>
  <conditionalFormatting sqref="P19:AJ19">
    <cfRule type="expression" dxfId="1495" priority="909">
      <formula>IF(RIGHT(TEXT(P19,"0.#"),1)=".",FALSE,TRUE)</formula>
    </cfRule>
    <cfRule type="expression" dxfId="1494" priority="910">
      <formula>IF(RIGHT(TEXT(P19,"0.#"),1)=".",TRUE,FALSE)</formula>
    </cfRule>
  </conditionalFormatting>
  <conditionalFormatting sqref="AE32 AQ32">
    <cfRule type="expression" dxfId="1493" priority="907">
      <formula>IF(RIGHT(TEXT(AE32,"0.#"),1)=".",FALSE,TRUE)</formula>
    </cfRule>
    <cfRule type="expression" dxfId="1492" priority="908">
      <formula>IF(RIGHT(TEXT(AE32,"0.#"),1)=".",TRUE,FALSE)</formula>
    </cfRule>
  </conditionalFormatting>
  <conditionalFormatting sqref="Y312:Y319 Y310">
    <cfRule type="expression" dxfId="1491" priority="905">
      <formula>IF(RIGHT(TEXT(Y310,"0.#"),1)=".",FALSE,TRUE)</formula>
    </cfRule>
    <cfRule type="expression" dxfId="1490" priority="906">
      <formula>IF(RIGHT(TEXT(Y310,"0.#"),1)=".",TRUE,FALSE)</formula>
    </cfRule>
  </conditionalFormatting>
  <conditionalFormatting sqref="AU311">
    <cfRule type="expression" dxfId="1489" priority="903">
      <formula>IF(RIGHT(TEXT(AU311,"0.#"),1)=".",FALSE,TRUE)</formula>
    </cfRule>
    <cfRule type="expression" dxfId="1488" priority="904">
      <formula>IF(RIGHT(TEXT(AU311,"0.#"),1)=".",TRUE,FALSE)</formula>
    </cfRule>
  </conditionalFormatting>
  <conditionalFormatting sqref="AU320">
    <cfRule type="expression" dxfId="1487" priority="901">
      <formula>IF(RIGHT(TEXT(AU320,"0.#"),1)=".",FALSE,TRUE)</formula>
    </cfRule>
    <cfRule type="expression" dxfId="1486" priority="902">
      <formula>IF(RIGHT(TEXT(AU320,"0.#"),1)=".",TRUE,FALSE)</formula>
    </cfRule>
  </conditionalFormatting>
  <conditionalFormatting sqref="AU312:AU319 AU310">
    <cfRule type="expression" dxfId="1485" priority="899">
      <formula>IF(RIGHT(TEXT(AU310,"0.#"),1)=".",FALSE,TRUE)</formula>
    </cfRule>
    <cfRule type="expression" dxfId="1484" priority="900">
      <formula>IF(RIGHT(TEXT(AU310,"0.#"),1)=".",TRUE,FALSE)</formula>
    </cfRule>
  </conditionalFormatting>
  <conditionalFormatting sqref="Y350 Y337 Y324">
    <cfRule type="expression" dxfId="1483" priority="897">
      <formula>IF(RIGHT(TEXT(Y324,"0.#"),1)=".",FALSE,TRUE)</formula>
    </cfRule>
    <cfRule type="expression" dxfId="1482" priority="898">
      <formula>IF(RIGHT(TEXT(Y324,"0.#"),1)=".",TRUE,FALSE)</formula>
    </cfRule>
  </conditionalFormatting>
  <conditionalFormatting sqref="Y359 Y346 Y333">
    <cfRule type="expression" dxfId="1481" priority="895">
      <formula>IF(RIGHT(TEXT(Y333,"0.#"),1)=".",FALSE,TRUE)</formula>
    </cfRule>
    <cfRule type="expression" dxfId="1480" priority="896">
      <formula>IF(RIGHT(TEXT(Y333,"0.#"),1)=".",TRUE,FALSE)</formula>
    </cfRule>
  </conditionalFormatting>
  <conditionalFormatting sqref="AU350 AU337 AU324">
    <cfRule type="expression" dxfId="1479" priority="891">
      <formula>IF(RIGHT(TEXT(AU324,"0.#"),1)=".",FALSE,TRUE)</formula>
    </cfRule>
    <cfRule type="expression" dxfId="1478" priority="892">
      <formula>IF(RIGHT(TEXT(AU324,"0.#"),1)=".",TRUE,FALSE)</formula>
    </cfRule>
  </conditionalFormatting>
  <conditionalFormatting sqref="AU359 AU346 AU333">
    <cfRule type="expression" dxfId="1477" priority="889">
      <formula>IF(RIGHT(TEXT(AU333,"0.#"),1)=".",FALSE,TRUE)</formula>
    </cfRule>
    <cfRule type="expression" dxfId="1476" priority="890">
      <formula>IF(RIGHT(TEXT(AU333,"0.#"),1)=".",TRUE,FALSE)</formula>
    </cfRule>
  </conditionalFormatting>
  <conditionalFormatting sqref="AU351:AU358 AU349 AU338:AU345 AU336 AU325:AU332 AU323">
    <cfRule type="expression" dxfId="1475" priority="887">
      <formula>IF(RIGHT(TEXT(AU323,"0.#"),1)=".",FALSE,TRUE)</formula>
    </cfRule>
    <cfRule type="expression" dxfId="1474" priority="888">
      <formula>IF(RIGHT(TEXT(AU323,"0.#"),1)=".",TRUE,FALSE)</formula>
    </cfRule>
  </conditionalFormatting>
  <conditionalFormatting sqref="AI32">
    <cfRule type="expression" dxfId="1473" priority="885">
      <formula>IF(RIGHT(TEXT(AI32,"0.#"),1)=".",FALSE,TRUE)</formula>
    </cfRule>
    <cfRule type="expression" dxfId="1472" priority="886">
      <formula>IF(RIGHT(TEXT(AI32,"0.#"),1)=".",TRUE,FALSE)</formula>
    </cfRule>
  </conditionalFormatting>
  <conditionalFormatting sqref="AM32">
    <cfRule type="expression" dxfId="1471" priority="883">
      <formula>IF(RIGHT(TEXT(AM32,"0.#"),1)=".",FALSE,TRUE)</formula>
    </cfRule>
    <cfRule type="expression" dxfId="1470" priority="884">
      <formula>IF(RIGHT(TEXT(AM32,"0.#"),1)=".",TRUE,FALSE)</formula>
    </cfRule>
  </conditionalFormatting>
  <conditionalFormatting sqref="AE33">
    <cfRule type="expression" dxfId="1469" priority="881">
      <formula>IF(RIGHT(TEXT(AE33,"0.#"),1)=".",FALSE,TRUE)</formula>
    </cfRule>
    <cfRule type="expression" dxfId="1468" priority="882">
      <formula>IF(RIGHT(TEXT(AE33,"0.#"),1)=".",TRUE,FALSE)</formula>
    </cfRule>
  </conditionalFormatting>
  <conditionalFormatting sqref="AI33">
    <cfRule type="expression" dxfId="1467" priority="879">
      <formula>IF(RIGHT(TEXT(AI33,"0.#"),1)=".",FALSE,TRUE)</formula>
    </cfRule>
    <cfRule type="expression" dxfId="1466" priority="880">
      <formula>IF(RIGHT(TEXT(AI33,"0.#"),1)=".",TRUE,FALSE)</formula>
    </cfRule>
  </conditionalFormatting>
  <conditionalFormatting sqref="AM33">
    <cfRule type="expression" dxfId="1465" priority="877">
      <formula>IF(RIGHT(TEXT(AM33,"0.#"),1)=".",FALSE,TRUE)</formula>
    </cfRule>
    <cfRule type="expression" dxfId="1464" priority="878">
      <formula>IF(RIGHT(TEXT(AM33,"0.#"),1)=".",TRUE,FALSE)</formula>
    </cfRule>
  </conditionalFormatting>
  <conditionalFormatting sqref="AQ33">
    <cfRule type="expression" dxfId="1463" priority="875">
      <formula>IF(RIGHT(TEXT(AQ33,"0.#"),1)=".",FALSE,TRUE)</formula>
    </cfRule>
    <cfRule type="expression" dxfId="1462" priority="876">
      <formula>IF(RIGHT(TEXT(AQ33,"0.#"),1)=".",TRUE,FALSE)</formula>
    </cfRule>
  </conditionalFormatting>
  <conditionalFormatting sqref="AE210">
    <cfRule type="expression" dxfId="1461" priority="873">
      <formula>IF(RIGHT(TEXT(AE210,"0.#"),1)=".",FALSE,TRUE)</formula>
    </cfRule>
    <cfRule type="expression" dxfId="1460" priority="874">
      <formula>IF(RIGHT(TEXT(AE210,"0.#"),1)=".",TRUE,FALSE)</formula>
    </cfRule>
  </conditionalFormatting>
  <conditionalFormatting sqref="AE211">
    <cfRule type="expression" dxfId="1459" priority="871">
      <formula>IF(RIGHT(TEXT(AE211,"0.#"),1)=".",FALSE,TRUE)</formula>
    </cfRule>
    <cfRule type="expression" dxfId="1458" priority="872">
      <formula>IF(RIGHT(TEXT(AE211,"0.#"),1)=".",TRUE,FALSE)</formula>
    </cfRule>
  </conditionalFormatting>
  <conditionalFormatting sqref="AE212">
    <cfRule type="expression" dxfId="1457" priority="869">
      <formula>IF(RIGHT(TEXT(AE212,"0.#"),1)=".",FALSE,TRUE)</formula>
    </cfRule>
    <cfRule type="expression" dxfId="1456" priority="870">
      <formula>IF(RIGHT(TEXT(AE212,"0.#"),1)=".",TRUE,FALSE)</formula>
    </cfRule>
  </conditionalFormatting>
  <conditionalFormatting sqref="AI212">
    <cfRule type="expression" dxfId="1455" priority="867">
      <formula>IF(RIGHT(TEXT(AI212,"0.#"),1)=".",FALSE,TRUE)</formula>
    </cfRule>
    <cfRule type="expression" dxfId="1454" priority="868">
      <formula>IF(RIGHT(TEXT(AI212,"0.#"),1)=".",TRUE,FALSE)</formula>
    </cfRule>
  </conditionalFormatting>
  <conditionalFormatting sqref="AI211">
    <cfRule type="expression" dxfId="1453" priority="865">
      <formula>IF(RIGHT(TEXT(AI211,"0.#"),1)=".",FALSE,TRUE)</formula>
    </cfRule>
    <cfRule type="expression" dxfId="1452" priority="866">
      <formula>IF(RIGHT(TEXT(AI211,"0.#"),1)=".",TRUE,FALSE)</formula>
    </cfRule>
  </conditionalFormatting>
  <conditionalFormatting sqref="AI210">
    <cfRule type="expression" dxfId="1451" priority="863">
      <formula>IF(RIGHT(TEXT(AI210,"0.#"),1)=".",FALSE,TRUE)</formula>
    </cfRule>
    <cfRule type="expression" dxfId="1450" priority="864">
      <formula>IF(RIGHT(TEXT(AI210,"0.#"),1)=".",TRUE,FALSE)</formula>
    </cfRule>
  </conditionalFormatting>
  <conditionalFormatting sqref="AM210">
    <cfRule type="expression" dxfId="1449" priority="861">
      <formula>IF(RIGHT(TEXT(AM210,"0.#"),1)=".",FALSE,TRUE)</formula>
    </cfRule>
    <cfRule type="expression" dxfId="1448" priority="862">
      <formula>IF(RIGHT(TEXT(AM210,"0.#"),1)=".",TRUE,FALSE)</formula>
    </cfRule>
  </conditionalFormatting>
  <conditionalFormatting sqref="AM211">
    <cfRule type="expression" dxfId="1447" priority="859">
      <formula>IF(RIGHT(TEXT(AM211,"0.#"),1)=".",FALSE,TRUE)</formula>
    </cfRule>
    <cfRule type="expression" dxfId="1446" priority="860">
      <formula>IF(RIGHT(TEXT(AM211,"0.#"),1)=".",TRUE,FALSE)</formula>
    </cfRule>
  </conditionalFormatting>
  <conditionalFormatting sqref="AM212">
    <cfRule type="expression" dxfId="1445" priority="857">
      <formula>IF(RIGHT(TEXT(AM212,"0.#"),1)=".",FALSE,TRUE)</formula>
    </cfRule>
    <cfRule type="expression" dxfId="1444" priority="858">
      <formula>IF(RIGHT(TEXT(AM212,"0.#"),1)=".",TRUE,FALSE)</formula>
    </cfRule>
  </conditionalFormatting>
  <conditionalFormatting sqref="AL368:AO395">
    <cfRule type="expression" dxfId="1443" priority="853">
      <formula>IF(AND(AL368&gt;=0, RIGHT(TEXT(AL368,"0.#"),1)&lt;&gt;"."),TRUE,FALSE)</formula>
    </cfRule>
    <cfRule type="expression" dxfId="1442" priority="854">
      <formula>IF(AND(AL368&gt;=0, RIGHT(TEXT(AL368,"0.#"),1)="."),TRUE,FALSE)</formula>
    </cfRule>
    <cfRule type="expression" dxfId="1441" priority="855">
      <formula>IF(AND(AL368&lt;0, RIGHT(TEXT(AL368,"0.#"),1)&lt;&gt;"."),TRUE,FALSE)</formula>
    </cfRule>
    <cfRule type="expression" dxfId="1440" priority="856">
      <formula>IF(AND(AL368&lt;0, RIGHT(TEXT(AL368,"0.#"),1)="."),TRUE,FALSE)</formula>
    </cfRule>
  </conditionalFormatting>
  <conditionalFormatting sqref="AQ210:AQ212">
    <cfRule type="expression" dxfId="1439" priority="851">
      <formula>IF(RIGHT(TEXT(AQ210,"0.#"),1)=".",FALSE,TRUE)</formula>
    </cfRule>
    <cfRule type="expression" dxfId="1438" priority="852">
      <formula>IF(RIGHT(TEXT(AQ210,"0.#"),1)=".",TRUE,FALSE)</formula>
    </cfRule>
  </conditionalFormatting>
  <conditionalFormatting sqref="AU210:AU212">
    <cfRule type="expression" dxfId="1437" priority="849">
      <formula>IF(RIGHT(TEXT(AU210,"0.#"),1)=".",FALSE,TRUE)</formula>
    </cfRule>
    <cfRule type="expression" dxfId="1436" priority="850">
      <formula>IF(RIGHT(TEXT(AU210,"0.#"),1)=".",TRUE,FALSE)</formula>
    </cfRule>
  </conditionalFormatting>
  <conditionalFormatting sqref="Y368:Y395">
    <cfRule type="expression" dxfId="1435" priority="847">
      <formula>IF(RIGHT(TEXT(Y368,"0.#"),1)=".",FALSE,TRUE)</formula>
    </cfRule>
    <cfRule type="expression" dxfId="1434" priority="848">
      <formula>IF(RIGHT(TEXT(Y368,"0.#"),1)=".",TRUE,FALSE)</formula>
    </cfRule>
  </conditionalFormatting>
  <conditionalFormatting sqref="AL631:AO660">
    <cfRule type="expression" dxfId="1433" priority="843">
      <formula>IF(AND(AL631&gt;=0, RIGHT(TEXT(AL631,"0.#"),1)&lt;&gt;"."),TRUE,FALSE)</formula>
    </cfRule>
    <cfRule type="expression" dxfId="1432" priority="844">
      <formula>IF(AND(AL631&gt;=0, RIGHT(TEXT(AL631,"0.#"),1)="."),TRUE,FALSE)</formula>
    </cfRule>
    <cfRule type="expression" dxfId="1431" priority="845">
      <formula>IF(AND(AL631&lt;0, RIGHT(TEXT(AL631,"0.#"),1)&lt;&gt;"."),TRUE,FALSE)</formula>
    </cfRule>
    <cfRule type="expression" dxfId="1430" priority="846">
      <formula>IF(AND(AL631&lt;0, RIGHT(TEXT(AL631,"0.#"),1)="."),TRUE,FALSE)</formula>
    </cfRule>
  </conditionalFormatting>
  <conditionalFormatting sqref="Y631:Y660">
    <cfRule type="expression" dxfId="1429" priority="841">
      <formula>IF(RIGHT(TEXT(Y631,"0.#"),1)=".",FALSE,TRUE)</formula>
    </cfRule>
    <cfRule type="expression" dxfId="1428" priority="842">
      <formula>IF(RIGHT(TEXT(Y631,"0.#"),1)=".",TRUE,FALSE)</formula>
    </cfRule>
  </conditionalFormatting>
  <conditionalFormatting sqref="AL366:AO367">
    <cfRule type="expression" dxfId="1427" priority="837">
      <formula>IF(AND(AL366&gt;=0, RIGHT(TEXT(AL366,"0.#"),1)&lt;&gt;"."),TRUE,FALSE)</formula>
    </cfRule>
    <cfRule type="expression" dxfId="1426" priority="838">
      <formula>IF(AND(AL366&gt;=0, RIGHT(TEXT(AL366,"0.#"),1)="."),TRUE,FALSE)</formula>
    </cfRule>
    <cfRule type="expression" dxfId="1425" priority="839">
      <formula>IF(AND(AL366&lt;0, RIGHT(TEXT(AL366,"0.#"),1)&lt;&gt;"."),TRUE,FALSE)</formula>
    </cfRule>
    <cfRule type="expression" dxfId="1424" priority="840">
      <formula>IF(AND(AL366&lt;0, RIGHT(TEXT(AL366,"0.#"),1)="."),TRUE,FALSE)</formula>
    </cfRule>
  </conditionalFormatting>
  <conditionalFormatting sqref="Y366:Y367">
    <cfRule type="expression" dxfId="1423" priority="835">
      <formula>IF(RIGHT(TEXT(Y366,"0.#"),1)=".",FALSE,TRUE)</formula>
    </cfRule>
    <cfRule type="expression" dxfId="1422" priority="836">
      <formula>IF(RIGHT(TEXT(Y366,"0.#"),1)=".",TRUE,FALSE)</formula>
    </cfRule>
  </conditionalFormatting>
  <conditionalFormatting sqref="Y401:Y428">
    <cfRule type="expression" dxfId="1421" priority="773">
      <formula>IF(RIGHT(TEXT(Y401,"0.#"),1)=".",FALSE,TRUE)</formula>
    </cfRule>
    <cfRule type="expression" dxfId="1420" priority="774">
      <formula>IF(RIGHT(TEXT(Y401,"0.#"),1)=".",TRUE,FALSE)</formula>
    </cfRule>
  </conditionalFormatting>
  <conditionalFormatting sqref="Y399:Y400">
    <cfRule type="expression" dxfId="1419" priority="767">
      <formula>IF(RIGHT(TEXT(Y399,"0.#"),1)=".",FALSE,TRUE)</formula>
    </cfRule>
    <cfRule type="expression" dxfId="1418" priority="768">
      <formula>IF(RIGHT(TEXT(Y399,"0.#"),1)=".",TRUE,FALSE)</formula>
    </cfRule>
  </conditionalFormatting>
  <conditionalFormatting sqref="Y434:Y461">
    <cfRule type="expression" dxfId="1417" priority="761">
      <formula>IF(RIGHT(TEXT(Y434,"0.#"),1)=".",FALSE,TRUE)</formula>
    </cfRule>
    <cfRule type="expression" dxfId="1416" priority="762">
      <formula>IF(RIGHT(TEXT(Y434,"0.#"),1)=".",TRUE,FALSE)</formula>
    </cfRule>
  </conditionalFormatting>
  <conditionalFormatting sqref="Y432:Y433">
    <cfRule type="expression" dxfId="1415" priority="755">
      <formula>IF(RIGHT(TEXT(Y432,"0.#"),1)=".",FALSE,TRUE)</formula>
    </cfRule>
    <cfRule type="expression" dxfId="1414" priority="756">
      <formula>IF(RIGHT(TEXT(Y432,"0.#"),1)=".",TRUE,FALSE)</formula>
    </cfRule>
  </conditionalFormatting>
  <conditionalFormatting sqref="Y467:Y494">
    <cfRule type="expression" dxfId="1413" priority="749">
      <formula>IF(RIGHT(TEXT(Y467,"0.#"),1)=".",FALSE,TRUE)</formula>
    </cfRule>
    <cfRule type="expression" dxfId="1412" priority="750">
      <formula>IF(RIGHT(TEXT(Y467,"0.#"),1)=".",TRUE,FALSE)</formula>
    </cfRule>
  </conditionalFormatting>
  <conditionalFormatting sqref="Y465:Y466">
    <cfRule type="expression" dxfId="1411" priority="743">
      <formula>IF(RIGHT(TEXT(Y465,"0.#"),1)=".",FALSE,TRUE)</formula>
    </cfRule>
    <cfRule type="expression" dxfId="1410" priority="744">
      <formula>IF(RIGHT(TEXT(Y465,"0.#"),1)=".",TRUE,FALSE)</formula>
    </cfRule>
  </conditionalFormatting>
  <conditionalFormatting sqref="Y500:Y527">
    <cfRule type="expression" dxfId="1409" priority="737">
      <formula>IF(RIGHT(TEXT(Y500,"0.#"),1)=".",FALSE,TRUE)</formula>
    </cfRule>
    <cfRule type="expression" dxfId="1408" priority="738">
      <formula>IF(RIGHT(TEXT(Y500,"0.#"),1)=".",TRUE,FALSE)</formula>
    </cfRule>
  </conditionalFormatting>
  <conditionalFormatting sqref="Y498:Y499">
    <cfRule type="expression" dxfId="1407" priority="731">
      <formula>IF(RIGHT(TEXT(Y498,"0.#"),1)=".",FALSE,TRUE)</formula>
    </cfRule>
    <cfRule type="expression" dxfId="1406" priority="732">
      <formula>IF(RIGHT(TEXT(Y498,"0.#"),1)=".",TRUE,FALSE)</formula>
    </cfRule>
  </conditionalFormatting>
  <conditionalFormatting sqref="Y533:Y560">
    <cfRule type="expression" dxfId="1405" priority="725">
      <formula>IF(RIGHT(TEXT(Y533,"0.#"),1)=".",FALSE,TRUE)</formula>
    </cfRule>
    <cfRule type="expression" dxfId="1404" priority="726">
      <formula>IF(RIGHT(TEXT(Y533,"0.#"),1)=".",TRUE,FALSE)</formula>
    </cfRule>
  </conditionalFormatting>
  <conditionalFormatting sqref="W23">
    <cfRule type="expression" dxfId="1403" priority="833">
      <formula>IF(RIGHT(TEXT(W23,"0.#"),1)=".",FALSE,TRUE)</formula>
    </cfRule>
    <cfRule type="expression" dxfId="1402" priority="834">
      <formula>IF(RIGHT(TEXT(W23,"0.#"),1)=".",TRUE,FALSE)</formula>
    </cfRule>
  </conditionalFormatting>
  <conditionalFormatting sqref="W24:W27">
    <cfRule type="expression" dxfId="1401" priority="831">
      <formula>IF(RIGHT(TEXT(W24,"0.#"),1)=".",FALSE,TRUE)</formula>
    </cfRule>
    <cfRule type="expression" dxfId="1400" priority="832">
      <formula>IF(RIGHT(TEXT(W24,"0.#"),1)=".",TRUE,FALSE)</formula>
    </cfRule>
  </conditionalFormatting>
  <conditionalFormatting sqref="W28">
    <cfRule type="expression" dxfId="1399" priority="829">
      <formula>IF(RIGHT(TEXT(W28,"0.#"),1)=".",FALSE,TRUE)</formula>
    </cfRule>
    <cfRule type="expression" dxfId="1398" priority="830">
      <formula>IF(RIGHT(TEXT(W28,"0.#"),1)=".",TRUE,FALSE)</formula>
    </cfRule>
  </conditionalFormatting>
  <conditionalFormatting sqref="P23">
    <cfRule type="expression" dxfId="1397" priority="827">
      <formula>IF(RIGHT(TEXT(P23,"0.#"),1)=".",FALSE,TRUE)</formula>
    </cfRule>
    <cfRule type="expression" dxfId="1396" priority="828">
      <formula>IF(RIGHT(TEXT(P23,"0.#"),1)=".",TRUE,FALSE)</formula>
    </cfRule>
  </conditionalFormatting>
  <conditionalFormatting sqref="P24:P27">
    <cfRule type="expression" dxfId="1395" priority="825">
      <formula>IF(RIGHT(TEXT(P24,"0.#"),1)=".",FALSE,TRUE)</formula>
    </cfRule>
    <cfRule type="expression" dxfId="1394" priority="826">
      <formula>IF(RIGHT(TEXT(P24,"0.#"),1)=".",TRUE,FALSE)</formula>
    </cfRule>
  </conditionalFormatting>
  <conditionalFormatting sqref="P28">
    <cfRule type="expression" dxfId="1393" priority="823">
      <formula>IF(RIGHT(TEXT(P28,"0.#"),1)=".",FALSE,TRUE)</formula>
    </cfRule>
    <cfRule type="expression" dxfId="1392" priority="824">
      <formula>IF(RIGHT(TEXT(P28,"0.#"),1)=".",TRUE,FALSE)</formula>
    </cfRule>
  </conditionalFormatting>
  <conditionalFormatting sqref="AE202">
    <cfRule type="expression" dxfId="1391" priority="821">
      <formula>IF(RIGHT(TEXT(AE202,"0.#"),1)=".",FALSE,TRUE)</formula>
    </cfRule>
    <cfRule type="expression" dxfId="1390" priority="822">
      <formula>IF(RIGHT(TEXT(AE202,"0.#"),1)=".",TRUE,FALSE)</formula>
    </cfRule>
  </conditionalFormatting>
  <conditionalFormatting sqref="AE203">
    <cfRule type="expression" dxfId="1389" priority="819">
      <formula>IF(RIGHT(TEXT(AE203,"0.#"),1)=".",FALSE,TRUE)</formula>
    </cfRule>
    <cfRule type="expression" dxfId="1388" priority="820">
      <formula>IF(RIGHT(TEXT(AE203,"0.#"),1)=".",TRUE,FALSE)</formula>
    </cfRule>
  </conditionalFormatting>
  <conditionalFormatting sqref="AE204">
    <cfRule type="expression" dxfId="1387" priority="817">
      <formula>IF(RIGHT(TEXT(AE204,"0.#"),1)=".",FALSE,TRUE)</formula>
    </cfRule>
    <cfRule type="expression" dxfId="1386" priority="818">
      <formula>IF(RIGHT(TEXT(AE204,"0.#"),1)=".",TRUE,FALSE)</formula>
    </cfRule>
  </conditionalFormatting>
  <conditionalFormatting sqref="AI204">
    <cfRule type="expression" dxfId="1385" priority="815">
      <formula>IF(RIGHT(TEXT(AI204,"0.#"),1)=".",FALSE,TRUE)</formula>
    </cfRule>
    <cfRule type="expression" dxfId="1384" priority="816">
      <formula>IF(RIGHT(TEXT(AI204,"0.#"),1)=".",TRUE,FALSE)</formula>
    </cfRule>
  </conditionalFormatting>
  <conditionalFormatting sqref="AI203">
    <cfRule type="expression" dxfId="1383" priority="813">
      <formula>IF(RIGHT(TEXT(AI203,"0.#"),1)=".",FALSE,TRUE)</formula>
    </cfRule>
    <cfRule type="expression" dxfId="1382" priority="814">
      <formula>IF(RIGHT(TEXT(AI203,"0.#"),1)=".",TRUE,FALSE)</formula>
    </cfRule>
  </conditionalFormatting>
  <conditionalFormatting sqref="AI202">
    <cfRule type="expression" dxfId="1381" priority="811">
      <formula>IF(RIGHT(TEXT(AI202,"0.#"),1)=".",FALSE,TRUE)</formula>
    </cfRule>
    <cfRule type="expression" dxfId="1380" priority="812">
      <formula>IF(RIGHT(TEXT(AI202,"0.#"),1)=".",TRUE,FALSE)</formula>
    </cfRule>
  </conditionalFormatting>
  <conditionalFormatting sqref="AM202">
    <cfRule type="expression" dxfId="1379" priority="809">
      <formula>IF(RIGHT(TEXT(AM202,"0.#"),1)=".",FALSE,TRUE)</formula>
    </cfRule>
    <cfRule type="expression" dxfId="1378" priority="810">
      <formula>IF(RIGHT(TEXT(AM202,"0.#"),1)=".",TRUE,FALSE)</formula>
    </cfRule>
  </conditionalFormatting>
  <conditionalFormatting sqref="AM203">
    <cfRule type="expression" dxfId="1377" priority="807">
      <formula>IF(RIGHT(TEXT(AM203,"0.#"),1)=".",FALSE,TRUE)</formula>
    </cfRule>
    <cfRule type="expression" dxfId="1376" priority="808">
      <formula>IF(RIGHT(TEXT(AM203,"0.#"),1)=".",TRUE,FALSE)</formula>
    </cfRule>
  </conditionalFormatting>
  <conditionalFormatting sqref="AM204">
    <cfRule type="expression" dxfId="1375" priority="805">
      <formula>IF(RIGHT(TEXT(AM204,"0.#"),1)=".",FALSE,TRUE)</formula>
    </cfRule>
    <cfRule type="expression" dxfId="1374" priority="806">
      <formula>IF(RIGHT(TEXT(AM204,"0.#"),1)=".",TRUE,FALSE)</formula>
    </cfRule>
  </conditionalFormatting>
  <conditionalFormatting sqref="AQ202:AQ204">
    <cfRule type="expression" dxfId="1373" priority="803">
      <formula>IF(RIGHT(TEXT(AQ202,"0.#"),1)=".",FALSE,TRUE)</formula>
    </cfRule>
    <cfRule type="expression" dxfId="1372" priority="804">
      <formula>IF(RIGHT(TEXT(AQ202,"0.#"),1)=".",TRUE,FALSE)</formula>
    </cfRule>
  </conditionalFormatting>
  <conditionalFormatting sqref="AU202:AU204">
    <cfRule type="expression" dxfId="1371" priority="801">
      <formula>IF(RIGHT(TEXT(AU202,"0.#"),1)=".",FALSE,TRUE)</formula>
    </cfRule>
    <cfRule type="expression" dxfId="1370" priority="802">
      <formula>IF(RIGHT(TEXT(AU202,"0.#"),1)=".",TRUE,FALSE)</formula>
    </cfRule>
  </conditionalFormatting>
  <conditionalFormatting sqref="AE205">
    <cfRule type="expression" dxfId="1369" priority="799">
      <formula>IF(RIGHT(TEXT(AE205,"0.#"),1)=".",FALSE,TRUE)</formula>
    </cfRule>
    <cfRule type="expression" dxfId="1368" priority="800">
      <formula>IF(RIGHT(TEXT(AE205,"0.#"),1)=".",TRUE,FALSE)</formula>
    </cfRule>
  </conditionalFormatting>
  <conditionalFormatting sqref="AE206">
    <cfRule type="expression" dxfId="1367" priority="797">
      <formula>IF(RIGHT(TEXT(AE206,"0.#"),1)=".",FALSE,TRUE)</formula>
    </cfRule>
    <cfRule type="expression" dxfId="1366" priority="798">
      <formula>IF(RIGHT(TEXT(AE206,"0.#"),1)=".",TRUE,FALSE)</formula>
    </cfRule>
  </conditionalFormatting>
  <conditionalFormatting sqref="AE207">
    <cfRule type="expression" dxfId="1365" priority="795">
      <formula>IF(RIGHT(TEXT(AE207,"0.#"),1)=".",FALSE,TRUE)</formula>
    </cfRule>
    <cfRule type="expression" dxfId="1364" priority="796">
      <formula>IF(RIGHT(TEXT(AE207,"0.#"),1)=".",TRUE,FALSE)</formula>
    </cfRule>
  </conditionalFormatting>
  <conditionalFormatting sqref="AI207">
    <cfRule type="expression" dxfId="1363" priority="793">
      <formula>IF(RIGHT(TEXT(AI207,"0.#"),1)=".",FALSE,TRUE)</formula>
    </cfRule>
    <cfRule type="expression" dxfId="1362" priority="794">
      <formula>IF(RIGHT(TEXT(AI207,"0.#"),1)=".",TRUE,FALSE)</formula>
    </cfRule>
  </conditionalFormatting>
  <conditionalFormatting sqref="AI206">
    <cfRule type="expression" dxfId="1361" priority="791">
      <formula>IF(RIGHT(TEXT(AI206,"0.#"),1)=".",FALSE,TRUE)</formula>
    </cfRule>
    <cfRule type="expression" dxfId="1360" priority="792">
      <formula>IF(RIGHT(TEXT(AI206,"0.#"),1)=".",TRUE,FALSE)</formula>
    </cfRule>
  </conditionalFormatting>
  <conditionalFormatting sqref="AI205">
    <cfRule type="expression" dxfId="1359" priority="789">
      <formula>IF(RIGHT(TEXT(AI205,"0.#"),1)=".",FALSE,TRUE)</formula>
    </cfRule>
    <cfRule type="expression" dxfId="1358" priority="790">
      <formula>IF(RIGHT(TEXT(AI205,"0.#"),1)=".",TRUE,FALSE)</formula>
    </cfRule>
  </conditionalFormatting>
  <conditionalFormatting sqref="AM205">
    <cfRule type="expression" dxfId="1357" priority="787">
      <formula>IF(RIGHT(TEXT(AM205,"0.#"),1)=".",FALSE,TRUE)</formula>
    </cfRule>
    <cfRule type="expression" dxfId="1356" priority="788">
      <formula>IF(RIGHT(TEXT(AM205,"0.#"),1)=".",TRUE,FALSE)</formula>
    </cfRule>
  </conditionalFormatting>
  <conditionalFormatting sqref="AM206">
    <cfRule type="expression" dxfId="1355" priority="785">
      <formula>IF(RIGHT(TEXT(AM206,"0.#"),1)=".",FALSE,TRUE)</formula>
    </cfRule>
    <cfRule type="expression" dxfId="1354" priority="786">
      <formula>IF(RIGHT(TEXT(AM206,"0.#"),1)=".",TRUE,FALSE)</formula>
    </cfRule>
  </conditionalFormatting>
  <conditionalFormatting sqref="AM207">
    <cfRule type="expression" dxfId="1353" priority="783">
      <formula>IF(RIGHT(TEXT(AM207,"0.#"),1)=".",FALSE,TRUE)</formula>
    </cfRule>
    <cfRule type="expression" dxfId="1352" priority="784">
      <formula>IF(RIGHT(TEXT(AM207,"0.#"),1)=".",TRUE,FALSE)</formula>
    </cfRule>
  </conditionalFormatting>
  <conditionalFormatting sqref="AQ205:AQ207">
    <cfRule type="expression" dxfId="1351" priority="781">
      <formula>IF(RIGHT(TEXT(AQ205,"0.#"),1)=".",FALSE,TRUE)</formula>
    </cfRule>
    <cfRule type="expression" dxfId="1350" priority="782">
      <formula>IF(RIGHT(TEXT(AQ205,"0.#"),1)=".",TRUE,FALSE)</formula>
    </cfRule>
  </conditionalFormatting>
  <conditionalFormatting sqref="AU205:AU207">
    <cfRule type="expression" dxfId="1349" priority="779">
      <formula>IF(RIGHT(TEXT(AU205,"0.#"),1)=".",FALSE,TRUE)</formula>
    </cfRule>
    <cfRule type="expression" dxfId="1348" priority="780">
      <formula>IF(RIGHT(TEXT(AU205,"0.#"),1)=".",TRUE,FALSE)</formula>
    </cfRule>
  </conditionalFormatting>
  <conditionalFormatting sqref="AL401:AO428">
    <cfRule type="expression" dxfId="1347" priority="775">
      <formula>IF(AND(AL401&gt;=0, RIGHT(TEXT(AL401,"0.#"),1)&lt;&gt;"."),TRUE,FALSE)</formula>
    </cfRule>
    <cfRule type="expression" dxfId="1346" priority="776">
      <formula>IF(AND(AL401&gt;=0, RIGHT(TEXT(AL401,"0.#"),1)="."),TRUE,FALSE)</formula>
    </cfRule>
    <cfRule type="expression" dxfId="1345" priority="777">
      <formula>IF(AND(AL401&lt;0, RIGHT(TEXT(AL401,"0.#"),1)&lt;&gt;"."),TRUE,FALSE)</formula>
    </cfRule>
    <cfRule type="expression" dxfId="1344" priority="778">
      <formula>IF(AND(AL401&lt;0, RIGHT(TEXT(AL401,"0.#"),1)="."),TRUE,FALSE)</formula>
    </cfRule>
  </conditionalFormatting>
  <conditionalFormatting sqref="AL399:AO400">
    <cfRule type="expression" dxfId="1343" priority="769">
      <formula>IF(AND(AL399&gt;=0, RIGHT(TEXT(AL399,"0.#"),1)&lt;&gt;"."),TRUE,FALSE)</formula>
    </cfRule>
    <cfRule type="expression" dxfId="1342" priority="770">
      <formula>IF(AND(AL399&gt;=0, RIGHT(TEXT(AL399,"0.#"),1)="."),TRUE,FALSE)</formula>
    </cfRule>
    <cfRule type="expression" dxfId="1341" priority="771">
      <formula>IF(AND(AL399&lt;0, RIGHT(TEXT(AL399,"0.#"),1)&lt;&gt;"."),TRUE,FALSE)</formula>
    </cfRule>
    <cfRule type="expression" dxfId="1340" priority="772">
      <formula>IF(AND(AL399&lt;0, RIGHT(TEXT(AL399,"0.#"),1)="."),TRUE,FALSE)</formula>
    </cfRule>
  </conditionalFormatting>
  <conditionalFormatting sqref="AL434:AO461">
    <cfRule type="expression" dxfId="1339" priority="763">
      <formula>IF(AND(AL434&gt;=0, RIGHT(TEXT(AL434,"0.#"),1)&lt;&gt;"."),TRUE,FALSE)</formula>
    </cfRule>
    <cfRule type="expression" dxfId="1338" priority="764">
      <formula>IF(AND(AL434&gt;=0, RIGHT(TEXT(AL434,"0.#"),1)="."),TRUE,FALSE)</formula>
    </cfRule>
    <cfRule type="expression" dxfId="1337" priority="765">
      <formula>IF(AND(AL434&lt;0, RIGHT(TEXT(AL434,"0.#"),1)&lt;&gt;"."),TRUE,FALSE)</formula>
    </cfRule>
    <cfRule type="expression" dxfId="1336" priority="766">
      <formula>IF(AND(AL434&lt;0, RIGHT(TEXT(AL434,"0.#"),1)="."),TRUE,FALSE)</formula>
    </cfRule>
  </conditionalFormatting>
  <conditionalFormatting sqref="AL432:AO433">
    <cfRule type="expression" dxfId="1335" priority="757">
      <formula>IF(AND(AL432&gt;=0, RIGHT(TEXT(AL432,"0.#"),1)&lt;&gt;"."),TRUE,FALSE)</formula>
    </cfRule>
    <cfRule type="expression" dxfId="1334" priority="758">
      <formula>IF(AND(AL432&gt;=0, RIGHT(TEXT(AL432,"0.#"),1)="."),TRUE,FALSE)</formula>
    </cfRule>
    <cfRule type="expression" dxfId="1333" priority="759">
      <formula>IF(AND(AL432&lt;0, RIGHT(TEXT(AL432,"0.#"),1)&lt;&gt;"."),TRUE,FALSE)</formula>
    </cfRule>
    <cfRule type="expression" dxfId="1332" priority="760">
      <formula>IF(AND(AL432&lt;0, RIGHT(TEXT(AL432,"0.#"),1)="."),TRUE,FALSE)</formula>
    </cfRule>
  </conditionalFormatting>
  <conditionalFormatting sqref="AL467:AO494">
    <cfRule type="expression" dxfId="1331" priority="751">
      <formula>IF(AND(AL467&gt;=0, RIGHT(TEXT(AL467,"0.#"),1)&lt;&gt;"."),TRUE,FALSE)</formula>
    </cfRule>
    <cfRule type="expression" dxfId="1330" priority="752">
      <formula>IF(AND(AL467&gt;=0, RIGHT(TEXT(AL467,"0.#"),1)="."),TRUE,FALSE)</formula>
    </cfRule>
    <cfRule type="expression" dxfId="1329" priority="753">
      <formula>IF(AND(AL467&lt;0, RIGHT(TEXT(AL467,"0.#"),1)&lt;&gt;"."),TRUE,FALSE)</formula>
    </cfRule>
    <cfRule type="expression" dxfId="1328" priority="754">
      <formula>IF(AND(AL467&lt;0, RIGHT(TEXT(AL467,"0.#"),1)="."),TRUE,FALSE)</formula>
    </cfRule>
  </conditionalFormatting>
  <conditionalFormatting sqref="AL465:AO466">
    <cfRule type="expression" dxfId="1327" priority="745">
      <formula>IF(AND(AL465&gt;=0, RIGHT(TEXT(AL465,"0.#"),1)&lt;&gt;"."),TRUE,FALSE)</formula>
    </cfRule>
    <cfRule type="expression" dxfId="1326" priority="746">
      <formula>IF(AND(AL465&gt;=0, RIGHT(TEXT(AL465,"0.#"),1)="."),TRUE,FALSE)</formula>
    </cfRule>
    <cfRule type="expression" dxfId="1325" priority="747">
      <formula>IF(AND(AL465&lt;0, RIGHT(TEXT(AL465,"0.#"),1)&lt;&gt;"."),TRUE,FALSE)</formula>
    </cfRule>
    <cfRule type="expression" dxfId="1324" priority="748">
      <formula>IF(AND(AL465&lt;0, RIGHT(TEXT(AL465,"0.#"),1)="."),TRUE,FALSE)</formula>
    </cfRule>
  </conditionalFormatting>
  <conditionalFormatting sqref="AL500:AO527">
    <cfRule type="expression" dxfId="1323" priority="739">
      <formula>IF(AND(AL500&gt;=0, RIGHT(TEXT(AL500,"0.#"),1)&lt;&gt;"."),TRUE,FALSE)</formula>
    </cfRule>
    <cfRule type="expression" dxfId="1322" priority="740">
      <formula>IF(AND(AL500&gt;=0, RIGHT(TEXT(AL500,"0.#"),1)="."),TRUE,FALSE)</formula>
    </cfRule>
    <cfRule type="expression" dxfId="1321" priority="741">
      <formula>IF(AND(AL500&lt;0, RIGHT(TEXT(AL500,"0.#"),1)&lt;&gt;"."),TRUE,FALSE)</formula>
    </cfRule>
    <cfRule type="expression" dxfId="1320" priority="742">
      <formula>IF(AND(AL500&lt;0, RIGHT(TEXT(AL500,"0.#"),1)="."),TRUE,FALSE)</formula>
    </cfRule>
  </conditionalFormatting>
  <conditionalFormatting sqref="AL498:AO499">
    <cfRule type="expression" dxfId="1319" priority="733">
      <formula>IF(AND(AL498&gt;=0, RIGHT(TEXT(AL498,"0.#"),1)&lt;&gt;"."),TRUE,FALSE)</formula>
    </cfRule>
    <cfRule type="expression" dxfId="1318" priority="734">
      <formula>IF(AND(AL498&gt;=0, RIGHT(TEXT(AL498,"0.#"),1)="."),TRUE,FALSE)</formula>
    </cfRule>
    <cfRule type="expression" dxfId="1317" priority="735">
      <formula>IF(AND(AL498&lt;0, RIGHT(TEXT(AL498,"0.#"),1)&lt;&gt;"."),TRUE,FALSE)</formula>
    </cfRule>
    <cfRule type="expression" dxfId="1316" priority="736">
      <formula>IF(AND(AL498&lt;0, RIGHT(TEXT(AL498,"0.#"),1)="."),TRUE,FALSE)</formula>
    </cfRule>
  </conditionalFormatting>
  <conditionalFormatting sqref="AL533:AO560">
    <cfRule type="expression" dxfId="1315" priority="727">
      <formula>IF(AND(AL533&gt;=0, RIGHT(TEXT(AL533,"0.#"),1)&lt;&gt;"."),TRUE,FALSE)</formula>
    </cfRule>
    <cfRule type="expression" dxfId="1314" priority="728">
      <formula>IF(AND(AL533&gt;=0, RIGHT(TEXT(AL533,"0.#"),1)="."),TRUE,FALSE)</formula>
    </cfRule>
    <cfRule type="expression" dxfId="1313" priority="729">
      <formula>IF(AND(AL533&lt;0, RIGHT(TEXT(AL533,"0.#"),1)&lt;&gt;"."),TRUE,FALSE)</formula>
    </cfRule>
    <cfRule type="expression" dxfId="1312" priority="730">
      <formula>IF(AND(AL533&lt;0, RIGHT(TEXT(AL533,"0.#"),1)="."),TRUE,FALSE)</formula>
    </cfRule>
  </conditionalFormatting>
  <conditionalFormatting sqref="AL531:AO532">
    <cfRule type="expression" dxfId="1311" priority="721">
      <formula>IF(AND(AL531&gt;=0, RIGHT(TEXT(AL531,"0.#"),1)&lt;&gt;"."),TRUE,FALSE)</formula>
    </cfRule>
    <cfRule type="expression" dxfId="1310" priority="722">
      <formula>IF(AND(AL531&gt;=0, RIGHT(TEXT(AL531,"0.#"),1)="."),TRUE,FALSE)</formula>
    </cfRule>
    <cfRule type="expression" dxfId="1309" priority="723">
      <formula>IF(AND(AL531&lt;0, RIGHT(TEXT(AL531,"0.#"),1)&lt;&gt;"."),TRUE,FALSE)</formula>
    </cfRule>
    <cfRule type="expression" dxfId="1308" priority="724">
      <formula>IF(AND(AL531&lt;0, RIGHT(TEXT(AL531,"0.#"),1)="."),TRUE,FALSE)</formula>
    </cfRule>
  </conditionalFormatting>
  <conditionalFormatting sqref="Y531:Y532">
    <cfRule type="expression" dxfId="1307" priority="719">
      <formula>IF(RIGHT(TEXT(Y531,"0.#"),1)=".",FALSE,TRUE)</formula>
    </cfRule>
    <cfRule type="expression" dxfId="1306" priority="720">
      <formula>IF(RIGHT(TEXT(Y531,"0.#"),1)=".",TRUE,FALSE)</formula>
    </cfRule>
  </conditionalFormatting>
  <conditionalFormatting sqref="AL566:AO593">
    <cfRule type="expression" dxfId="1305" priority="715">
      <formula>IF(AND(AL566&gt;=0, RIGHT(TEXT(AL566,"0.#"),1)&lt;&gt;"."),TRUE,FALSE)</formula>
    </cfRule>
    <cfRule type="expression" dxfId="1304" priority="716">
      <formula>IF(AND(AL566&gt;=0, RIGHT(TEXT(AL566,"0.#"),1)="."),TRUE,FALSE)</formula>
    </cfRule>
    <cfRule type="expression" dxfId="1303" priority="717">
      <formula>IF(AND(AL566&lt;0, RIGHT(TEXT(AL566,"0.#"),1)&lt;&gt;"."),TRUE,FALSE)</formula>
    </cfRule>
    <cfRule type="expression" dxfId="1302" priority="718">
      <formula>IF(AND(AL566&lt;0, RIGHT(TEXT(AL566,"0.#"),1)="."),TRUE,FALSE)</formula>
    </cfRule>
  </conditionalFormatting>
  <conditionalFormatting sqref="Y566:Y593">
    <cfRule type="expression" dxfId="1301" priority="713">
      <formula>IF(RIGHT(TEXT(Y566,"0.#"),1)=".",FALSE,TRUE)</formula>
    </cfRule>
    <cfRule type="expression" dxfId="1300" priority="714">
      <formula>IF(RIGHT(TEXT(Y566,"0.#"),1)=".",TRUE,FALSE)</formula>
    </cfRule>
  </conditionalFormatting>
  <conditionalFormatting sqref="AL564:AO565">
    <cfRule type="expression" dxfId="1299" priority="709">
      <formula>IF(AND(AL564&gt;=0, RIGHT(TEXT(AL564,"0.#"),1)&lt;&gt;"."),TRUE,FALSE)</formula>
    </cfRule>
    <cfRule type="expression" dxfId="1298" priority="710">
      <formula>IF(AND(AL564&gt;=0, RIGHT(TEXT(AL564,"0.#"),1)="."),TRUE,FALSE)</formula>
    </cfRule>
    <cfRule type="expression" dxfId="1297" priority="711">
      <formula>IF(AND(AL564&lt;0, RIGHT(TEXT(AL564,"0.#"),1)&lt;&gt;"."),TRUE,FALSE)</formula>
    </cfRule>
    <cfRule type="expression" dxfId="1296" priority="712">
      <formula>IF(AND(AL564&lt;0, RIGHT(TEXT(AL564,"0.#"),1)="."),TRUE,FALSE)</formula>
    </cfRule>
  </conditionalFormatting>
  <conditionalFormatting sqref="Y564:Y565">
    <cfRule type="expression" dxfId="1295" priority="707">
      <formula>IF(RIGHT(TEXT(Y564,"0.#"),1)=".",FALSE,TRUE)</formula>
    </cfRule>
    <cfRule type="expression" dxfId="1294" priority="708">
      <formula>IF(RIGHT(TEXT(Y564,"0.#"),1)=".",TRUE,FALSE)</formula>
    </cfRule>
  </conditionalFormatting>
  <conditionalFormatting sqref="AL599:AO626">
    <cfRule type="expression" dxfId="1293" priority="703">
      <formula>IF(AND(AL599&gt;=0, RIGHT(TEXT(AL599,"0.#"),1)&lt;&gt;"."),TRUE,FALSE)</formula>
    </cfRule>
    <cfRule type="expression" dxfId="1292" priority="704">
      <formula>IF(AND(AL599&gt;=0, RIGHT(TEXT(AL599,"0.#"),1)="."),TRUE,FALSE)</formula>
    </cfRule>
    <cfRule type="expression" dxfId="1291" priority="705">
      <formula>IF(AND(AL599&lt;0, RIGHT(TEXT(AL599,"0.#"),1)&lt;&gt;"."),TRUE,FALSE)</formula>
    </cfRule>
    <cfRule type="expression" dxfId="1290" priority="706">
      <formula>IF(AND(AL599&lt;0, RIGHT(TEXT(AL599,"0.#"),1)="."),TRUE,FALSE)</formula>
    </cfRule>
  </conditionalFormatting>
  <conditionalFormatting sqref="Y599:Y626">
    <cfRule type="expression" dxfId="1289" priority="701">
      <formula>IF(RIGHT(TEXT(Y599,"0.#"),1)=".",FALSE,TRUE)</formula>
    </cfRule>
    <cfRule type="expression" dxfId="1288" priority="702">
      <formula>IF(RIGHT(TEXT(Y599,"0.#"),1)=".",TRUE,FALSE)</formula>
    </cfRule>
  </conditionalFormatting>
  <conditionalFormatting sqref="AL597:AO598">
    <cfRule type="expression" dxfId="1287" priority="697">
      <formula>IF(AND(AL597&gt;=0, RIGHT(TEXT(AL597,"0.#"),1)&lt;&gt;"."),TRUE,FALSE)</formula>
    </cfRule>
    <cfRule type="expression" dxfId="1286" priority="698">
      <formula>IF(AND(AL597&gt;=0, RIGHT(TEXT(AL597,"0.#"),1)="."),TRUE,FALSE)</formula>
    </cfRule>
    <cfRule type="expression" dxfId="1285" priority="699">
      <formula>IF(AND(AL597&lt;0, RIGHT(TEXT(AL597,"0.#"),1)&lt;&gt;"."),TRUE,FALSE)</formula>
    </cfRule>
    <cfRule type="expression" dxfId="1284" priority="700">
      <formula>IF(AND(AL597&lt;0, RIGHT(TEXT(AL597,"0.#"),1)="."),TRUE,FALSE)</formula>
    </cfRule>
  </conditionalFormatting>
  <conditionalFormatting sqref="Y597:Y598">
    <cfRule type="expression" dxfId="1283" priority="695">
      <formula>IF(RIGHT(TEXT(Y597,"0.#"),1)=".",FALSE,TRUE)</formula>
    </cfRule>
    <cfRule type="expression" dxfId="1282" priority="696">
      <formula>IF(RIGHT(TEXT(Y597,"0.#"),1)=".",TRUE,FALSE)</formula>
    </cfRule>
  </conditionalFormatting>
  <conditionalFormatting sqref="AU33">
    <cfRule type="expression" dxfId="1281" priority="691">
      <formula>IF(RIGHT(TEXT(AU33,"0.#"),1)=".",FALSE,TRUE)</formula>
    </cfRule>
    <cfRule type="expression" dxfId="1280" priority="692">
      <formula>IF(RIGHT(TEXT(AU33,"0.#"),1)=".",TRUE,FALSE)</formula>
    </cfRule>
  </conditionalFormatting>
  <conditionalFormatting sqref="AU32">
    <cfRule type="expression" dxfId="1279" priority="693">
      <formula>IF(RIGHT(TEXT(AU32,"0.#"),1)=".",FALSE,TRUE)</formula>
    </cfRule>
    <cfRule type="expression" dxfId="1278" priority="694">
      <formula>IF(RIGHT(TEXT(AU32,"0.#"),1)=".",TRUE,FALSE)</formula>
    </cfRule>
  </conditionalFormatting>
  <conditionalFormatting sqref="P29:AC29">
    <cfRule type="expression" dxfId="1277" priority="689">
      <formula>IF(RIGHT(TEXT(P29,"0.#"),1)=".",FALSE,TRUE)</formula>
    </cfRule>
    <cfRule type="expression" dxfId="1276" priority="690">
      <formula>IF(RIGHT(TEXT(P29,"0.#"),1)=".",TRUE,FALSE)</formula>
    </cfRule>
  </conditionalFormatting>
  <conditionalFormatting sqref="AM41">
    <cfRule type="expression" dxfId="1275" priority="671">
      <formula>IF(RIGHT(TEXT(AM41,"0.#"),1)=".",FALSE,TRUE)</formula>
    </cfRule>
    <cfRule type="expression" dxfId="1274" priority="672">
      <formula>IF(RIGHT(TEXT(AM41,"0.#"),1)=".",TRUE,FALSE)</formula>
    </cfRule>
  </conditionalFormatting>
  <conditionalFormatting sqref="AM40">
    <cfRule type="expression" dxfId="1273" priority="673">
      <formula>IF(RIGHT(TEXT(AM40,"0.#"),1)=".",FALSE,TRUE)</formula>
    </cfRule>
    <cfRule type="expression" dxfId="1272" priority="674">
      <formula>IF(RIGHT(TEXT(AM40,"0.#"),1)=".",TRUE,FALSE)</formula>
    </cfRule>
  </conditionalFormatting>
  <conditionalFormatting sqref="AE39">
    <cfRule type="expression" dxfId="1271" priority="687">
      <formula>IF(RIGHT(TEXT(AE39,"0.#"),1)=".",FALSE,TRUE)</formula>
    </cfRule>
    <cfRule type="expression" dxfId="1270" priority="688">
      <formula>IF(RIGHT(TEXT(AE39,"0.#"),1)=".",TRUE,FALSE)</formula>
    </cfRule>
  </conditionalFormatting>
  <conditionalFormatting sqref="AQ39:AQ41">
    <cfRule type="expression" dxfId="1269" priority="669">
      <formula>IF(RIGHT(TEXT(AQ39,"0.#"),1)=".",FALSE,TRUE)</formula>
    </cfRule>
    <cfRule type="expression" dxfId="1268" priority="670">
      <formula>IF(RIGHT(TEXT(AQ39,"0.#"),1)=".",TRUE,FALSE)</formula>
    </cfRule>
  </conditionalFormatting>
  <conditionalFormatting sqref="AU39:AU41">
    <cfRule type="expression" dxfId="1267" priority="667">
      <formula>IF(RIGHT(TEXT(AU39,"0.#"),1)=".",FALSE,TRUE)</formula>
    </cfRule>
    <cfRule type="expression" dxfId="1266" priority="668">
      <formula>IF(RIGHT(TEXT(AU39,"0.#"),1)=".",TRUE,FALSE)</formula>
    </cfRule>
  </conditionalFormatting>
  <conditionalFormatting sqref="AI41">
    <cfRule type="expression" dxfId="1265" priority="681">
      <formula>IF(RIGHT(TEXT(AI41,"0.#"),1)=".",FALSE,TRUE)</formula>
    </cfRule>
    <cfRule type="expression" dxfId="1264" priority="682">
      <formula>IF(RIGHT(TEXT(AI41,"0.#"),1)=".",TRUE,FALSE)</formula>
    </cfRule>
  </conditionalFormatting>
  <conditionalFormatting sqref="AE40">
    <cfRule type="expression" dxfId="1263" priority="685">
      <formula>IF(RIGHT(TEXT(AE40,"0.#"),1)=".",FALSE,TRUE)</formula>
    </cfRule>
    <cfRule type="expression" dxfId="1262" priority="686">
      <formula>IF(RIGHT(TEXT(AE40,"0.#"),1)=".",TRUE,FALSE)</formula>
    </cfRule>
  </conditionalFormatting>
  <conditionalFormatting sqref="AE41">
    <cfRule type="expression" dxfId="1261" priority="683">
      <formula>IF(RIGHT(TEXT(AE41,"0.#"),1)=".",FALSE,TRUE)</formula>
    </cfRule>
    <cfRule type="expression" dxfId="1260" priority="684">
      <formula>IF(RIGHT(TEXT(AE41,"0.#"),1)=".",TRUE,FALSE)</formula>
    </cfRule>
  </conditionalFormatting>
  <conditionalFormatting sqref="AM39">
    <cfRule type="expression" dxfId="1259" priority="675">
      <formula>IF(RIGHT(TEXT(AM39,"0.#"),1)=".",FALSE,TRUE)</formula>
    </cfRule>
    <cfRule type="expression" dxfId="1258" priority="676">
      <formula>IF(RIGHT(TEXT(AM39,"0.#"),1)=".",TRUE,FALSE)</formula>
    </cfRule>
  </conditionalFormatting>
  <conditionalFormatting sqref="AI39">
    <cfRule type="expression" dxfId="1257" priority="677">
      <formula>IF(RIGHT(TEXT(AI39,"0.#"),1)=".",FALSE,TRUE)</formula>
    </cfRule>
    <cfRule type="expression" dxfId="1256" priority="678">
      <formula>IF(RIGHT(TEXT(AI39,"0.#"),1)=".",TRUE,FALSE)</formula>
    </cfRule>
  </conditionalFormatting>
  <conditionalFormatting sqref="AI40">
    <cfRule type="expression" dxfId="1255" priority="679">
      <formula>IF(RIGHT(TEXT(AI40,"0.#"),1)=".",FALSE,TRUE)</formula>
    </cfRule>
    <cfRule type="expression" dxfId="1254" priority="680">
      <formula>IF(RIGHT(TEXT(AI40,"0.#"),1)=".",TRUE,FALSE)</formula>
    </cfRule>
  </conditionalFormatting>
  <conditionalFormatting sqref="AM69">
    <cfRule type="expression" dxfId="1253" priority="639">
      <formula>IF(RIGHT(TEXT(AM69,"0.#"),1)=".",FALSE,TRUE)</formula>
    </cfRule>
    <cfRule type="expression" dxfId="1252" priority="640">
      <formula>IF(RIGHT(TEXT(AM69,"0.#"),1)=".",TRUE,FALSE)</formula>
    </cfRule>
  </conditionalFormatting>
  <conditionalFormatting sqref="AE70 AM70">
    <cfRule type="expression" dxfId="1251" priority="637">
      <formula>IF(RIGHT(TEXT(AE70,"0.#"),1)=".",FALSE,TRUE)</formula>
    </cfRule>
    <cfRule type="expression" dxfId="1250" priority="638">
      <formula>IF(RIGHT(TEXT(AE70,"0.#"),1)=".",TRUE,FALSE)</formula>
    </cfRule>
  </conditionalFormatting>
  <conditionalFormatting sqref="AI70">
    <cfRule type="expression" dxfId="1249" priority="635">
      <formula>IF(RIGHT(TEXT(AI70,"0.#"),1)=".",FALSE,TRUE)</formula>
    </cfRule>
    <cfRule type="expression" dxfId="1248" priority="636">
      <formula>IF(RIGHT(TEXT(AI70,"0.#"),1)=".",TRUE,FALSE)</formula>
    </cfRule>
  </conditionalFormatting>
  <conditionalFormatting sqref="AE69">
    <cfRule type="expression" dxfId="1247" priority="643">
      <formula>IF(RIGHT(TEXT(AE69,"0.#"),1)=".",FALSE,TRUE)</formula>
    </cfRule>
    <cfRule type="expression" dxfId="1246" priority="644">
      <formula>IF(RIGHT(TEXT(AE69,"0.#"),1)=".",TRUE,FALSE)</formula>
    </cfRule>
  </conditionalFormatting>
  <conditionalFormatting sqref="AI69">
    <cfRule type="expression" dxfId="1245" priority="641">
      <formula>IF(RIGHT(TEXT(AI69,"0.#"),1)=".",FALSE,TRUE)</formula>
    </cfRule>
    <cfRule type="expression" dxfId="1244" priority="642">
      <formula>IF(RIGHT(TEXT(AI69,"0.#"),1)=".",TRUE,FALSE)</formula>
    </cfRule>
  </conditionalFormatting>
  <conditionalFormatting sqref="AE66 AQ66">
    <cfRule type="expression" dxfId="1243" priority="631">
      <formula>IF(RIGHT(TEXT(AE66,"0.#"),1)=".",FALSE,TRUE)</formula>
    </cfRule>
    <cfRule type="expression" dxfId="1242" priority="632">
      <formula>IF(RIGHT(TEXT(AE66,"0.#"),1)=".",TRUE,FALSE)</formula>
    </cfRule>
  </conditionalFormatting>
  <conditionalFormatting sqref="AI66">
    <cfRule type="expression" dxfId="1241" priority="629">
      <formula>IF(RIGHT(TEXT(AI66,"0.#"),1)=".",FALSE,TRUE)</formula>
    </cfRule>
    <cfRule type="expression" dxfId="1240" priority="630">
      <formula>IF(RIGHT(TEXT(AI66,"0.#"),1)=".",TRUE,FALSE)</formula>
    </cfRule>
  </conditionalFormatting>
  <conditionalFormatting sqref="AM66">
    <cfRule type="expression" dxfId="1239" priority="627">
      <formula>IF(RIGHT(TEXT(AM66,"0.#"),1)=".",FALSE,TRUE)</formula>
    </cfRule>
    <cfRule type="expression" dxfId="1238" priority="628">
      <formula>IF(RIGHT(TEXT(AM66,"0.#"),1)=".",TRUE,FALSE)</formula>
    </cfRule>
  </conditionalFormatting>
  <conditionalFormatting sqref="AE67">
    <cfRule type="expression" dxfId="1237" priority="625">
      <formula>IF(RIGHT(TEXT(AE67,"0.#"),1)=".",FALSE,TRUE)</formula>
    </cfRule>
    <cfRule type="expression" dxfId="1236" priority="626">
      <formula>IF(RIGHT(TEXT(AE67,"0.#"),1)=".",TRUE,FALSE)</formula>
    </cfRule>
  </conditionalFormatting>
  <conditionalFormatting sqref="AI67">
    <cfRule type="expression" dxfId="1235" priority="623">
      <formula>IF(RIGHT(TEXT(AI67,"0.#"),1)=".",FALSE,TRUE)</formula>
    </cfRule>
    <cfRule type="expression" dxfId="1234" priority="624">
      <formula>IF(RIGHT(TEXT(AI67,"0.#"),1)=".",TRUE,FALSE)</formula>
    </cfRule>
  </conditionalFormatting>
  <conditionalFormatting sqref="AM67">
    <cfRule type="expression" dxfId="1233" priority="621">
      <formula>IF(RIGHT(TEXT(AM67,"0.#"),1)=".",FALSE,TRUE)</formula>
    </cfRule>
    <cfRule type="expression" dxfId="1232" priority="622">
      <formula>IF(RIGHT(TEXT(AM67,"0.#"),1)=".",TRUE,FALSE)</formula>
    </cfRule>
  </conditionalFormatting>
  <conditionalFormatting sqref="AQ67">
    <cfRule type="expression" dxfId="1231" priority="619">
      <formula>IF(RIGHT(TEXT(AQ67,"0.#"),1)=".",FALSE,TRUE)</formula>
    </cfRule>
    <cfRule type="expression" dxfId="1230" priority="620">
      <formula>IF(RIGHT(TEXT(AQ67,"0.#"),1)=".",TRUE,FALSE)</formula>
    </cfRule>
  </conditionalFormatting>
  <conditionalFormatting sqref="AU66">
    <cfRule type="expression" dxfId="1229" priority="617">
      <formula>IF(RIGHT(TEXT(AU66,"0.#"),1)=".",FALSE,TRUE)</formula>
    </cfRule>
    <cfRule type="expression" dxfId="1228" priority="618">
      <formula>IF(RIGHT(TEXT(AU66,"0.#"),1)=".",TRUE,FALSE)</formula>
    </cfRule>
  </conditionalFormatting>
  <conditionalFormatting sqref="AU67">
    <cfRule type="expression" dxfId="1227" priority="615">
      <formula>IF(RIGHT(TEXT(AU67,"0.#"),1)=".",FALSE,TRUE)</formula>
    </cfRule>
    <cfRule type="expression" dxfId="1226" priority="616">
      <formula>IF(RIGHT(TEXT(AU67,"0.#"),1)=".",TRUE,FALSE)</formula>
    </cfRule>
  </conditionalFormatting>
  <conditionalFormatting sqref="AE100 AQ100">
    <cfRule type="expression" dxfId="1225" priority="577">
      <formula>IF(RIGHT(TEXT(AE100,"0.#"),1)=".",FALSE,TRUE)</formula>
    </cfRule>
    <cfRule type="expression" dxfId="1224" priority="578">
      <formula>IF(RIGHT(TEXT(AE100,"0.#"),1)=".",TRUE,FALSE)</formula>
    </cfRule>
  </conditionalFormatting>
  <conditionalFormatting sqref="AI100">
    <cfRule type="expression" dxfId="1223" priority="575">
      <formula>IF(RIGHT(TEXT(AI100,"0.#"),1)=".",FALSE,TRUE)</formula>
    </cfRule>
    <cfRule type="expression" dxfId="1222" priority="576">
      <formula>IF(RIGHT(TEXT(AI100,"0.#"),1)=".",TRUE,FALSE)</formula>
    </cfRule>
  </conditionalFormatting>
  <conditionalFormatting sqref="AM100">
    <cfRule type="expression" dxfId="1221" priority="573">
      <formula>IF(RIGHT(TEXT(AM100,"0.#"),1)=".",FALSE,TRUE)</formula>
    </cfRule>
    <cfRule type="expression" dxfId="1220" priority="574">
      <formula>IF(RIGHT(TEXT(AM100,"0.#"),1)=".",TRUE,FALSE)</formula>
    </cfRule>
  </conditionalFormatting>
  <conditionalFormatting sqref="AE101">
    <cfRule type="expression" dxfId="1219" priority="571">
      <formula>IF(RIGHT(TEXT(AE101,"0.#"),1)=".",FALSE,TRUE)</formula>
    </cfRule>
    <cfRule type="expression" dxfId="1218" priority="572">
      <formula>IF(RIGHT(TEXT(AE101,"0.#"),1)=".",TRUE,FALSE)</formula>
    </cfRule>
  </conditionalFormatting>
  <conditionalFormatting sqref="AI101">
    <cfRule type="expression" dxfId="1217" priority="569">
      <formula>IF(RIGHT(TEXT(AI101,"0.#"),1)=".",FALSE,TRUE)</formula>
    </cfRule>
    <cfRule type="expression" dxfId="1216" priority="570">
      <formula>IF(RIGHT(TEXT(AI101,"0.#"),1)=".",TRUE,FALSE)</formula>
    </cfRule>
  </conditionalFormatting>
  <conditionalFormatting sqref="AM101">
    <cfRule type="expression" dxfId="1215" priority="567">
      <formula>IF(RIGHT(TEXT(AM101,"0.#"),1)=".",FALSE,TRUE)</formula>
    </cfRule>
    <cfRule type="expression" dxfId="1214" priority="568">
      <formula>IF(RIGHT(TEXT(AM101,"0.#"),1)=".",TRUE,FALSE)</formula>
    </cfRule>
  </conditionalFormatting>
  <conditionalFormatting sqref="AQ101">
    <cfRule type="expression" dxfId="1213" priority="565">
      <formula>IF(RIGHT(TEXT(AQ101,"0.#"),1)=".",FALSE,TRUE)</formula>
    </cfRule>
    <cfRule type="expression" dxfId="1212" priority="566">
      <formula>IF(RIGHT(TEXT(AQ101,"0.#"),1)=".",TRUE,FALSE)</formula>
    </cfRule>
  </conditionalFormatting>
  <conditionalFormatting sqref="AU100">
    <cfRule type="expression" dxfId="1211" priority="563">
      <formula>IF(RIGHT(TEXT(AU100,"0.#"),1)=".",FALSE,TRUE)</formula>
    </cfRule>
    <cfRule type="expression" dxfId="1210" priority="564">
      <formula>IF(RIGHT(TEXT(AU100,"0.#"),1)=".",TRUE,FALSE)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Q35">
    <cfRule type="expression" dxfId="1205" priority="559">
      <formula>IF(RIGHT(TEXT(AQ35,"0.#"),1)=".",FALSE,TRUE)</formula>
    </cfRule>
    <cfRule type="expression" dxfId="1204" priority="560">
      <formula>IF(RIGHT(TEXT(AQ35,"0.#"),1)=".",TRUE,FALSE)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M35">
    <cfRule type="expression" dxfId="713" priority="9">
      <formula>IF(RIGHT(TEXT(AM35,"0.#"),1)=".",FALSE,TRUE)</formula>
    </cfRule>
    <cfRule type="expression" dxfId="712" priority="10">
      <formula>IF(RIGHT(TEXT(AM35,"0.#"),1)=".",TRUE,FALSE)</formula>
    </cfRule>
  </conditionalFormatting>
  <conditionalFormatting sqref="AE36 AM36">
    <cfRule type="expression" dxfId="711" priority="7">
      <formula>IF(RIGHT(TEXT(AE36,"0.#"),1)=".",FALSE,TRUE)</formula>
    </cfRule>
    <cfRule type="expression" dxfId="710" priority="8">
      <formula>IF(RIGHT(TEXT(AE36,"0.#"),1)=".",TRUE,FALSE)</formula>
    </cfRule>
  </conditionalFormatting>
  <conditionalFormatting sqref="AI36">
    <cfRule type="expression" dxfId="709" priority="5">
      <formula>IF(RIGHT(TEXT(AI36,"0.#"),1)=".",FALSE,TRUE)</formula>
    </cfRule>
    <cfRule type="expression" dxfId="708" priority="6">
      <formula>IF(RIGHT(TEXT(AI36,"0.#"),1)=".",TRUE,FALSE)</formula>
    </cfRule>
  </conditionalFormatting>
  <conditionalFormatting sqref="AE35">
    <cfRule type="expression" dxfId="707" priority="13">
      <formula>IF(RIGHT(TEXT(AE35,"0.#"),1)=".",FALSE,TRUE)</formula>
    </cfRule>
    <cfRule type="expression" dxfId="706" priority="14">
      <formula>IF(RIGHT(TEXT(AE35,"0.#"),1)=".",TRUE,FALSE)</formula>
    </cfRule>
  </conditionalFormatting>
  <conditionalFormatting sqref="AI35">
    <cfRule type="expression" dxfId="705" priority="11">
      <formula>IF(RIGHT(TEXT(AI35,"0.#"),1)=".",FALSE,TRUE)</formula>
    </cfRule>
    <cfRule type="expression" dxfId="704" priority="12">
      <formula>IF(RIGHT(TEXT(AI35,"0.#"),1)=".",TRUE,FALSE)</formula>
    </cfRule>
  </conditionalFormatting>
  <conditionalFormatting sqref="AQ70">
    <cfRule type="expression" dxfId="703" priority="1">
      <formula>IF(RIGHT(TEXT(AQ70,"0.#"),1)=".",FALSE,TRUE)</formula>
    </cfRule>
    <cfRule type="expression" dxfId="702" priority="2">
      <formula>IF(RIGHT(TEXT(AQ70,"0.#"),1)=".",TRUE,FALSE)</formula>
    </cfRule>
  </conditionalFormatting>
  <conditionalFormatting sqref="AQ69">
    <cfRule type="expression" dxfId="701" priority="3">
      <formula>IF(RIGHT(TEXT(AQ69,"0.#"),1)=".",FALSE,TRUE)</formula>
    </cfRule>
    <cfRule type="expression" dxfId="700" priority="4">
      <formula>IF(RIGHT(TEXT(AQ69,"0.#"),1)=".",TRUE,FALSE)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92" max="16383" man="1"/>
    <brk id="246" max="16383" man="1"/>
    <brk id="268" max="16383" man="1"/>
    <brk id="30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716</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恩給関係</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恩給関係</v>
      </c>
      <c r="O10" s="13"/>
      <c r="P10" s="13" t="str">
        <f>S8</f>
        <v>直接実施、委託・請負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311</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5"/>
      <c r="Z2" s="285"/>
      <c r="AA2" s="286"/>
      <c r="AB2" s="939" t="s">
        <v>11</v>
      </c>
      <c r="AC2" s="940"/>
      <c r="AD2" s="941"/>
      <c r="AE2" s="928" t="s">
        <v>366</v>
      </c>
      <c r="AF2" s="928"/>
      <c r="AG2" s="928"/>
      <c r="AH2" s="128"/>
      <c r="AI2" s="928" t="s">
        <v>462</v>
      </c>
      <c r="AJ2" s="928"/>
      <c r="AK2" s="928"/>
      <c r="AL2" s="128"/>
      <c r="AM2" s="928" t="s">
        <v>463</v>
      </c>
      <c r="AN2" s="928"/>
      <c r="AO2" s="928"/>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6"/>
      <c r="Z3" s="937"/>
      <c r="AA3" s="938"/>
      <c r="AB3" s="942"/>
      <c r="AC3" s="714"/>
      <c r="AD3" s="715"/>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338</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311</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5"/>
      <c r="Z9" s="285"/>
      <c r="AA9" s="286"/>
      <c r="AB9" s="939" t="s">
        <v>11</v>
      </c>
      <c r="AC9" s="940"/>
      <c r="AD9" s="941"/>
      <c r="AE9" s="928" t="s">
        <v>366</v>
      </c>
      <c r="AF9" s="928"/>
      <c r="AG9" s="928"/>
      <c r="AH9" s="128"/>
      <c r="AI9" s="928" t="s">
        <v>462</v>
      </c>
      <c r="AJ9" s="928"/>
      <c r="AK9" s="928"/>
      <c r="AL9" s="128"/>
      <c r="AM9" s="928" t="s">
        <v>463</v>
      </c>
      <c r="AN9" s="928"/>
      <c r="AO9" s="928"/>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338</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311</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5"/>
      <c r="Z16" s="285"/>
      <c r="AA16" s="286"/>
      <c r="AB16" s="939" t="s">
        <v>11</v>
      </c>
      <c r="AC16" s="940"/>
      <c r="AD16" s="941"/>
      <c r="AE16" s="928" t="s">
        <v>366</v>
      </c>
      <c r="AF16" s="928"/>
      <c r="AG16" s="928"/>
      <c r="AH16" s="128"/>
      <c r="AI16" s="928" t="s">
        <v>462</v>
      </c>
      <c r="AJ16" s="928"/>
      <c r="AK16" s="928"/>
      <c r="AL16" s="128"/>
      <c r="AM16" s="928" t="s">
        <v>463</v>
      </c>
      <c r="AN16" s="928"/>
      <c r="AO16" s="928"/>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338</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311</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5"/>
      <c r="Z23" s="285"/>
      <c r="AA23" s="286"/>
      <c r="AB23" s="939" t="s">
        <v>11</v>
      </c>
      <c r="AC23" s="940"/>
      <c r="AD23" s="941"/>
      <c r="AE23" s="928" t="s">
        <v>366</v>
      </c>
      <c r="AF23" s="928"/>
      <c r="AG23" s="928"/>
      <c r="AH23" s="128"/>
      <c r="AI23" s="928" t="s">
        <v>462</v>
      </c>
      <c r="AJ23" s="928"/>
      <c r="AK23" s="928"/>
      <c r="AL23" s="128"/>
      <c r="AM23" s="928" t="s">
        <v>463</v>
      </c>
      <c r="AN23" s="928"/>
      <c r="AO23" s="928"/>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338</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311</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5"/>
      <c r="Z30" s="285"/>
      <c r="AA30" s="286"/>
      <c r="AB30" s="939" t="s">
        <v>11</v>
      </c>
      <c r="AC30" s="940"/>
      <c r="AD30" s="941"/>
      <c r="AE30" s="928" t="s">
        <v>366</v>
      </c>
      <c r="AF30" s="928"/>
      <c r="AG30" s="928"/>
      <c r="AH30" s="128"/>
      <c r="AI30" s="928" t="s">
        <v>462</v>
      </c>
      <c r="AJ30" s="928"/>
      <c r="AK30" s="928"/>
      <c r="AL30" s="128"/>
      <c r="AM30" s="928" t="s">
        <v>463</v>
      </c>
      <c r="AN30" s="928"/>
      <c r="AO30" s="928"/>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338</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311</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5"/>
      <c r="Z37" s="285"/>
      <c r="AA37" s="286"/>
      <c r="AB37" s="939" t="s">
        <v>11</v>
      </c>
      <c r="AC37" s="940"/>
      <c r="AD37" s="941"/>
      <c r="AE37" s="928" t="s">
        <v>366</v>
      </c>
      <c r="AF37" s="928"/>
      <c r="AG37" s="928"/>
      <c r="AH37" s="128"/>
      <c r="AI37" s="928" t="s">
        <v>462</v>
      </c>
      <c r="AJ37" s="928"/>
      <c r="AK37" s="928"/>
      <c r="AL37" s="128"/>
      <c r="AM37" s="928" t="s">
        <v>463</v>
      </c>
      <c r="AN37" s="928"/>
      <c r="AO37" s="928"/>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338</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311</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5"/>
      <c r="Z44" s="285"/>
      <c r="AA44" s="286"/>
      <c r="AB44" s="939" t="s">
        <v>11</v>
      </c>
      <c r="AC44" s="940"/>
      <c r="AD44" s="941"/>
      <c r="AE44" s="928" t="s">
        <v>366</v>
      </c>
      <c r="AF44" s="928"/>
      <c r="AG44" s="928"/>
      <c r="AH44" s="128"/>
      <c r="AI44" s="928" t="s">
        <v>462</v>
      </c>
      <c r="AJ44" s="928"/>
      <c r="AK44" s="928"/>
      <c r="AL44" s="128"/>
      <c r="AM44" s="928" t="s">
        <v>463</v>
      </c>
      <c r="AN44" s="928"/>
      <c r="AO44" s="928"/>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338</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311</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5"/>
      <c r="Z51" s="285"/>
      <c r="AA51" s="286"/>
      <c r="AB51" s="128" t="s">
        <v>11</v>
      </c>
      <c r="AC51" s="940"/>
      <c r="AD51" s="941"/>
      <c r="AE51" s="928" t="s">
        <v>366</v>
      </c>
      <c r="AF51" s="928"/>
      <c r="AG51" s="928"/>
      <c r="AH51" s="128"/>
      <c r="AI51" s="928" t="s">
        <v>462</v>
      </c>
      <c r="AJ51" s="928"/>
      <c r="AK51" s="928"/>
      <c r="AL51" s="128"/>
      <c r="AM51" s="928" t="s">
        <v>463</v>
      </c>
      <c r="AN51" s="928"/>
      <c r="AO51" s="928"/>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338</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311</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5"/>
      <c r="Z58" s="285"/>
      <c r="AA58" s="286"/>
      <c r="AB58" s="939" t="s">
        <v>11</v>
      </c>
      <c r="AC58" s="940"/>
      <c r="AD58" s="941"/>
      <c r="AE58" s="928" t="s">
        <v>366</v>
      </c>
      <c r="AF58" s="928"/>
      <c r="AG58" s="928"/>
      <c r="AH58" s="128"/>
      <c r="AI58" s="928" t="s">
        <v>462</v>
      </c>
      <c r="AJ58" s="928"/>
      <c r="AK58" s="928"/>
      <c r="AL58" s="128"/>
      <c r="AM58" s="928" t="s">
        <v>463</v>
      </c>
      <c r="AN58" s="928"/>
      <c r="AO58" s="928"/>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338</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311</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5"/>
      <c r="Z65" s="285"/>
      <c r="AA65" s="286"/>
      <c r="AB65" s="939" t="s">
        <v>11</v>
      </c>
      <c r="AC65" s="940"/>
      <c r="AD65" s="941"/>
      <c r="AE65" s="928" t="s">
        <v>366</v>
      </c>
      <c r="AF65" s="928"/>
      <c r="AG65" s="928"/>
      <c r="AH65" s="128"/>
      <c r="AI65" s="928" t="s">
        <v>462</v>
      </c>
      <c r="AJ65" s="928"/>
      <c r="AK65" s="928"/>
      <c r="AL65" s="128"/>
      <c r="AM65" s="928" t="s">
        <v>463</v>
      </c>
      <c r="AN65" s="928"/>
      <c r="AO65" s="928"/>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338</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324</v>
      </c>
      <c r="H2" s="312"/>
      <c r="I2" s="312"/>
      <c r="J2" s="312"/>
      <c r="K2" s="312"/>
      <c r="L2" s="312"/>
      <c r="M2" s="312"/>
      <c r="N2" s="312"/>
      <c r="O2" s="312"/>
      <c r="P2" s="312"/>
      <c r="Q2" s="312"/>
      <c r="R2" s="312"/>
      <c r="S2" s="312"/>
      <c r="T2" s="312"/>
      <c r="U2" s="312"/>
      <c r="V2" s="312"/>
      <c r="W2" s="312"/>
      <c r="X2" s="312"/>
      <c r="Y2" s="312"/>
      <c r="Z2" s="312"/>
      <c r="AA2" s="312"/>
      <c r="AB2" s="313"/>
      <c r="AC2" s="311" t="s">
        <v>326</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245</v>
      </c>
      <c r="H15" s="312"/>
      <c r="I15" s="312"/>
      <c r="J15" s="312"/>
      <c r="K15" s="312"/>
      <c r="L15" s="312"/>
      <c r="M15" s="312"/>
      <c r="N15" s="312"/>
      <c r="O15" s="312"/>
      <c r="P15" s="312"/>
      <c r="Q15" s="312"/>
      <c r="R15" s="312"/>
      <c r="S15" s="312"/>
      <c r="T15" s="312"/>
      <c r="U15" s="312"/>
      <c r="V15" s="312"/>
      <c r="W15" s="312"/>
      <c r="X15" s="312"/>
      <c r="Y15" s="312"/>
      <c r="Z15" s="312"/>
      <c r="AA15" s="312"/>
      <c r="AB15" s="313"/>
      <c r="AC15" s="311" t="s">
        <v>246</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244</v>
      </c>
      <c r="H28" s="312"/>
      <c r="I28" s="312"/>
      <c r="J28" s="312"/>
      <c r="K28" s="312"/>
      <c r="L28" s="312"/>
      <c r="M28" s="312"/>
      <c r="N28" s="312"/>
      <c r="O28" s="312"/>
      <c r="P28" s="312"/>
      <c r="Q28" s="312"/>
      <c r="R28" s="312"/>
      <c r="S28" s="312"/>
      <c r="T28" s="312"/>
      <c r="U28" s="312"/>
      <c r="V28" s="312"/>
      <c r="W28" s="312"/>
      <c r="X28" s="312"/>
      <c r="Y28" s="312"/>
      <c r="Z28" s="312"/>
      <c r="AA28" s="312"/>
      <c r="AB28" s="313"/>
      <c r="AC28" s="311" t="s">
        <v>247</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291</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248</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249</v>
      </c>
      <c r="H68" s="312"/>
      <c r="I68" s="312"/>
      <c r="J68" s="312"/>
      <c r="K68" s="312"/>
      <c r="L68" s="312"/>
      <c r="M68" s="312"/>
      <c r="N68" s="312"/>
      <c r="O68" s="312"/>
      <c r="P68" s="312"/>
      <c r="Q68" s="312"/>
      <c r="R68" s="312"/>
      <c r="S68" s="312"/>
      <c r="T68" s="312"/>
      <c r="U68" s="312"/>
      <c r="V68" s="312"/>
      <c r="W68" s="312"/>
      <c r="X68" s="312"/>
      <c r="Y68" s="312"/>
      <c r="Z68" s="312"/>
      <c r="AA68" s="312"/>
      <c r="AB68" s="313"/>
      <c r="AC68" s="311" t="s">
        <v>250</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251</v>
      </c>
      <c r="H81" s="312"/>
      <c r="I81" s="312"/>
      <c r="J81" s="312"/>
      <c r="K81" s="312"/>
      <c r="L81" s="312"/>
      <c r="M81" s="312"/>
      <c r="N81" s="312"/>
      <c r="O81" s="312"/>
      <c r="P81" s="312"/>
      <c r="Q81" s="312"/>
      <c r="R81" s="312"/>
      <c r="S81" s="312"/>
      <c r="T81" s="312"/>
      <c r="U81" s="312"/>
      <c r="V81" s="312"/>
      <c r="W81" s="312"/>
      <c r="X81" s="312"/>
      <c r="Y81" s="312"/>
      <c r="Z81" s="312"/>
      <c r="AA81" s="312"/>
      <c r="AB81" s="313"/>
      <c r="AC81" s="311" t="s">
        <v>252</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253</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254</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255</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256</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257</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258</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259</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260</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261</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262</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264</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263</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265</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266</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267</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268</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269</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270</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271</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273</v>
      </c>
      <c r="K3" s="993"/>
      <c r="L3" s="993"/>
      <c r="M3" s="993"/>
      <c r="N3" s="993"/>
      <c r="O3" s="993"/>
      <c r="P3" s="134" t="s">
        <v>25</v>
      </c>
      <c r="Q3" s="134"/>
      <c r="R3" s="134"/>
      <c r="S3" s="134"/>
      <c r="T3" s="134"/>
      <c r="U3" s="134"/>
      <c r="V3" s="134"/>
      <c r="W3" s="134"/>
      <c r="X3" s="134"/>
      <c r="Y3" s="272" t="s">
        <v>314</v>
      </c>
      <c r="Z3" s="273"/>
      <c r="AA3" s="273"/>
      <c r="AB3" s="273"/>
      <c r="AC3" s="992" t="s">
        <v>305</v>
      </c>
      <c r="AD3" s="992"/>
      <c r="AE3" s="992"/>
      <c r="AF3" s="992"/>
      <c r="AG3" s="992"/>
      <c r="AH3" s="272" t="s">
        <v>236</v>
      </c>
      <c r="AI3" s="270"/>
      <c r="AJ3" s="270"/>
      <c r="AK3" s="270"/>
      <c r="AL3" s="270" t="s">
        <v>19</v>
      </c>
      <c r="AM3" s="270"/>
      <c r="AN3" s="270"/>
      <c r="AO3" s="274"/>
      <c r="AP3" s="991" t="s">
        <v>274</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273</v>
      </c>
      <c r="K36" s="993"/>
      <c r="L36" s="993"/>
      <c r="M36" s="993"/>
      <c r="N36" s="993"/>
      <c r="O36" s="993"/>
      <c r="P36" s="134" t="s">
        <v>25</v>
      </c>
      <c r="Q36" s="134"/>
      <c r="R36" s="134"/>
      <c r="S36" s="134"/>
      <c r="T36" s="134"/>
      <c r="U36" s="134"/>
      <c r="V36" s="134"/>
      <c r="W36" s="134"/>
      <c r="X36" s="134"/>
      <c r="Y36" s="272" t="s">
        <v>314</v>
      </c>
      <c r="Z36" s="273"/>
      <c r="AA36" s="273"/>
      <c r="AB36" s="273"/>
      <c r="AC36" s="992" t="s">
        <v>305</v>
      </c>
      <c r="AD36" s="992"/>
      <c r="AE36" s="992"/>
      <c r="AF36" s="992"/>
      <c r="AG36" s="992"/>
      <c r="AH36" s="272" t="s">
        <v>236</v>
      </c>
      <c r="AI36" s="270"/>
      <c r="AJ36" s="270"/>
      <c r="AK36" s="270"/>
      <c r="AL36" s="270" t="s">
        <v>19</v>
      </c>
      <c r="AM36" s="270"/>
      <c r="AN36" s="270"/>
      <c r="AO36" s="274"/>
      <c r="AP36" s="991" t="s">
        <v>274</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273</v>
      </c>
      <c r="K69" s="993"/>
      <c r="L69" s="993"/>
      <c r="M69" s="993"/>
      <c r="N69" s="993"/>
      <c r="O69" s="993"/>
      <c r="P69" s="134" t="s">
        <v>25</v>
      </c>
      <c r="Q69" s="134"/>
      <c r="R69" s="134"/>
      <c r="S69" s="134"/>
      <c r="T69" s="134"/>
      <c r="U69" s="134"/>
      <c r="V69" s="134"/>
      <c r="W69" s="134"/>
      <c r="X69" s="134"/>
      <c r="Y69" s="272" t="s">
        <v>314</v>
      </c>
      <c r="Z69" s="273"/>
      <c r="AA69" s="273"/>
      <c r="AB69" s="273"/>
      <c r="AC69" s="992" t="s">
        <v>305</v>
      </c>
      <c r="AD69" s="992"/>
      <c r="AE69" s="992"/>
      <c r="AF69" s="992"/>
      <c r="AG69" s="992"/>
      <c r="AH69" s="272" t="s">
        <v>236</v>
      </c>
      <c r="AI69" s="270"/>
      <c r="AJ69" s="270"/>
      <c r="AK69" s="270"/>
      <c r="AL69" s="270" t="s">
        <v>19</v>
      </c>
      <c r="AM69" s="270"/>
      <c r="AN69" s="270"/>
      <c r="AO69" s="274"/>
      <c r="AP69" s="991" t="s">
        <v>274</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273</v>
      </c>
      <c r="K102" s="993"/>
      <c r="L102" s="993"/>
      <c r="M102" s="993"/>
      <c r="N102" s="993"/>
      <c r="O102" s="993"/>
      <c r="P102" s="134" t="s">
        <v>25</v>
      </c>
      <c r="Q102" s="134"/>
      <c r="R102" s="134"/>
      <c r="S102" s="134"/>
      <c r="T102" s="134"/>
      <c r="U102" s="134"/>
      <c r="V102" s="134"/>
      <c r="W102" s="134"/>
      <c r="X102" s="134"/>
      <c r="Y102" s="272" t="s">
        <v>314</v>
      </c>
      <c r="Z102" s="273"/>
      <c r="AA102" s="273"/>
      <c r="AB102" s="273"/>
      <c r="AC102" s="992" t="s">
        <v>305</v>
      </c>
      <c r="AD102" s="992"/>
      <c r="AE102" s="992"/>
      <c r="AF102" s="992"/>
      <c r="AG102" s="992"/>
      <c r="AH102" s="272" t="s">
        <v>236</v>
      </c>
      <c r="AI102" s="270"/>
      <c r="AJ102" s="270"/>
      <c r="AK102" s="270"/>
      <c r="AL102" s="270" t="s">
        <v>19</v>
      </c>
      <c r="AM102" s="270"/>
      <c r="AN102" s="270"/>
      <c r="AO102" s="274"/>
      <c r="AP102" s="991" t="s">
        <v>274</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273</v>
      </c>
      <c r="K135" s="993"/>
      <c r="L135" s="993"/>
      <c r="M135" s="993"/>
      <c r="N135" s="993"/>
      <c r="O135" s="993"/>
      <c r="P135" s="134" t="s">
        <v>25</v>
      </c>
      <c r="Q135" s="134"/>
      <c r="R135" s="134"/>
      <c r="S135" s="134"/>
      <c r="T135" s="134"/>
      <c r="U135" s="134"/>
      <c r="V135" s="134"/>
      <c r="W135" s="134"/>
      <c r="X135" s="134"/>
      <c r="Y135" s="272" t="s">
        <v>314</v>
      </c>
      <c r="Z135" s="273"/>
      <c r="AA135" s="273"/>
      <c r="AB135" s="273"/>
      <c r="AC135" s="992" t="s">
        <v>305</v>
      </c>
      <c r="AD135" s="992"/>
      <c r="AE135" s="992"/>
      <c r="AF135" s="992"/>
      <c r="AG135" s="992"/>
      <c r="AH135" s="272" t="s">
        <v>236</v>
      </c>
      <c r="AI135" s="270"/>
      <c r="AJ135" s="270"/>
      <c r="AK135" s="270"/>
      <c r="AL135" s="270" t="s">
        <v>19</v>
      </c>
      <c r="AM135" s="270"/>
      <c r="AN135" s="270"/>
      <c r="AO135" s="274"/>
      <c r="AP135" s="991" t="s">
        <v>274</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273</v>
      </c>
      <c r="K168" s="993"/>
      <c r="L168" s="993"/>
      <c r="M168" s="993"/>
      <c r="N168" s="993"/>
      <c r="O168" s="993"/>
      <c r="P168" s="134" t="s">
        <v>25</v>
      </c>
      <c r="Q168" s="134"/>
      <c r="R168" s="134"/>
      <c r="S168" s="134"/>
      <c r="T168" s="134"/>
      <c r="U168" s="134"/>
      <c r="V168" s="134"/>
      <c r="W168" s="134"/>
      <c r="X168" s="134"/>
      <c r="Y168" s="272" t="s">
        <v>314</v>
      </c>
      <c r="Z168" s="273"/>
      <c r="AA168" s="273"/>
      <c r="AB168" s="273"/>
      <c r="AC168" s="992" t="s">
        <v>305</v>
      </c>
      <c r="AD168" s="992"/>
      <c r="AE168" s="992"/>
      <c r="AF168" s="992"/>
      <c r="AG168" s="992"/>
      <c r="AH168" s="272" t="s">
        <v>236</v>
      </c>
      <c r="AI168" s="270"/>
      <c r="AJ168" s="270"/>
      <c r="AK168" s="270"/>
      <c r="AL168" s="270" t="s">
        <v>19</v>
      </c>
      <c r="AM168" s="270"/>
      <c r="AN168" s="270"/>
      <c r="AO168" s="274"/>
      <c r="AP168" s="991" t="s">
        <v>274</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273</v>
      </c>
      <c r="K201" s="993"/>
      <c r="L201" s="993"/>
      <c r="M201" s="993"/>
      <c r="N201" s="993"/>
      <c r="O201" s="993"/>
      <c r="P201" s="134" t="s">
        <v>25</v>
      </c>
      <c r="Q201" s="134"/>
      <c r="R201" s="134"/>
      <c r="S201" s="134"/>
      <c r="T201" s="134"/>
      <c r="U201" s="134"/>
      <c r="V201" s="134"/>
      <c r="W201" s="134"/>
      <c r="X201" s="134"/>
      <c r="Y201" s="272" t="s">
        <v>314</v>
      </c>
      <c r="Z201" s="273"/>
      <c r="AA201" s="273"/>
      <c r="AB201" s="273"/>
      <c r="AC201" s="992" t="s">
        <v>305</v>
      </c>
      <c r="AD201" s="992"/>
      <c r="AE201" s="992"/>
      <c r="AF201" s="992"/>
      <c r="AG201" s="992"/>
      <c r="AH201" s="272" t="s">
        <v>236</v>
      </c>
      <c r="AI201" s="270"/>
      <c r="AJ201" s="270"/>
      <c r="AK201" s="270"/>
      <c r="AL201" s="270" t="s">
        <v>19</v>
      </c>
      <c r="AM201" s="270"/>
      <c r="AN201" s="270"/>
      <c r="AO201" s="274"/>
      <c r="AP201" s="991" t="s">
        <v>274</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273</v>
      </c>
      <c r="K234" s="993"/>
      <c r="L234" s="993"/>
      <c r="M234" s="993"/>
      <c r="N234" s="993"/>
      <c r="O234" s="993"/>
      <c r="P234" s="134" t="s">
        <v>25</v>
      </c>
      <c r="Q234" s="134"/>
      <c r="R234" s="134"/>
      <c r="S234" s="134"/>
      <c r="T234" s="134"/>
      <c r="U234" s="134"/>
      <c r="V234" s="134"/>
      <c r="W234" s="134"/>
      <c r="X234" s="134"/>
      <c r="Y234" s="272" t="s">
        <v>314</v>
      </c>
      <c r="Z234" s="273"/>
      <c r="AA234" s="273"/>
      <c r="AB234" s="273"/>
      <c r="AC234" s="992" t="s">
        <v>305</v>
      </c>
      <c r="AD234" s="992"/>
      <c r="AE234" s="992"/>
      <c r="AF234" s="992"/>
      <c r="AG234" s="992"/>
      <c r="AH234" s="272" t="s">
        <v>236</v>
      </c>
      <c r="AI234" s="270"/>
      <c r="AJ234" s="270"/>
      <c r="AK234" s="270"/>
      <c r="AL234" s="270" t="s">
        <v>19</v>
      </c>
      <c r="AM234" s="270"/>
      <c r="AN234" s="270"/>
      <c r="AO234" s="274"/>
      <c r="AP234" s="991" t="s">
        <v>274</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273</v>
      </c>
      <c r="K267" s="993"/>
      <c r="L267" s="993"/>
      <c r="M267" s="993"/>
      <c r="N267" s="993"/>
      <c r="O267" s="993"/>
      <c r="P267" s="134" t="s">
        <v>25</v>
      </c>
      <c r="Q267" s="134"/>
      <c r="R267" s="134"/>
      <c r="S267" s="134"/>
      <c r="T267" s="134"/>
      <c r="U267" s="134"/>
      <c r="V267" s="134"/>
      <c r="W267" s="134"/>
      <c r="X267" s="134"/>
      <c r="Y267" s="272" t="s">
        <v>314</v>
      </c>
      <c r="Z267" s="273"/>
      <c r="AA267" s="273"/>
      <c r="AB267" s="273"/>
      <c r="AC267" s="992" t="s">
        <v>305</v>
      </c>
      <c r="AD267" s="992"/>
      <c r="AE267" s="992"/>
      <c r="AF267" s="992"/>
      <c r="AG267" s="992"/>
      <c r="AH267" s="272" t="s">
        <v>236</v>
      </c>
      <c r="AI267" s="270"/>
      <c r="AJ267" s="270"/>
      <c r="AK267" s="270"/>
      <c r="AL267" s="270" t="s">
        <v>19</v>
      </c>
      <c r="AM267" s="270"/>
      <c r="AN267" s="270"/>
      <c r="AO267" s="274"/>
      <c r="AP267" s="991" t="s">
        <v>274</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273</v>
      </c>
      <c r="K300" s="993"/>
      <c r="L300" s="993"/>
      <c r="M300" s="993"/>
      <c r="N300" s="993"/>
      <c r="O300" s="993"/>
      <c r="P300" s="134" t="s">
        <v>25</v>
      </c>
      <c r="Q300" s="134"/>
      <c r="R300" s="134"/>
      <c r="S300" s="134"/>
      <c r="T300" s="134"/>
      <c r="U300" s="134"/>
      <c r="V300" s="134"/>
      <c r="W300" s="134"/>
      <c r="X300" s="134"/>
      <c r="Y300" s="272" t="s">
        <v>314</v>
      </c>
      <c r="Z300" s="273"/>
      <c r="AA300" s="273"/>
      <c r="AB300" s="273"/>
      <c r="AC300" s="992" t="s">
        <v>305</v>
      </c>
      <c r="AD300" s="992"/>
      <c r="AE300" s="992"/>
      <c r="AF300" s="992"/>
      <c r="AG300" s="992"/>
      <c r="AH300" s="272" t="s">
        <v>236</v>
      </c>
      <c r="AI300" s="270"/>
      <c r="AJ300" s="270"/>
      <c r="AK300" s="270"/>
      <c r="AL300" s="270" t="s">
        <v>19</v>
      </c>
      <c r="AM300" s="270"/>
      <c r="AN300" s="270"/>
      <c r="AO300" s="274"/>
      <c r="AP300" s="991" t="s">
        <v>274</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273</v>
      </c>
      <c r="K333" s="993"/>
      <c r="L333" s="993"/>
      <c r="M333" s="993"/>
      <c r="N333" s="993"/>
      <c r="O333" s="993"/>
      <c r="P333" s="134" t="s">
        <v>25</v>
      </c>
      <c r="Q333" s="134"/>
      <c r="R333" s="134"/>
      <c r="S333" s="134"/>
      <c r="T333" s="134"/>
      <c r="U333" s="134"/>
      <c r="V333" s="134"/>
      <c r="W333" s="134"/>
      <c r="X333" s="134"/>
      <c r="Y333" s="272" t="s">
        <v>314</v>
      </c>
      <c r="Z333" s="273"/>
      <c r="AA333" s="273"/>
      <c r="AB333" s="273"/>
      <c r="AC333" s="992" t="s">
        <v>305</v>
      </c>
      <c r="AD333" s="992"/>
      <c r="AE333" s="992"/>
      <c r="AF333" s="992"/>
      <c r="AG333" s="992"/>
      <c r="AH333" s="272" t="s">
        <v>236</v>
      </c>
      <c r="AI333" s="270"/>
      <c r="AJ333" s="270"/>
      <c r="AK333" s="270"/>
      <c r="AL333" s="270" t="s">
        <v>19</v>
      </c>
      <c r="AM333" s="270"/>
      <c r="AN333" s="270"/>
      <c r="AO333" s="274"/>
      <c r="AP333" s="991" t="s">
        <v>274</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273</v>
      </c>
      <c r="K366" s="993"/>
      <c r="L366" s="993"/>
      <c r="M366" s="993"/>
      <c r="N366" s="993"/>
      <c r="O366" s="993"/>
      <c r="P366" s="134" t="s">
        <v>25</v>
      </c>
      <c r="Q366" s="134"/>
      <c r="R366" s="134"/>
      <c r="S366" s="134"/>
      <c r="T366" s="134"/>
      <c r="U366" s="134"/>
      <c r="V366" s="134"/>
      <c r="W366" s="134"/>
      <c r="X366" s="134"/>
      <c r="Y366" s="272" t="s">
        <v>314</v>
      </c>
      <c r="Z366" s="273"/>
      <c r="AA366" s="273"/>
      <c r="AB366" s="273"/>
      <c r="AC366" s="992" t="s">
        <v>305</v>
      </c>
      <c r="AD366" s="992"/>
      <c r="AE366" s="992"/>
      <c r="AF366" s="992"/>
      <c r="AG366" s="992"/>
      <c r="AH366" s="272" t="s">
        <v>236</v>
      </c>
      <c r="AI366" s="270"/>
      <c r="AJ366" s="270"/>
      <c r="AK366" s="270"/>
      <c r="AL366" s="270" t="s">
        <v>19</v>
      </c>
      <c r="AM366" s="270"/>
      <c r="AN366" s="270"/>
      <c r="AO366" s="274"/>
      <c r="AP366" s="991" t="s">
        <v>274</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273</v>
      </c>
      <c r="K399" s="993"/>
      <c r="L399" s="993"/>
      <c r="M399" s="993"/>
      <c r="N399" s="993"/>
      <c r="O399" s="993"/>
      <c r="P399" s="134" t="s">
        <v>25</v>
      </c>
      <c r="Q399" s="134"/>
      <c r="R399" s="134"/>
      <c r="S399" s="134"/>
      <c r="T399" s="134"/>
      <c r="U399" s="134"/>
      <c r="V399" s="134"/>
      <c r="W399" s="134"/>
      <c r="X399" s="134"/>
      <c r="Y399" s="272" t="s">
        <v>314</v>
      </c>
      <c r="Z399" s="273"/>
      <c r="AA399" s="273"/>
      <c r="AB399" s="273"/>
      <c r="AC399" s="992" t="s">
        <v>305</v>
      </c>
      <c r="AD399" s="992"/>
      <c r="AE399" s="992"/>
      <c r="AF399" s="992"/>
      <c r="AG399" s="992"/>
      <c r="AH399" s="272" t="s">
        <v>236</v>
      </c>
      <c r="AI399" s="270"/>
      <c r="AJ399" s="270"/>
      <c r="AK399" s="270"/>
      <c r="AL399" s="270" t="s">
        <v>19</v>
      </c>
      <c r="AM399" s="270"/>
      <c r="AN399" s="270"/>
      <c r="AO399" s="274"/>
      <c r="AP399" s="991" t="s">
        <v>274</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273</v>
      </c>
      <c r="K432" s="993"/>
      <c r="L432" s="993"/>
      <c r="M432" s="993"/>
      <c r="N432" s="993"/>
      <c r="O432" s="993"/>
      <c r="P432" s="134" t="s">
        <v>25</v>
      </c>
      <c r="Q432" s="134"/>
      <c r="R432" s="134"/>
      <c r="S432" s="134"/>
      <c r="T432" s="134"/>
      <c r="U432" s="134"/>
      <c r="V432" s="134"/>
      <c r="W432" s="134"/>
      <c r="X432" s="134"/>
      <c r="Y432" s="272" t="s">
        <v>314</v>
      </c>
      <c r="Z432" s="273"/>
      <c r="AA432" s="273"/>
      <c r="AB432" s="273"/>
      <c r="AC432" s="992" t="s">
        <v>305</v>
      </c>
      <c r="AD432" s="992"/>
      <c r="AE432" s="992"/>
      <c r="AF432" s="992"/>
      <c r="AG432" s="992"/>
      <c r="AH432" s="272" t="s">
        <v>236</v>
      </c>
      <c r="AI432" s="270"/>
      <c r="AJ432" s="270"/>
      <c r="AK432" s="270"/>
      <c r="AL432" s="270" t="s">
        <v>19</v>
      </c>
      <c r="AM432" s="270"/>
      <c r="AN432" s="270"/>
      <c r="AO432" s="274"/>
      <c r="AP432" s="991" t="s">
        <v>274</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273</v>
      </c>
      <c r="K465" s="993"/>
      <c r="L465" s="993"/>
      <c r="M465" s="993"/>
      <c r="N465" s="993"/>
      <c r="O465" s="993"/>
      <c r="P465" s="134" t="s">
        <v>25</v>
      </c>
      <c r="Q465" s="134"/>
      <c r="R465" s="134"/>
      <c r="S465" s="134"/>
      <c r="T465" s="134"/>
      <c r="U465" s="134"/>
      <c r="V465" s="134"/>
      <c r="W465" s="134"/>
      <c r="X465" s="134"/>
      <c r="Y465" s="272" t="s">
        <v>314</v>
      </c>
      <c r="Z465" s="273"/>
      <c r="AA465" s="273"/>
      <c r="AB465" s="273"/>
      <c r="AC465" s="992" t="s">
        <v>305</v>
      </c>
      <c r="AD465" s="992"/>
      <c r="AE465" s="992"/>
      <c r="AF465" s="992"/>
      <c r="AG465" s="992"/>
      <c r="AH465" s="272" t="s">
        <v>236</v>
      </c>
      <c r="AI465" s="270"/>
      <c r="AJ465" s="270"/>
      <c r="AK465" s="270"/>
      <c r="AL465" s="270" t="s">
        <v>19</v>
      </c>
      <c r="AM465" s="270"/>
      <c r="AN465" s="270"/>
      <c r="AO465" s="274"/>
      <c r="AP465" s="991" t="s">
        <v>274</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273</v>
      </c>
      <c r="K498" s="993"/>
      <c r="L498" s="993"/>
      <c r="M498" s="993"/>
      <c r="N498" s="993"/>
      <c r="O498" s="993"/>
      <c r="P498" s="134" t="s">
        <v>25</v>
      </c>
      <c r="Q498" s="134"/>
      <c r="R498" s="134"/>
      <c r="S498" s="134"/>
      <c r="T498" s="134"/>
      <c r="U498" s="134"/>
      <c r="V498" s="134"/>
      <c r="W498" s="134"/>
      <c r="X498" s="134"/>
      <c r="Y498" s="272" t="s">
        <v>314</v>
      </c>
      <c r="Z498" s="273"/>
      <c r="AA498" s="273"/>
      <c r="AB498" s="273"/>
      <c r="AC498" s="992" t="s">
        <v>305</v>
      </c>
      <c r="AD498" s="992"/>
      <c r="AE498" s="992"/>
      <c r="AF498" s="992"/>
      <c r="AG498" s="992"/>
      <c r="AH498" s="272" t="s">
        <v>236</v>
      </c>
      <c r="AI498" s="270"/>
      <c r="AJ498" s="270"/>
      <c r="AK498" s="270"/>
      <c r="AL498" s="270" t="s">
        <v>19</v>
      </c>
      <c r="AM498" s="270"/>
      <c r="AN498" s="270"/>
      <c r="AO498" s="274"/>
      <c r="AP498" s="991" t="s">
        <v>274</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273</v>
      </c>
      <c r="K531" s="993"/>
      <c r="L531" s="993"/>
      <c r="M531" s="993"/>
      <c r="N531" s="993"/>
      <c r="O531" s="993"/>
      <c r="P531" s="134" t="s">
        <v>25</v>
      </c>
      <c r="Q531" s="134"/>
      <c r="R531" s="134"/>
      <c r="S531" s="134"/>
      <c r="T531" s="134"/>
      <c r="U531" s="134"/>
      <c r="V531" s="134"/>
      <c r="W531" s="134"/>
      <c r="X531" s="134"/>
      <c r="Y531" s="272" t="s">
        <v>314</v>
      </c>
      <c r="Z531" s="273"/>
      <c r="AA531" s="273"/>
      <c r="AB531" s="273"/>
      <c r="AC531" s="992" t="s">
        <v>305</v>
      </c>
      <c r="AD531" s="992"/>
      <c r="AE531" s="992"/>
      <c r="AF531" s="992"/>
      <c r="AG531" s="992"/>
      <c r="AH531" s="272" t="s">
        <v>236</v>
      </c>
      <c r="AI531" s="270"/>
      <c r="AJ531" s="270"/>
      <c r="AK531" s="270"/>
      <c r="AL531" s="270" t="s">
        <v>19</v>
      </c>
      <c r="AM531" s="270"/>
      <c r="AN531" s="270"/>
      <c r="AO531" s="274"/>
      <c r="AP531" s="991" t="s">
        <v>274</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273</v>
      </c>
      <c r="K564" s="993"/>
      <c r="L564" s="993"/>
      <c r="M564" s="993"/>
      <c r="N564" s="993"/>
      <c r="O564" s="993"/>
      <c r="P564" s="134" t="s">
        <v>25</v>
      </c>
      <c r="Q564" s="134"/>
      <c r="R564" s="134"/>
      <c r="S564" s="134"/>
      <c r="T564" s="134"/>
      <c r="U564" s="134"/>
      <c r="V564" s="134"/>
      <c r="W564" s="134"/>
      <c r="X564" s="134"/>
      <c r="Y564" s="272" t="s">
        <v>314</v>
      </c>
      <c r="Z564" s="273"/>
      <c r="AA564" s="273"/>
      <c r="AB564" s="273"/>
      <c r="AC564" s="992" t="s">
        <v>305</v>
      </c>
      <c r="AD564" s="992"/>
      <c r="AE564" s="992"/>
      <c r="AF564" s="992"/>
      <c r="AG564" s="992"/>
      <c r="AH564" s="272" t="s">
        <v>236</v>
      </c>
      <c r="AI564" s="270"/>
      <c r="AJ564" s="270"/>
      <c r="AK564" s="270"/>
      <c r="AL564" s="270" t="s">
        <v>19</v>
      </c>
      <c r="AM564" s="270"/>
      <c r="AN564" s="270"/>
      <c r="AO564" s="274"/>
      <c r="AP564" s="991" t="s">
        <v>274</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273</v>
      </c>
      <c r="K597" s="993"/>
      <c r="L597" s="993"/>
      <c r="M597" s="993"/>
      <c r="N597" s="993"/>
      <c r="O597" s="993"/>
      <c r="P597" s="134" t="s">
        <v>25</v>
      </c>
      <c r="Q597" s="134"/>
      <c r="R597" s="134"/>
      <c r="S597" s="134"/>
      <c r="T597" s="134"/>
      <c r="U597" s="134"/>
      <c r="V597" s="134"/>
      <c r="W597" s="134"/>
      <c r="X597" s="134"/>
      <c r="Y597" s="272" t="s">
        <v>314</v>
      </c>
      <c r="Z597" s="273"/>
      <c r="AA597" s="273"/>
      <c r="AB597" s="273"/>
      <c r="AC597" s="992" t="s">
        <v>305</v>
      </c>
      <c r="AD597" s="992"/>
      <c r="AE597" s="992"/>
      <c r="AF597" s="992"/>
      <c r="AG597" s="992"/>
      <c r="AH597" s="272" t="s">
        <v>236</v>
      </c>
      <c r="AI597" s="270"/>
      <c r="AJ597" s="270"/>
      <c r="AK597" s="270"/>
      <c r="AL597" s="270" t="s">
        <v>19</v>
      </c>
      <c r="AM597" s="270"/>
      <c r="AN597" s="270"/>
      <c r="AO597" s="274"/>
      <c r="AP597" s="991" t="s">
        <v>274</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273</v>
      </c>
      <c r="K630" s="993"/>
      <c r="L630" s="993"/>
      <c r="M630" s="993"/>
      <c r="N630" s="993"/>
      <c r="O630" s="993"/>
      <c r="P630" s="134" t="s">
        <v>25</v>
      </c>
      <c r="Q630" s="134"/>
      <c r="R630" s="134"/>
      <c r="S630" s="134"/>
      <c r="T630" s="134"/>
      <c r="U630" s="134"/>
      <c r="V630" s="134"/>
      <c r="W630" s="134"/>
      <c r="X630" s="134"/>
      <c r="Y630" s="272" t="s">
        <v>314</v>
      </c>
      <c r="Z630" s="273"/>
      <c r="AA630" s="273"/>
      <c r="AB630" s="273"/>
      <c r="AC630" s="992" t="s">
        <v>305</v>
      </c>
      <c r="AD630" s="992"/>
      <c r="AE630" s="992"/>
      <c r="AF630" s="992"/>
      <c r="AG630" s="992"/>
      <c r="AH630" s="272" t="s">
        <v>236</v>
      </c>
      <c r="AI630" s="270"/>
      <c r="AJ630" s="270"/>
      <c r="AK630" s="270"/>
      <c r="AL630" s="270" t="s">
        <v>19</v>
      </c>
      <c r="AM630" s="270"/>
      <c r="AN630" s="270"/>
      <c r="AO630" s="274"/>
      <c r="AP630" s="991" t="s">
        <v>274</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273</v>
      </c>
      <c r="K663" s="993"/>
      <c r="L663" s="993"/>
      <c r="M663" s="993"/>
      <c r="N663" s="993"/>
      <c r="O663" s="993"/>
      <c r="P663" s="134" t="s">
        <v>25</v>
      </c>
      <c r="Q663" s="134"/>
      <c r="R663" s="134"/>
      <c r="S663" s="134"/>
      <c r="T663" s="134"/>
      <c r="U663" s="134"/>
      <c r="V663" s="134"/>
      <c r="W663" s="134"/>
      <c r="X663" s="134"/>
      <c r="Y663" s="272" t="s">
        <v>314</v>
      </c>
      <c r="Z663" s="273"/>
      <c r="AA663" s="273"/>
      <c r="AB663" s="273"/>
      <c r="AC663" s="992" t="s">
        <v>305</v>
      </c>
      <c r="AD663" s="992"/>
      <c r="AE663" s="992"/>
      <c r="AF663" s="992"/>
      <c r="AG663" s="992"/>
      <c r="AH663" s="272" t="s">
        <v>236</v>
      </c>
      <c r="AI663" s="270"/>
      <c r="AJ663" s="270"/>
      <c r="AK663" s="270"/>
      <c r="AL663" s="270" t="s">
        <v>19</v>
      </c>
      <c r="AM663" s="270"/>
      <c r="AN663" s="270"/>
      <c r="AO663" s="274"/>
      <c r="AP663" s="991" t="s">
        <v>274</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273</v>
      </c>
      <c r="K696" s="993"/>
      <c r="L696" s="993"/>
      <c r="M696" s="993"/>
      <c r="N696" s="993"/>
      <c r="O696" s="993"/>
      <c r="P696" s="134" t="s">
        <v>25</v>
      </c>
      <c r="Q696" s="134"/>
      <c r="R696" s="134"/>
      <c r="S696" s="134"/>
      <c r="T696" s="134"/>
      <c r="U696" s="134"/>
      <c r="V696" s="134"/>
      <c r="W696" s="134"/>
      <c r="X696" s="134"/>
      <c r="Y696" s="272" t="s">
        <v>314</v>
      </c>
      <c r="Z696" s="273"/>
      <c r="AA696" s="273"/>
      <c r="AB696" s="273"/>
      <c r="AC696" s="992" t="s">
        <v>305</v>
      </c>
      <c r="AD696" s="992"/>
      <c r="AE696" s="992"/>
      <c r="AF696" s="992"/>
      <c r="AG696" s="992"/>
      <c r="AH696" s="272" t="s">
        <v>236</v>
      </c>
      <c r="AI696" s="270"/>
      <c r="AJ696" s="270"/>
      <c r="AK696" s="270"/>
      <c r="AL696" s="270" t="s">
        <v>19</v>
      </c>
      <c r="AM696" s="270"/>
      <c r="AN696" s="270"/>
      <c r="AO696" s="274"/>
      <c r="AP696" s="991" t="s">
        <v>274</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273</v>
      </c>
      <c r="K729" s="993"/>
      <c r="L729" s="993"/>
      <c r="M729" s="993"/>
      <c r="N729" s="993"/>
      <c r="O729" s="993"/>
      <c r="P729" s="134" t="s">
        <v>25</v>
      </c>
      <c r="Q729" s="134"/>
      <c r="R729" s="134"/>
      <c r="S729" s="134"/>
      <c r="T729" s="134"/>
      <c r="U729" s="134"/>
      <c r="V729" s="134"/>
      <c r="W729" s="134"/>
      <c r="X729" s="134"/>
      <c r="Y729" s="272" t="s">
        <v>314</v>
      </c>
      <c r="Z729" s="273"/>
      <c r="AA729" s="273"/>
      <c r="AB729" s="273"/>
      <c r="AC729" s="992" t="s">
        <v>305</v>
      </c>
      <c r="AD729" s="992"/>
      <c r="AE729" s="992"/>
      <c r="AF729" s="992"/>
      <c r="AG729" s="992"/>
      <c r="AH729" s="272" t="s">
        <v>236</v>
      </c>
      <c r="AI729" s="270"/>
      <c r="AJ729" s="270"/>
      <c r="AK729" s="270"/>
      <c r="AL729" s="270" t="s">
        <v>19</v>
      </c>
      <c r="AM729" s="270"/>
      <c r="AN729" s="270"/>
      <c r="AO729" s="274"/>
      <c r="AP729" s="991" t="s">
        <v>274</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273</v>
      </c>
      <c r="K762" s="993"/>
      <c r="L762" s="993"/>
      <c r="M762" s="993"/>
      <c r="N762" s="993"/>
      <c r="O762" s="993"/>
      <c r="P762" s="134" t="s">
        <v>25</v>
      </c>
      <c r="Q762" s="134"/>
      <c r="R762" s="134"/>
      <c r="S762" s="134"/>
      <c r="T762" s="134"/>
      <c r="U762" s="134"/>
      <c r="V762" s="134"/>
      <c r="W762" s="134"/>
      <c r="X762" s="134"/>
      <c r="Y762" s="272" t="s">
        <v>314</v>
      </c>
      <c r="Z762" s="273"/>
      <c r="AA762" s="273"/>
      <c r="AB762" s="273"/>
      <c r="AC762" s="992" t="s">
        <v>305</v>
      </c>
      <c r="AD762" s="992"/>
      <c r="AE762" s="992"/>
      <c r="AF762" s="992"/>
      <c r="AG762" s="992"/>
      <c r="AH762" s="272" t="s">
        <v>236</v>
      </c>
      <c r="AI762" s="270"/>
      <c r="AJ762" s="270"/>
      <c r="AK762" s="270"/>
      <c r="AL762" s="270" t="s">
        <v>19</v>
      </c>
      <c r="AM762" s="270"/>
      <c r="AN762" s="270"/>
      <c r="AO762" s="274"/>
      <c r="AP762" s="991" t="s">
        <v>274</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273</v>
      </c>
      <c r="K795" s="993"/>
      <c r="L795" s="993"/>
      <c r="M795" s="993"/>
      <c r="N795" s="993"/>
      <c r="O795" s="993"/>
      <c r="P795" s="134" t="s">
        <v>25</v>
      </c>
      <c r="Q795" s="134"/>
      <c r="R795" s="134"/>
      <c r="S795" s="134"/>
      <c r="T795" s="134"/>
      <c r="U795" s="134"/>
      <c r="V795" s="134"/>
      <c r="W795" s="134"/>
      <c r="X795" s="134"/>
      <c r="Y795" s="272" t="s">
        <v>314</v>
      </c>
      <c r="Z795" s="273"/>
      <c r="AA795" s="273"/>
      <c r="AB795" s="273"/>
      <c r="AC795" s="992" t="s">
        <v>305</v>
      </c>
      <c r="AD795" s="992"/>
      <c r="AE795" s="992"/>
      <c r="AF795" s="992"/>
      <c r="AG795" s="992"/>
      <c r="AH795" s="272" t="s">
        <v>236</v>
      </c>
      <c r="AI795" s="270"/>
      <c r="AJ795" s="270"/>
      <c r="AK795" s="270"/>
      <c r="AL795" s="270" t="s">
        <v>19</v>
      </c>
      <c r="AM795" s="270"/>
      <c r="AN795" s="270"/>
      <c r="AO795" s="274"/>
      <c r="AP795" s="991" t="s">
        <v>274</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273</v>
      </c>
      <c r="K828" s="993"/>
      <c r="L828" s="993"/>
      <c r="M828" s="993"/>
      <c r="N828" s="993"/>
      <c r="O828" s="993"/>
      <c r="P828" s="134" t="s">
        <v>25</v>
      </c>
      <c r="Q828" s="134"/>
      <c r="R828" s="134"/>
      <c r="S828" s="134"/>
      <c r="T828" s="134"/>
      <c r="U828" s="134"/>
      <c r="V828" s="134"/>
      <c r="W828" s="134"/>
      <c r="X828" s="134"/>
      <c r="Y828" s="272" t="s">
        <v>314</v>
      </c>
      <c r="Z828" s="273"/>
      <c r="AA828" s="273"/>
      <c r="AB828" s="273"/>
      <c r="AC828" s="992" t="s">
        <v>305</v>
      </c>
      <c r="AD828" s="992"/>
      <c r="AE828" s="992"/>
      <c r="AF828" s="992"/>
      <c r="AG828" s="992"/>
      <c r="AH828" s="272" t="s">
        <v>236</v>
      </c>
      <c r="AI828" s="270"/>
      <c r="AJ828" s="270"/>
      <c r="AK828" s="270"/>
      <c r="AL828" s="270" t="s">
        <v>19</v>
      </c>
      <c r="AM828" s="270"/>
      <c r="AN828" s="270"/>
      <c r="AO828" s="274"/>
      <c r="AP828" s="991" t="s">
        <v>274</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273</v>
      </c>
      <c r="K861" s="993"/>
      <c r="L861" s="993"/>
      <c r="M861" s="993"/>
      <c r="N861" s="993"/>
      <c r="O861" s="993"/>
      <c r="P861" s="134" t="s">
        <v>25</v>
      </c>
      <c r="Q861" s="134"/>
      <c r="R861" s="134"/>
      <c r="S861" s="134"/>
      <c r="T861" s="134"/>
      <c r="U861" s="134"/>
      <c r="V861" s="134"/>
      <c r="W861" s="134"/>
      <c r="X861" s="134"/>
      <c r="Y861" s="272" t="s">
        <v>314</v>
      </c>
      <c r="Z861" s="273"/>
      <c r="AA861" s="273"/>
      <c r="AB861" s="273"/>
      <c r="AC861" s="992" t="s">
        <v>305</v>
      </c>
      <c r="AD861" s="992"/>
      <c r="AE861" s="992"/>
      <c r="AF861" s="992"/>
      <c r="AG861" s="992"/>
      <c r="AH861" s="272" t="s">
        <v>236</v>
      </c>
      <c r="AI861" s="270"/>
      <c r="AJ861" s="270"/>
      <c r="AK861" s="270"/>
      <c r="AL861" s="270" t="s">
        <v>19</v>
      </c>
      <c r="AM861" s="270"/>
      <c r="AN861" s="270"/>
      <c r="AO861" s="274"/>
      <c r="AP861" s="991" t="s">
        <v>274</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273</v>
      </c>
      <c r="K894" s="993"/>
      <c r="L894" s="993"/>
      <c r="M894" s="993"/>
      <c r="N894" s="993"/>
      <c r="O894" s="993"/>
      <c r="P894" s="134" t="s">
        <v>25</v>
      </c>
      <c r="Q894" s="134"/>
      <c r="R894" s="134"/>
      <c r="S894" s="134"/>
      <c r="T894" s="134"/>
      <c r="U894" s="134"/>
      <c r="V894" s="134"/>
      <c r="W894" s="134"/>
      <c r="X894" s="134"/>
      <c r="Y894" s="272" t="s">
        <v>314</v>
      </c>
      <c r="Z894" s="273"/>
      <c r="AA894" s="273"/>
      <c r="AB894" s="273"/>
      <c r="AC894" s="992" t="s">
        <v>305</v>
      </c>
      <c r="AD894" s="992"/>
      <c r="AE894" s="992"/>
      <c r="AF894" s="992"/>
      <c r="AG894" s="992"/>
      <c r="AH894" s="272" t="s">
        <v>236</v>
      </c>
      <c r="AI894" s="270"/>
      <c r="AJ894" s="270"/>
      <c r="AK894" s="270"/>
      <c r="AL894" s="270" t="s">
        <v>19</v>
      </c>
      <c r="AM894" s="270"/>
      <c r="AN894" s="270"/>
      <c r="AO894" s="274"/>
      <c r="AP894" s="991" t="s">
        <v>274</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273</v>
      </c>
      <c r="K927" s="993"/>
      <c r="L927" s="993"/>
      <c r="M927" s="993"/>
      <c r="N927" s="993"/>
      <c r="O927" s="993"/>
      <c r="P927" s="134" t="s">
        <v>25</v>
      </c>
      <c r="Q927" s="134"/>
      <c r="R927" s="134"/>
      <c r="S927" s="134"/>
      <c r="T927" s="134"/>
      <c r="U927" s="134"/>
      <c r="V927" s="134"/>
      <c r="W927" s="134"/>
      <c r="X927" s="134"/>
      <c r="Y927" s="272" t="s">
        <v>314</v>
      </c>
      <c r="Z927" s="273"/>
      <c r="AA927" s="273"/>
      <c r="AB927" s="273"/>
      <c r="AC927" s="992" t="s">
        <v>305</v>
      </c>
      <c r="AD927" s="992"/>
      <c r="AE927" s="992"/>
      <c r="AF927" s="992"/>
      <c r="AG927" s="992"/>
      <c r="AH927" s="272" t="s">
        <v>236</v>
      </c>
      <c r="AI927" s="270"/>
      <c r="AJ927" s="270"/>
      <c r="AK927" s="270"/>
      <c r="AL927" s="270" t="s">
        <v>19</v>
      </c>
      <c r="AM927" s="270"/>
      <c r="AN927" s="270"/>
      <c r="AO927" s="274"/>
      <c r="AP927" s="991" t="s">
        <v>274</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273</v>
      </c>
      <c r="K960" s="993"/>
      <c r="L960" s="993"/>
      <c r="M960" s="993"/>
      <c r="N960" s="993"/>
      <c r="O960" s="993"/>
      <c r="P960" s="134" t="s">
        <v>25</v>
      </c>
      <c r="Q960" s="134"/>
      <c r="R960" s="134"/>
      <c r="S960" s="134"/>
      <c r="T960" s="134"/>
      <c r="U960" s="134"/>
      <c r="V960" s="134"/>
      <c r="W960" s="134"/>
      <c r="X960" s="134"/>
      <c r="Y960" s="272" t="s">
        <v>314</v>
      </c>
      <c r="Z960" s="273"/>
      <c r="AA960" s="273"/>
      <c r="AB960" s="273"/>
      <c r="AC960" s="992" t="s">
        <v>305</v>
      </c>
      <c r="AD960" s="992"/>
      <c r="AE960" s="992"/>
      <c r="AF960" s="992"/>
      <c r="AG960" s="992"/>
      <c r="AH960" s="272" t="s">
        <v>236</v>
      </c>
      <c r="AI960" s="270"/>
      <c r="AJ960" s="270"/>
      <c r="AK960" s="270"/>
      <c r="AL960" s="270" t="s">
        <v>19</v>
      </c>
      <c r="AM960" s="270"/>
      <c r="AN960" s="270"/>
      <c r="AO960" s="274"/>
      <c r="AP960" s="991" t="s">
        <v>274</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273</v>
      </c>
      <c r="K993" s="993"/>
      <c r="L993" s="993"/>
      <c r="M993" s="993"/>
      <c r="N993" s="993"/>
      <c r="O993" s="993"/>
      <c r="P993" s="134" t="s">
        <v>25</v>
      </c>
      <c r="Q993" s="134"/>
      <c r="R993" s="134"/>
      <c r="S993" s="134"/>
      <c r="T993" s="134"/>
      <c r="U993" s="134"/>
      <c r="V993" s="134"/>
      <c r="W993" s="134"/>
      <c r="X993" s="134"/>
      <c r="Y993" s="272" t="s">
        <v>314</v>
      </c>
      <c r="Z993" s="273"/>
      <c r="AA993" s="273"/>
      <c r="AB993" s="273"/>
      <c r="AC993" s="992" t="s">
        <v>305</v>
      </c>
      <c r="AD993" s="992"/>
      <c r="AE993" s="992"/>
      <c r="AF993" s="992"/>
      <c r="AG993" s="992"/>
      <c r="AH993" s="272" t="s">
        <v>236</v>
      </c>
      <c r="AI993" s="270"/>
      <c r="AJ993" s="270"/>
      <c r="AK993" s="270"/>
      <c r="AL993" s="270" t="s">
        <v>19</v>
      </c>
      <c r="AM993" s="270"/>
      <c r="AN993" s="270"/>
      <c r="AO993" s="274"/>
      <c r="AP993" s="991" t="s">
        <v>274</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273</v>
      </c>
      <c r="K1026" s="993"/>
      <c r="L1026" s="993"/>
      <c r="M1026" s="993"/>
      <c r="N1026" s="993"/>
      <c r="O1026" s="993"/>
      <c r="P1026" s="134" t="s">
        <v>25</v>
      </c>
      <c r="Q1026" s="134"/>
      <c r="R1026" s="134"/>
      <c r="S1026" s="134"/>
      <c r="T1026" s="134"/>
      <c r="U1026" s="134"/>
      <c r="V1026" s="134"/>
      <c r="W1026" s="134"/>
      <c r="X1026" s="134"/>
      <c r="Y1026" s="272" t="s">
        <v>314</v>
      </c>
      <c r="Z1026" s="273"/>
      <c r="AA1026" s="273"/>
      <c r="AB1026" s="273"/>
      <c r="AC1026" s="992" t="s">
        <v>305</v>
      </c>
      <c r="AD1026" s="992"/>
      <c r="AE1026" s="992"/>
      <c r="AF1026" s="992"/>
      <c r="AG1026" s="992"/>
      <c r="AH1026" s="272" t="s">
        <v>236</v>
      </c>
      <c r="AI1026" s="270"/>
      <c r="AJ1026" s="270"/>
      <c r="AK1026" s="270"/>
      <c r="AL1026" s="270" t="s">
        <v>19</v>
      </c>
      <c r="AM1026" s="270"/>
      <c r="AN1026" s="270"/>
      <c r="AO1026" s="274"/>
      <c r="AP1026" s="991" t="s">
        <v>274</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273</v>
      </c>
      <c r="K1059" s="993"/>
      <c r="L1059" s="993"/>
      <c r="M1059" s="993"/>
      <c r="N1059" s="993"/>
      <c r="O1059" s="993"/>
      <c r="P1059" s="134" t="s">
        <v>25</v>
      </c>
      <c r="Q1059" s="134"/>
      <c r="R1059" s="134"/>
      <c r="S1059" s="134"/>
      <c r="T1059" s="134"/>
      <c r="U1059" s="134"/>
      <c r="V1059" s="134"/>
      <c r="W1059" s="134"/>
      <c r="X1059" s="134"/>
      <c r="Y1059" s="272" t="s">
        <v>314</v>
      </c>
      <c r="Z1059" s="273"/>
      <c r="AA1059" s="273"/>
      <c r="AB1059" s="273"/>
      <c r="AC1059" s="992" t="s">
        <v>305</v>
      </c>
      <c r="AD1059" s="992"/>
      <c r="AE1059" s="992"/>
      <c r="AF1059" s="992"/>
      <c r="AG1059" s="992"/>
      <c r="AH1059" s="272" t="s">
        <v>236</v>
      </c>
      <c r="AI1059" s="270"/>
      <c r="AJ1059" s="270"/>
      <c r="AK1059" s="270"/>
      <c r="AL1059" s="270" t="s">
        <v>19</v>
      </c>
      <c r="AM1059" s="270"/>
      <c r="AN1059" s="270"/>
      <c r="AO1059" s="274"/>
      <c r="AP1059" s="991" t="s">
        <v>274</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273</v>
      </c>
      <c r="K1092" s="993"/>
      <c r="L1092" s="993"/>
      <c r="M1092" s="993"/>
      <c r="N1092" s="993"/>
      <c r="O1092" s="993"/>
      <c r="P1092" s="134" t="s">
        <v>25</v>
      </c>
      <c r="Q1092" s="134"/>
      <c r="R1092" s="134"/>
      <c r="S1092" s="134"/>
      <c r="T1092" s="134"/>
      <c r="U1092" s="134"/>
      <c r="V1092" s="134"/>
      <c r="W1092" s="134"/>
      <c r="X1092" s="134"/>
      <c r="Y1092" s="272" t="s">
        <v>314</v>
      </c>
      <c r="Z1092" s="273"/>
      <c r="AA1092" s="273"/>
      <c r="AB1092" s="273"/>
      <c r="AC1092" s="992" t="s">
        <v>305</v>
      </c>
      <c r="AD1092" s="992"/>
      <c r="AE1092" s="992"/>
      <c r="AF1092" s="992"/>
      <c r="AG1092" s="992"/>
      <c r="AH1092" s="272" t="s">
        <v>236</v>
      </c>
      <c r="AI1092" s="270"/>
      <c r="AJ1092" s="270"/>
      <c r="AK1092" s="270"/>
      <c r="AL1092" s="270" t="s">
        <v>19</v>
      </c>
      <c r="AM1092" s="270"/>
      <c r="AN1092" s="270"/>
      <c r="AO1092" s="274"/>
      <c r="AP1092" s="991" t="s">
        <v>274</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273</v>
      </c>
      <c r="K1125" s="993"/>
      <c r="L1125" s="993"/>
      <c r="M1125" s="993"/>
      <c r="N1125" s="993"/>
      <c r="O1125" s="993"/>
      <c r="P1125" s="134" t="s">
        <v>25</v>
      </c>
      <c r="Q1125" s="134"/>
      <c r="R1125" s="134"/>
      <c r="S1125" s="134"/>
      <c r="T1125" s="134"/>
      <c r="U1125" s="134"/>
      <c r="V1125" s="134"/>
      <c r="W1125" s="134"/>
      <c r="X1125" s="134"/>
      <c r="Y1125" s="272" t="s">
        <v>314</v>
      </c>
      <c r="Z1125" s="273"/>
      <c r="AA1125" s="273"/>
      <c r="AB1125" s="273"/>
      <c r="AC1125" s="992" t="s">
        <v>305</v>
      </c>
      <c r="AD1125" s="992"/>
      <c r="AE1125" s="992"/>
      <c r="AF1125" s="992"/>
      <c r="AG1125" s="992"/>
      <c r="AH1125" s="272" t="s">
        <v>236</v>
      </c>
      <c r="AI1125" s="270"/>
      <c r="AJ1125" s="270"/>
      <c r="AK1125" s="270"/>
      <c r="AL1125" s="270" t="s">
        <v>19</v>
      </c>
      <c r="AM1125" s="270"/>
      <c r="AN1125" s="270"/>
      <c r="AO1125" s="274"/>
      <c r="AP1125" s="991" t="s">
        <v>274</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273</v>
      </c>
      <c r="K1158" s="993"/>
      <c r="L1158" s="993"/>
      <c r="M1158" s="993"/>
      <c r="N1158" s="993"/>
      <c r="O1158" s="993"/>
      <c r="P1158" s="134" t="s">
        <v>25</v>
      </c>
      <c r="Q1158" s="134"/>
      <c r="R1158" s="134"/>
      <c r="S1158" s="134"/>
      <c r="T1158" s="134"/>
      <c r="U1158" s="134"/>
      <c r="V1158" s="134"/>
      <c r="W1158" s="134"/>
      <c r="X1158" s="134"/>
      <c r="Y1158" s="272" t="s">
        <v>314</v>
      </c>
      <c r="Z1158" s="273"/>
      <c r="AA1158" s="273"/>
      <c r="AB1158" s="273"/>
      <c r="AC1158" s="992" t="s">
        <v>305</v>
      </c>
      <c r="AD1158" s="992"/>
      <c r="AE1158" s="992"/>
      <c r="AF1158" s="992"/>
      <c r="AG1158" s="992"/>
      <c r="AH1158" s="272" t="s">
        <v>236</v>
      </c>
      <c r="AI1158" s="270"/>
      <c r="AJ1158" s="270"/>
      <c r="AK1158" s="270"/>
      <c r="AL1158" s="270" t="s">
        <v>19</v>
      </c>
      <c r="AM1158" s="270"/>
      <c r="AN1158" s="270"/>
      <c r="AO1158" s="274"/>
      <c r="AP1158" s="991" t="s">
        <v>274</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273</v>
      </c>
      <c r="K1191" s="993"/>
      <c r="L1191" s="993"/>
      <c r="M1191" s="993"/>
      <c r="N1191" s="993"/>
      <c r="O1191" s="993"/>
      <c r="P1191" s="134" t="s">
        <v>25</v>
      </c>
      <c r="Q1191" s="134"/>
      <c r="R1191" s="134"/>
      <c r="S1191" s="134"/>
      <c r="T1191" s="134"/>
      <c r="U1191" s="134"/>
      <c r="V1191" s="134"/>
      <c r="W1191" s="134"/>
      <c r="X1191" s="134"/>
      <c r="Y1191" s="272" t="s">
        <v>314</v>
      </c>
      <c r="Z1191" s="273"/>
      <c r="AA1191" s="273"/>
      <c r="AB1191" s="273"/>
      <c r="AC1191" s="992" t="s">
        <v>305</v>
      </c>
      <c r="AD1191" s="992"/>
      <c r="AE1191" s="992"/>
      <c r="AF1191" s="992"/>
      <c r="AG1191" s="992"/>
      <c r="AH1191" s="272" t="s">
        <v>236</v>
      </c>
      <c r="AI1191" s="270"/>
      <c r="AJ1191" s="270"/>
      <c r="AK1191" s="270"/>
      <c r="AL1191" s="270" t="s">
        <v>19</v>
      </c>
      <c r="AM1191" s="270"/>
      <c r="AN1191" s="270"/>
      <c r="AO1191" s="274"/>
      <c r="AP1191" s="991" t="s">
        <v>274</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273</v>
      </c>
      <c r="K1224" s="993"/>
      <c r="L1224" s="993"/>
      <c r="M1224" s="993"/>
      <c r="N1224" s="993"/>
      <c r="O1224" s="993"/>
      <c r="P1224" s="134" t="s">
        <v>25</v>
      </c>
      <c r="Q1224" s="134"/>
      <c r="R1224" s="134"/>
      <c r="S1224" s="134"/>
      <c r="T1224" s="134"/>
      <c r="U1224" s="134"/>
      <c r="V1224" s="134"/>
      <c r="W1224" s="134"/>
      <c r="X1224" s="134"/>
      <c r="Y1224" s="272" t="s">
        <v>314</v>
      </c>
      <c r="Z1224" s="273"/>
      <c r="AA1224" s="273"/>
      <c r="AB1224" s="273"/>
      <c r="AC1224" s="992" t="s">
        <v>305</v>
      </c>
      <c r="AD1224" s="992"/>
      <c r="AE1224" s="992"/>
      <c r="AF1224" s="992"/>
      <c r="AG1224" s="992"/>
      <c r="AH1224" s="272" t="s">
        <v>236</v>
      </c>
      <c r="AI1224" s="270"/>
      <c r="AJ1224" s="270"/>
      <c r="AK1224" s="270"/>
      <c r="AL1224" s="270" t="s">
        <v>19</v>
      </c>
      <c r="AM1224" s="270"/>
      <c r="AN1224" s="270"/>
      <c r="AO1224" s="274"/>
      <c r="AP1224" s="991" t="s">
        <v>274</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273</v>
      </c>
      <c r="K1257" s="993"/>
      <c r="L1257" s="993"/>
      <c r="M1257" s="993"/>
      <c r="N1257" s="993"/>
      <c r="O1257" s="993"/>
      <c r="P1257" s="134" t="s">
        <v>25</v>
      </c>
      <c r="Q1257" s="134"/>
      <c r="R1257" s="134"/>
      <c r="S1257" s="134"/>
      <c r="T1257" s="134"/>
      <c r="U1257" s="134"/>
      <c r="V1257" s="134"/>
      <c r="W1257" s="134"/>
      <c r="X1257" s="134"/>
      <c r="Y1257" s="272" t="s">
        <v>314</v>
      </c>
      <c r="Z1257" s="273"/>
      <c r="AA1257" s="273"/>
      <c r="AB1257" s="273"/>
      <c r="AC1257" s="992" t="s">
        <v>305</v>
      </c>
      <c r="AD1257" s="992"/>
      <c r="AE1257" s="992"/>
      <c r="AF1257" s="992"/>
      <c r="AG1257" s="992"/>
      <c r="AH1257" s="272" t="s">
        <v>236</v>
      </c>
      <c r="AI1257" s="270"/>
      <c r="AJ1257" s="270"/>
      <c r="AK1257" s="270"/>
      <c r="AL1257" s="270" t="s">
        <v>19</v>
      </c>
      <c r="AM1257" s="270"/>
      <c r="AN1257" s="270"/>
      <c r="AO1257" s="274"/>
      <c r="AP1257" s="991" t="s">
        <v>274</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273</v>
      </c>
      <c r="K1290" s="993"/>
      <c r="L1290" s="993"/>
      <c r="M1290" s="993"/>
      <c r="N1290" s="993"/>
      <c r="O1290" s="993"/>
      <c r="P1290" s="134" t="s">
        <v>25</v>
      </c>
      <c r="Q1290" s="134"/>
      <c r="R1290" s="134"/>
      <c r="S1290" s="134"/>
      <c r="T1290" s="134"/>
      <c r="U1290" s="134"/>
      <c r="V1290" s="134"/>
      <c r="W1290" s="134"/>
      <c r="X1290" s="134"/>
      <c r="Y1290" s="272" t="s">
        <v>314</v>
      </c>
      <c r="Z1290" s="273"/>
      <c r="AA1290" s="273"/>
      <c r="AB1290" s="273"/>
      <c r="AC1290" s="992" t="s">
        <v>305</v>
      </c>
      <c r="AD1290" s="992"/>
      <c r="AE1290" s="992"/>
      <c r="AF1290" s="992"/>
      <c r="AG1290" s="992"/>
      <c r="AH1290" s="272" t="s">
        <v>236</v>
      </c>
      <c r="AI1290" s="270"/>
      <c r="AJ1290" s="270"/>
      <c r="AK1290" s="270"/>
      <c r="AL1290" s="270" t="s">
        <v>19</v>
      </c>
      <c r="AM1290" s="270"/>
      <c r="AN1290" s="270"/>
      <c r="AO1290" s="274"/>
      <c r="AP1290" s="991" t="s">
        <v>274</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2022-06-01T03:27:20Z</cp:lastPrinted>
  <dcterms:created xsi:type="dcterms:W3CDTF">2012-03-13T00:50:25Z</dcterms:created>
  <dcterms:modified xsi:type="dcterms:W3CDTF">2022-08-25T06:44:34Z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