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4" i="11"/>
  <c r="AY133" i="1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31"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<sst xmlns="http://schemas.openxmlformats.org/spreadsheetml/2006/main" count="2063" uniqueCount="780">
  <si>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</si>
  <si>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</si>
  <si>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</si>
  <si>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</si>
  <si>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</si>
  <si>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</si>
  <si>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</si>
  <si>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</si>
  <si>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</si>
  <si>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</si>
  <si>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</si>
  <si>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</si>
  <si>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</si>
  <si>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</si>
  <si>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</si>
  <si>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</si>
  <si>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</si>
  <si>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</si>
  <si>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</si>
  <si>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</si>
  <si>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</si>
  <si>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</si>
  <si>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</si>
  <si>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</si>
  <si>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</si>
  <si>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</si>
  <si>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</si>
  <si>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</si>
  <si>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</si>
  <si>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</si>
  <si>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</si>
  <si>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</si>
  <si>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</si>
  <si>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</si>
  <si>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</si>
  <si>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</si>
  <si>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</si>
  <si>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</si>
  <si>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</si>
  <si>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</si>
  <si>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</si>
  <si>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</si>
  <si>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</si>
  <si>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</si>
  <si>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</si>
  <si>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</si>
  <si>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</si>
  <si>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</si>
  <si>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</si>
  <si>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</si>
  <si>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</si>
  <si>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</si>
  <si>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</si>
  <si>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</si>
  <si>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</si>
  <si>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</si>
  <si>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</si>
  <si>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</si>
  <si>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</si>
  <si>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</si>
  <si>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</si>
  <si>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</si>
  <si>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</si>
  <si>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</si>
  <si>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</si>
  <si>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</si>
  <si>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</si>
  <si>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</si>
  <si>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</si>
  <si>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</si>
  <si>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</si>
  <si>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</si>
  <si>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</si>
  <si>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</si>
  <si>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</si>
  <si>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</si>
  <si>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</si>
  <si>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</si>
  <si>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</si>
  <si>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</si>
  <si>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</si>
  <si>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</si>
  <si>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</si>
  <si>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</si>
  <si>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</si>
  <si>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</si>
  <si>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</si>
  <si>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</si>
  <si>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</si>
  <si>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</si>
  <si>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</si>
  <si>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</si>
  <si>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</si>
  <si>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</si>
  <si>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</si>
  <si>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</si>
  <si>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</si>
  <si>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</si>
  <si>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</si>
  <si>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</si>
  <si>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</si>
  <si>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</si>
  <si>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</si>
  <si>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</si>
  <si>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</si>
  <si>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</si>
  <si>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</si>
  <si>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</si>
  <si>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</si>
  <si>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</si>
  <si>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</si>
  <si>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</si>
  <si>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</si>
  <si>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</si>
  <si>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</si>
  <si>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</si>
  <si>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</si>
  <si>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</si>
  <si>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</si>
  <si>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</si>
  <si>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</si>
  <si>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</si>
  <si>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</si>
  <si>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</si>
  <si>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</si>
  <si>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</si>
  <si>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</si>
  <si>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</si>
  <si>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</si>
  <si>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</si>
  <si>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</si>
  <si>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</si>
  <si>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</si>
  <si>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</si>
  <si>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</si>
  <si>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</si>
  <si>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</si>
  <si>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</si>
  <si>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</si>
  <si>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</si>
  <si>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</si>
  <si>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</si>
  <si>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</si>
  <si>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</si>
  <si>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</si>
  <si>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</si>
  <si>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</si>
  <si>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</si>
  <si>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</si>
  <si>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</si>
  <si>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</si>
  <si>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</si>
  <si>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</si>
  <si>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</si>
  <si>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</si>
  <si>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</si>
  <si>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</si>
  <si>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</si>
  <si>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</si>
  <si>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</si>
  <si>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</si>
  <si>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</si>
  <si>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</si>
  <si>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</si>
  <si>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</si>
  <si>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</si>
  <si>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</si>
  <si>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</si>
  <si>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</si>
  <si>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</si>
  <si>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</si>
  <si>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</si>
  <si>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</si>
  <si>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</si>
  <si>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</si>
  <si>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</si>
  <si>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</si>
  <si>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</si>
  <si>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</si>
  <si>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</si>
  <si>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</si>
  <si>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</si>
  <si>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</si>
  <si>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</si>
  <si>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</si>
  <si>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</si>
  <si>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</si>
  <si>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</si>
  <si>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</si>
  <si>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</si>
  <si>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</si>
  <si>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</si>
  <si>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</si>
  <si>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</si>
  <si>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</si>
  <si>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</si>
  <si>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</si>
  <si>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</si>
  <si>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</si>
  <si>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</si>
  <si>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</si>
  <si>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</si>
  <si>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</si>
  <si>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</si>
  <si>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</si>
  <si>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</si>
  <si>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</si>
  <si>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</si>
  <si>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</si>
  <si>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</si>
  <si>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</si>
  <si>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</si>
  <si>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</si>
  <si>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</si>
  <si>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</si>
  <si>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</si>
  <si>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</si>
  <si>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</si>
  <si>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</si>
  <si>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</si>
  <si>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</si>
  <si>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</si>
  <si>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</si>
  <si>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</si>
  <si>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</si>
  <si>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</si>
  <si>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</si>
  <si>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</si>
  <si>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</si>
  <si>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</si>
  <si>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</si>
  <si>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</si>
  <si>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</si>
  <si>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</si>
  <si>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</si>
  <si>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</si>
  <si>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</si>
  <si>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</si>
  <si>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</si>
  <si>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</si>
  <si>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</si>
  <si>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</si>
  <si>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</si>
  <si>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</si>
  <si>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</si>
  <si>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</si>
  <si>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</si>
  <si>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</si>
  <si>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</si>
  <si>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</si>
  <si>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</si>
  <si>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</si>
  <si>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</si>
  <si>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</si>
  <si>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</si>
  <si>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</si>
  <si>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</si>
  <si>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</si>
  <si>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</si>
  <si>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</si>
  <si>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</si>
  <si>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</si>
  <si>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</si>
  <si>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</si>
  <si>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</si>
  <si>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</si>
  <si>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</si>
  <si>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</si>
  <si>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</si>
  <si>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</si>
  <si>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</si>
  <si>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</si>
  <si>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</si>
  <si>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</si>
  <si>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</si>
  <si>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</si>
  <si>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</si>
  <si>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</si>
  <si>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</si>
  <si>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</si>
  <si>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</si>
  <si>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</si>
  <si>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</si>
  <si>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</si>
  <si>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</si>
  <si>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</si>
  <si>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</si>
  <si>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</si>
  <si>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</si>
  <si>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</si>
  <si>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</si>
  <si>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</si>
  <si>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</si>
  <si>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</si>
  <si>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</si>
  <si>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</si>
  <si>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</si>
  <si>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</si>
  <si>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</si>
  <si>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</si>
  <si>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</si>
  <si>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</si>
  <si>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</si>
  <si>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</si>
  <si>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</si>
  <si>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</si>
  <si>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</si>
  <si>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</si>
  <si>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</si>
  <si>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</si>
  <si>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</si>
  <si>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</si>
  <si>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</si>
  <si>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</si>
  <si>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</si>
  <si>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</si>
  <si>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</si>
  <si>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</si>
  <si>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</si>
  <si>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</si>
  <si>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</si>
  <si>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</si>
  <si>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</si>
  <si>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</si>
  <si>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</si>
  <si>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</si>
  <si>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</si>
  <si>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</si>
  <si>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</si>
  <si>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</si>
  <si>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</si>
  <si>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</si>
  <si>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</si>
  <si>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</si>
  <si>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</si>
  <si>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</si>
  <si>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</si>
  <si>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</si>
  <si>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</si>
  <si>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</si>
  <si>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</si>
  <si>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</si>
  <si>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</si>
  <si>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</si>
  <si>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</si>
  <si>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</si>
  <si>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</si>
  <si>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</si>
  <si>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</si>
  <si>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</si>
  <si>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</si>
  <si>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</si>
  <si>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</si>
  <si>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</si>
  <si>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</si>
  <si>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</si>
  <si>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</si>
  <si>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</si>
  <si>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</si>
  <si>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</si>
  <si>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</si>
  <si>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</si>
  <si>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</si>
  <si>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</si>
  <si>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</si>
  <si>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</si>
  <si>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</si>
  <si>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</si>
  <si>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</si>
  <si>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</si>
  <si>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</si>
  <si>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</si>
  <si>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</si>
  <si>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</si>
  <si>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</si>
  <si>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</si>
  <si>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</si>
  <si>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</si>
  <si>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</si>
  <si>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</si>
  <si>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</si>
  <si>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</si>
  <si>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</si>
  <si>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</si>
  <si>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</si>
  <si>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</si>
  <si>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</si>
  <si>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</si>
  <si>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</si>
  <si>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</si>
  <si>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</si>
  <si>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</si>
  <si>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</si>
  <si>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</si>
  <si>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</si>
  <si>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</si>
  <si>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</si>
  <si>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</si>
  <si>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</si>
  <si>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</si>
  <si>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</si>
  <si>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</si>
  <si>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</si>
  <si>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</si>
  <si>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</si>
  <si>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</si>
  <si>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</si>
  <si>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</si>
  <si>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</si>
  <si>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</si>
  <si>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</si>
  <si>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</si>
  <si>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</si>
  <si>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</si>
  <si>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</si>
  <si>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</si>
  <si>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</si>
  <si>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</si>
  <si>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</si>
  <si>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</si>
  <si>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</si>
  <si>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</si>
  <si>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</si>
  <si>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</si>
  <si>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</si>
  <si>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</si>
  <si>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</si>
  <si>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</si>
  <si>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</si>
  <si>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</si>
  <si>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</si>
  <si>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</si>
  <si>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</si>
  <si>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</si>
  <si>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</si>
  <si>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</si>
  <si>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</si>
  <si>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</si>
  <si>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</si>
  <si>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</si>
  <si>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</si>
  <si>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</si>
  <si>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</si>
  <si>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</si>
  <si>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</si>
  <si>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</si>
  <si>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</si>
  <si>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</si>
  <si>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</si>
  <si>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</si>
  <si>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</si>
  <si>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</si>
  <si>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</si>
  <si>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</si>
  <si>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</si>
  <si>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</si>
  <si>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</si>
  <si>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</si>
  <si>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</si>
  <si>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</si>
  <si>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</si>
  <si>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</si>
  <si>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</si>
  <si>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</si>
  <si>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</si>
  <si>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</si>
  <si>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</si>
  <si>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</si>
  <si>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</si>
  <si>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</si>
  <si>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</si>
  <si>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</si>
  <si>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</si>
  <si>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</si>
  <si>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</si>
  <si>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</si>
  <si>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</si>
  <si>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</si>
  <si>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</si>
  <si>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</si>
  <si>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</si>
  <si>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</si>
  <si>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</si>
  <si>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</si>
  <si>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</si>
  <si>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</si>
  <si>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</si>
  <si>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</si>
  <si>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</si>
  <si>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</si>
  <si>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</si>
  <si>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</si>
  <si>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</si>
  <si>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</si>
  <si>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</si>
  <si>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</si>
  <si>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</si>
  <si>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</si>
  <si>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</si>
  <si>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</si>
  <si>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</si>
  <si>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</si>
  <si>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</si>
  <si>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</si>
  <si>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</si>
  <si>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</si>
  <si>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</si>
  <si>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</si>
  <si>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</si>
  <si>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</si>
  <si>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</si>
  <si>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</si>
  <si>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</si>
  <si>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</si>
  <si>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</si>
  <si>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</si>
  <si>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</si>
  <si>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</si>
  <si>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</si>
  <si>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</si>
  <si>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</si>
  <si>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</si>
  <si>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</si>
  <si>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</si>
  <si>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</si>
  <si>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</si>
  <si>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</si>
  <si>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</si>
  <si>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</si>
  <si>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</si>
  <si>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</si>
  <si>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</si>
  <si>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</si>
  <si>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</si>
  <si>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</si>
  <si>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</si>
  <si>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</si>
  <si>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</si>
  <si>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</si>
  <si>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</si>
  <si>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</si>
  <si>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</si>
  <si>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</si>
  <si>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</si>
  <si>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</si>
  <si>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</si>
  <si>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</si>
  <si>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</si>
  <si>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</si>
  <si>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</si>
  <si>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</si>
  <si>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</si>
  <si>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</si>
  <si>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</si>
  <si>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</si>
  <si>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</si>
  <si>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</si>
  <si>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</si>
  <si>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</si>
  <si>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</si>
  <si>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</si>
  <si>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</si>
  <si>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</si>
  <si>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</si>
  <si>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</si>
  <si>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</si>
  <si>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</si>
  <si>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</si>
  <si>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</si>
  <si>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</si>
  <si>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</si>
  <si>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</si>
  <si>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</si>
  <si>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</si>
  <si>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</si>
  <si>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</si>
  <si>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</si>
  <si>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</si>
  <si>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</si>
  <si>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</si>
  <si>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</si>
  <si>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</si>
  <si>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</si>
  <si>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</si>
  <si>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</si>
  <si>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</si>
  <si>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</si>
  <si>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</si>
  <si>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</si>
  <si>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</si>
  <si>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</si>
  <si>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</si>
  <si>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</si>
  <si>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</si>
  <si>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</si>
  <si>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</si>
  <si>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</si>
  <si>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</si>
  <si>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</si>
  <si>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</si>
  <si>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</si>
  <si>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</si>
  <si>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</si>
  <si>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</si>
  <si>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</si>
  <si>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</si>
  <si>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</si>
  <si>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</si>
  <si>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</si>
  <si>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</si>
  <si>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</si>
  <si>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</si>
  <si>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</si>
  <si>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</si>
  <si>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</si>
  <si>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</si>
  <si>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</si>
  <si>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</si>
  <si>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</si>
  <si>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</si>
  <si>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</si>
  <si>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</si>
  <si>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</si>
  <si>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</si>
  <si>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</si>
  <si>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</si>
  <si>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</si>
  <si>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</si>
  <si>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</si>
  <si>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</si>
  <si>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</si>
  <si>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</si>
  <si>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</si>
  <si>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</si>
  <si>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</si>
  <si>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</si>
  <si>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</si>
  <si>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</si>
  <si>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</si>
  <si>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</si>
  <si>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</si>
  <si>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</si>
  <si>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</si>
  <si>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</si>
  <si>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</si>
  <si>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</si>
  <si>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</si>
  <si>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</si>
  <si>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</si>
  <si>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</si>
  <si>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</si>
  <si>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</si>
  <si>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</si>
  <si>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</si>
  <si>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</si>
  <si>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</si>
  <si>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</si>
  <si>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</si>
  <si>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</si>
  <si>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</si>
  <si>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</si>
  <si>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</si>
  <si>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</si>
  <si>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</si>
  <si>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</si>
  <si>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</si>
  <si>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</si>
  <si>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</si>
  <si>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</si>
  <si>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</si>
  <si>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</si>
  <si>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</si>
  <si>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</si>
  <si>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</si>
  <si>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</si>
  <si>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</si>
  <si>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</si>
  <si>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</si>
  <si>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</si>
  <si>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</si>
  <si>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</si>
  <si>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</si>
  <si>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</si>
  <si>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</si>
  <si>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</si>
  <si>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</si>
  <si>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</si>
  <si>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</si>
  <si>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</si>
  <si>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</si>
  <si>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</si>
  <si>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</si>
  <si>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民間建立慰霊碑等管理促進事業</t>
  </si>
  <si>
    <t>平成15年度</t>
  </si>
  <si>
    <t>終了予定なし</t>
  </si>
  <si>
    <t>事業課</t>
  </si>
  <si>
    <t>厚生労働省設置法第４条第１項104の２
厚生労働省組織令第108条</t>
  </si>
  <si>
    <t>国内民間建立慰霊碑移設等事業実施要綱（平成28年9月27日社援発0927第11号）</t>
  </si>
  <si>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</si>
  <si>
    <t>-</t>
  </si>
  <si>
    <t>遺骨収集等委託費</t>
  </si>
  <si>
    <t>移設・埋設等を行った民間建立慰霊碑数</t>
  </si>
  <si>
    <t>基</t>
  </si>
  <si>
    <t>海外民間建立慰霊碑移設等事業及び国内民間建立慰霊碑移設等事業実績報告書</t>
  </si>
  <si>
    <t>Ｘ：民間建立慰霊碑移設・埋設に要した経費／Ｙ：各年度の移設・埋設等対象慰霊碑</t>
    <phoneticPr fontId="5"/>
  </si>
  <si>
    <t>百万円</t>
  </si>
  <si>
    <t>X/Y</t>
    <phoneticPr fontId="5"/>
  </si>
  <si>
    <t>10百万円/16基</t>
  </si>
  <si>
    <t>／　</t>
    <phoneticPr fontId="5"/>
  </si>
  <si>
    <t>慰霊碑の維持管理等事業</t>
  </si>
  <si>
    <t>423</t>
  </si>
  <si>
    <t>369</t>
  </si>
  <si>
    <t>734</t>
  </si>
  <si>
    <t>732</t>
  </si>
  <si>
    <t>748</t>
  </si>
  <si>
    <t>715</t>
  </si>
  <si>
    <t>厚生労働省0717</t>
  </si>
  <si>
    <t>厚生労働省0714</t>
  </si>
  <si>
    <t>○</t>
  </si>
  <si>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</si>
  <si>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</si>
  <si>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</si>
  <si>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</si>
  <si>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t>
  </si>
  <si>
    <t>有</t>
  </si>
  <si>
    <t>‐</t>
  </si>
  <si>
    <t>事前に現地状況を把握することにより、必要最小限の調達をする等工夫をしている。</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</si>
  <si>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</si>
  <si>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</si>
  <si>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</si>
  <si>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海外民間慰霊碑移設等事業については、新型コロナウィルス感染症の感染状況等を踏まえたうえで適切に事業を実施していくこととする。
国内民間慰霊碑移設等事業については、実施主体となる都道府県・市区町村がより利用しやすいように、令和元年度から新たに、管理者が高齢化し事実上管理できない場合にも補助対象とするとともに、補助上限を引き上げた（補助上限額25万円→50万円）。実施主体に対し、引き続き当該変更内容について機会をとらえて周知していく。</t>
    <rPh sb="7" eb="9">
      <t>イセツ</t>
    </rPh>
    <rPh sb="9" eb="10">
      <t>トウ</t>
    </rPh>
    <rPh sb="10" eb="12">
      <t>ジギョウ</t>
    </rPh>
    <rPh sb="18" eb="20">
      <t>シンガタ</t>
    </rPh>
    <rPh sb="27" eb="30">
      <t>カンセンショウ</t>
    </rPh>
    <rPh sb="31" eb="33">
      <t>カンセン</t>
    </rPh>
    <rPh sb="33" eb="35">
      <t>ジョウキョウ</t>
    </rPh>
    <rPh sb="35" eb="36">
      <t>トウ</t>
    </rPh>
    <rPh sb="37" eb="38">
      <t>フ</t>
    </rPh>
    <rPh sb="44" eb="46">
      <t>テキセツ</t>
    </rPh>
    <rPh sb="47" eb="49">
      <t>ジギョウ</t>
    </rPh>
    <rPh sb="50" eb="52">
      <t>ジッシ</t>
    </rPh>
    <rPh sb="70" eb="72">
      <t>イセツ</t>
    </rPh>
    <rPh sb="72" eb="73">
      <t>トウ</t>
    </rPh>
    <rPh sb="73" eb="75">
      <t>ジギョウ</t>
    </rPh>
    <rPh sb="110" eb="112">
      <t>レイワ</t>
    </rPh>
    <rPh sb="113" eb="115">
      <t>ネンド</t>
    </rPh>
    <rPh sb="172" eb="174">
      <t>マンエン</t>
    </rPh>
    <rPh sb="181" eb="183">
      <t>ジッシ</t>
    </rPh>
    <rPh sb="183" eb="185">
      <t>シュタイ</t>
    </rPh>
    <rPh sb="186" eb="187">
      <t>タイ</t>
    </rPh>
    <rPh sb="189" eb="190">
      <t>ヒ</t>
    </rPh>
    <rPh sb="191" eb="192">
      <t>ツヅ</t>
    </rPh>
    <rPh sb="193" eb="195">
      <t>トウガイ</t>
    </rPh>
    <rPh sb="195" eb="197">
      <t>ヘンコウ</t>
    </rPh>
    <rPh sb="197" eb="199">
      <t>ナイヨウ</t>
    </rPh>
    <rPh sb="203" eb="205">
      <t>キカイ</t>
    </rPh>
    <rPh sb="210" eb="212">
      <t>シュウチ</t>
    </rPh>
    <phoneticPr fontId="5"/>
  </si>
  <si>
    <t>B.鳥取県</t>
    <rPh sb="2" eb="4">
      <t>トットリ</t>
    </rPh>
    <rPh sb="4" eb="5">
      <t>ケン</t>
    </rPh>
    <phoneticPr fontId="5"/>
  </si>
  <si>
    <t>雑役務費</t>
    <rPh sb="0" eb="2">
      <t>ザツエキ</t>
    </rPh>
    <rPh sb="2" eb="3">
      <t>ム</t>
    </rPh>
    <rPh sb="3" eb="4">
      <t>ヒ</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</si>
  <si>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</si>
  <si>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t>
    <phoneticPr fontId="5"/>
  </si>
  <si>
    <t>鳥取県</t>
    <rPh sb="0" eb="3">
      <t>トットリケン</t>
    </rPh>
    <phoneticPr fontId="5"/>
  </si>
  <si>
    <t>北海道</t>
    <rPh sb="0" eb="3">
      <t>ホッカイドウ</t>
    </rPh>
    <phoneticPr fontId="5"/>
  </si>
  <si>
    <t>三重県</t>
    <rPh sb="0" eb="3">
      <t>ミエケン</t>
    </rPh>
    <phoneticPr fontId="5"/>
  </si>
  <si>
    <t>福岡県</t>
    <rPh sb="0" eb="3">
      <t>フクオカケン</t>
    </rPh>
    <phoneticPr fontId="5"/>
  </si>
  <si>
    <t>補助金等交付</t>
  </si>
  <si>
    <t>国内にある管理不良の民間慰霊碑等の移設・埋設等</t>
    <rPh sb="0" eb="2">
      <t>コクナイ</t>
    </rPh>
    <rPh sb="5" eb="7">
      <t>カンリ</t>
    </rPh>
    <rPh sb="7" eb="9">
      <t>フリョウ</t>
    </rPh>
    <rPh sb="10" eb="12">
      <t>ミンカン</t>
    </rPh>
    <rPh sb="12" eb="15">
      <t>イレイヒ</t>
    </rPh>
    <rPh sb="15" eb="16">
      <t>トウ</t>
    </rPh>
    <rPh sb="17" eb="19">
      <t>イセツ</t>
    </rPh>
    <rPh sb="20" eb="22">
      <t>マイセツ</t>
    </rPh>
    <rPh sb="22" eb="23">
      <t>トウ</t>
    </rPh>
    <phoneticPr fontId="5"/>
  </si>
  <si>
    <t>賃金</t>
    <rPh sb="0" eb="2">
      <t>チンギン</t>
    </rPh>
    <phoneticPr fontId="5"/>
  </si>
  <si>
    <t>消費税</t>
    <rPh sb="0" eb="3">
      <t>ショウヒゼイ</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</si>
  <si>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</si>
  <si>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</si>
  <si>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その他</t>
    <rPh sb="2" eb="3">
      <t>タ</t>
    </rPh>
    <phoneticPr fontId="5"/>
  </si>
  <si>
    <t>消耗品費、通信運搬費等</t>
    <rPh sb="0" eb="3">
      <t>ショウモウヒン</t>
    </rPh>
    <rPh sb="3" eb="4">
      <t>ヒ</t>
    </rPh>
    <rPh sb="5" eb="7">
      <t>ツウシン</t>
    </rPh>
    <rPh sb="7" eb="10">
      <t>ウンパンヒ</t>
    </rPh>
    <rPh sb="10" eb="11">
      <t>トウ</t>
    </rPh>
    <phoneticPr fontId="5"/>
  </si>
  <si>
    <t>事務機器（パソコン、複写機等リース料）</t>
    <rPh sb="0" eb="2">
      <t>ジム</t>
    </rPh>
    <rPh sb="2" eb="4">
      <t>キキ</t>
    </rPh>
    <rPh sb="10" eb="13">
      <t>フクシャキ</t>
    </rPh>
    <rPh sb="13" eb="14">
      <t>トウ</t>
    </rPh>
    <rPh sb="17" eb="18">
      <t>リョウ</t>
    </rPh>
    <phoneticPr fontId="5"/>
  </si>
  <si>
    <t>報告書</t>
    <rPh sb="0" eb="3">
      <t>ホウコクショ</t>
    </rPh>
    <phoneticPr fontId="5"/>
  </si>
  <si>
    <t>事務補助員雇上</t>
    <rPh sb="0" eb="2">
      <t>ジム</t>
    </rPh>
    <rPh sb="2" eb="4">
      <t>ホジョ</t>
    </rPh>
    <rPh sb="4" eb="5">
      <t>イン</t>
    </rPh>
    <rPh sb="5" eb="6">
      <t>ヤト</t>
    </rPh>
    <rPh sb="6" eb="7">
      <t>ア</t>
    </rPh>
    <phoneticPr fontId="5"/>
  </si>
  <si>
    <t>8百万円/4基</t>
    <rPh sb="1" eb="3">
      <t>ヒャクマン</t>
    </rPh>
    <rPh sb="3" eb="4">
      <t>エン</t>
    </rPh>
    <rPh sb="6" eb="7">
      <t>キ</t>
    </rPh>
    <phoneticPr fontId="5"/>
  </si>
  <si>
    <t>13百万円/3基</t>
    <phoneticPr fontId="5"/>
  </si>
  <si>
    <t>国内外の民間建立慰霊碑のうち、国外では30基及び国内では18基の慰霊碑について、移設・埋設等を行う。</t>
    <phoneticPr fontId="5"/>
  </si>
  <si>
    <t>-</t>
    <phoneticPr fontId="5"/>
  </si>
  <si>
    <t>19百万円/48基</t>
    <rPh sb="2" eb="4">
      <t>ヒャクマン</t>
    </rPh>
    <rPh sb="4" eb="5">
      <t>エン</t>
    </rPh>
    <rPh sb="8" eb="9">
      <t>キ</t>
    </rPh>
    <phoneticPr fontId="5"/>
  </si>
  <si>
    <t>浅見 高嗣</t>
    <phoneticPr fontId="5"/>
  </si>
  <si>
    <t>厚労</t>
  </si>
  <si>
    <t>民間団体等が国内外に建立した日本人戦没者の慰霊碑について、経年劣化等により維持管理状況が不良となっているものがあることから、当該慰霊碑の適切な管理を行うことを目的とする。</t>
    <phoneticPr fontId="5"/>
  </si>
  <si>
    <t>民間団体等が国内外に建立した日本人戦没者の慰霊碑について、経年劣化等により維持管理状況が不良となっているものがあることから、当該慰霊碑の適切な管理を行う。</t>
    <phoneticPr fontId="5"/>
  </si>
  <si>
    <t>経年劣化等により維持管理状況が不良な民間団体等が建立した日本人戦没者の慰霊碑につき、移設・埋設等を行う。</t>
    <rPh sb="18" eb="20">
      <t>ミンカン</t>
    </rPh>
    <rPh sb="20" eb="22">
      <t>ダンタイ</t>
    </rPh>
    <rPh sb="22" eb="23">
      <t>トウ</t>
    </rPh>
    <rPh sb="24" eb="26">
      <t>コンリュウ</t>
    </rPh>
    <rPh sb="28" eb="31">
      <t>ニホンジン</t>
    </rPh>
    <rPh sb="31" eb="34">
      <t>センボツシャ</t>
    </rPh>
    <rPh sb="35" eb="38">
      <t>イレイヒ</t>
    </rPh>
    <rPh sb="42" eb="44">
      <t>イセツ</t>
    </rPh>
    <rPh sb="45" eb="47">
      <t>マイセツ</t>
    </rPh>
    <rPh sb="47" eb="48">
      <t>トウ</t>
    </rPh>
    <rPh sb="49" eb="50">
      <t>オコナ</t>
    </rPh>
    <phoneticPr fontId="5"/>
  </si>
  <si>
    <t>遺骨収集等派遣費補助金</t>
    <phoneticPr fontId="5"/>
  </si>
  <si>
    <t>-</t>
    <phoneticPr fontId="5"/>
  </si>
  <si>
    <t>戦傷病者・戦没者遺族等への援護、戦没者の遺骨の収集等を行うこと（Ⅷ－３）</t>
    <phoneticPr fontId="5"/>
  </si>
  <si>
    <t>戦傷病者・戦没者遺族等への援護、戦没者の遺骨の収集等を行うこと（Ⅷ－３－１）</t>
    <phoneticPr fontId="5"/>
  </si>
  <si>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</si>
  <si>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</si>
  <si>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無</t>
  </si>
  <si>
    <t>一般財団法人日本遺族会</t>
    <rPh sb="0" eb="2">
      <t>イッパン</t>
    </rPh>
    <rPh sb="2" eb="4">
      <t>ザイダン</t>
    </rPh>
    <rPh sb="4" eb="6">
      <t>ホウジン</t>
    </rPh>
    <rPh sb="6" eb="8">
      <t>ニホン</t>
    </rPh>
    <rPh sb="8" eb="11">
      <t>イゾクカイ</t>
    </rPh>
    <phoneticPr fontId="5"/>
  </si>
  <si>
    <t>新型コロナウィルス感染症の影響により、一部の事業実施を見合わせたため、実績は目標を下回った。</t>
    <rPh sb="0" eb="2">
      <t>シンガタ</t>
    </rPh>
    <rPh sb="9" eb="12">
      <t>カンセンショウ</t>
    </rPh>
    <rPh sb="13" eb="15">
      <t>エイキョウ</t>
    </rPh>
    <phoneticPr fontId="5"/>
  </si>
  <si>
    <t>新型コロナウィルス感染症の影響により、一部の事業実施を見合わせたため、実績は目標を下回った。</t>
    <rPh sb="0" eb="2">
      <t>シンガタ</t>
    </rPh>
    <rPh sb="9" eb="12">
      <t>カンセンショウ</t>
    </rPh>
    <rPh sb="13" eb="15">
      <t>エイキョウ</t>
    </rPh>
    <rPh sb="19" eb="21">
      <t>イチブ</t>
    </rPh>
    <phoneticPr fontId="5"/>
  </si>
  <si>
    <t>令和３年度については、新型コロナウィルス感染症の影響により、一部の事業実施を見合わせたため、実績は目標を下回った。</t>
    <phoneticPr fontId="5"/>
  </si>
  <si>
    <t>海外民間建立慰霊碑移設等事業については、適切な計画による調査や調整等を行うことに加え、慰霊事業の趣旨や事業内容を深く理解している必要があるため、公募により委託先を選定している。</t>
    <phoneticPr fontId="5"/>
  </si>
  <si>
    <t>維持管理状況が不良な慰霊碑の移設等に必要な工事等、事業の実施にあたり真に必要なもののみに限定されている。</t>
    <rPh sb="10" eb="13">
      <t>イレイヒ</t>
    </rPh>
    <rPh sb="14" eb="16">
      <t>イセツ</t>
    </rPh>
    <rPh sb="16" eb="17">
      <t>トウ</t>
    </rPh>
    <rPh sb="18" eb="20">
      <t>ヒツヨウ</t>
    </rPh>
    <rPh sb="21" eb="23">
      <t>コウジ</t>
    </rPh>
    <rPh sb="23" eb="24">
      <t>トウ</t>
    </rPh>
    <rPh sb="34" eb="35">
      <t>シン</t>
    </rPh>
    <phoneticPr fontId="5"/>
  </si>
  <si>
    <t>コストは､事業実施地域の状況や為替レート等により変動があるが、事業の実施状況及び実績報告書の内容を事業の実績を踏まえ、必要な経費について精査している。</t>
    <rPh sb="15" eb="17">
      <t>カワセ</t>
    </rPh>
    <rPh sb="20" eb="21">
      <t>トウ</t>
    </rPh>
    <rPh sb="46" eb="48">
      <t>ナイヨウ</t>
    </rPh>
    <rPh sb="49" eb="51">
      <t>ジギョウ</t>
    </rPh>
    <rPh sb="52" eb="54">
      <t>ジッセキ</t>
    </rPh>
    <rPh sb="55" eb="56">
      <t>フ</t>
    </rPh>
    <rPh sb="59" eb="61">
      <t>ヒツヨウ</t>
    </rPh>
    <rPh sb="62" eb="64">
      <t>ケイヒ</t>
    </rPh>
    <rPh sb="68" eb="70">
      <t>セイサ</t>
    </rPh>
    <phoneticPr fontId="5"/>
  </si>
  <si>
    <t>点検対象外</t>
    <rPh sb="0" eb="2">
      <t>テンケン</t>
    </rPh>
    <rPh sb="2" eb="5">
      <t>タイショウガイ</t>
    </rPh>
    <phoneticPr fontId="5"/>
  </si>
  <si>
    <t>よりコストの低い他の手法を取り入れる等により、予算額の縮減を含めた執行率の向上のための方策を検討すること。</t>
    <phoneticPr fontId="5"/>
  </si>
  <si>
    <t>-</t>
    <phoneticPr fontId="5"/>
  </si>
  <si>
    <t>・海外民間慰霊碑移設等事業については、令和２年度および３年度は新型コロナウイルス感染症の影響により事業の実施を見合わせたことから、慰霊碑移設等に遅れが生じており、早急な事業実施のために必要な経費を要求している。今後も、新型コロナウイルス感染症の感染状況等を踏まえたうえで、引き続き、必要な経費を精査し、適切に事業を実施していくこととする。
・国内民間慰霊碑移設等事業については、実施主体となる都道府県・市区町村がより利用しやすいように、令和元年度から新たに、管理者が高齢化し事実上管理できない場合にも補助対象とするとともに、補助上限を引き上げた（補助上限額25万円→50万円）ところであり、執行実績は令和２年度（1.1百万円）から令和３年度（2.4百万円）で改善している。実施主体に対し、引き続き当該変更内容について機会をとらえて周知していく。</t>
    <rPh sb="65" eb="68">
      <t>イレイヒ</t>
    </rPh>
    <rPh sb="68" eb="70">
      <t>イセツ</t>
    </rPh>
    <rPh sb="70" eb="71">
      <t>トウ</t>
    </rPh>
    <rPh sb="295" eb="297">
      <t>シッコウ</t>
    </rPh>
    <rPh sb="297" eb="299">
      <t>ジッセキ</t>
    </rPh>
    <rPh sb="300" eb="302">
      <t>レイワ</t>
    </rPh>
    <rPh sb="303" eb="305">
      <t>ネンド</t>
    </rPh>
    <rPh sb="309" eb="311">
      <t>ヒャクマン</t>
    </rPh>
    <rPh sb="311" eb="312">
      <t>エン</t>
    </rPh>
    <rPh sb="315" eb="317">
      <t>レイワ</t>
    </rPh>
    <rPh sb="318" eb="320">
      <t>ネンド</t>
    </rPh>
    <rPh sb="324" eb="326">
      <t>ヒャクマン</t>
    </rPh>
    <rPh sb="326" eb="327">
      <t>エン</t>
    </rPh>
    <rPh sb="329" eb="331">
      <t>カイゼン</t>
    </rPh>
    <phoneticPr fontId="5"/>
  </si>
  <si>
    <t>社会・援護局（援護局）</t>
    <rPh sb="7" eb="10">
      <t>エンゴキョク</t>
    </rPh>
    <phoneticPr fontId="5"/>
  </si>
  <si>
    <t>A.一般財団法人日本遺族会</t>
    <rPh sb="2" eb="4">
      <t>イッパン</t>
    </rPh>
    <rPh sb="4" eb="8">
      <t>ザイダンホウジン</t>
    </rPh>
    <rPh sb="8" eb="10">
      <t>ニホン</t>
    </rPh>
    <rPh sb="10" eb="13">
      <t>イゾクカイ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</si>
</sst>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179312</xdr:colOff>
      <xdr:row>268</xdr:row>
      <xdr:rowOff>212912</xdr:rowOff>
    </xdr:from>
    <xdr:to>
      <xdr:col>39</xdr:col>
      <xdr:colOff>127020</xdr:colOff>
      <xdr:row>279</xdr:row>
      <xdr:rowOff>21170</xdr:rowOff>
    </xdr:to>
    <xdr:grpSp>
      <xdr:nvGrpSpPr>
        <xdr:cNvPr id="16" name="グループ化 15"/>
        <xdr:cNvGrpSpPr/>
      </xdr:nvGrpSpPr>
      <xdr:grpSpPr>
        <a:xfrm>
          <a:off x="1591253" y="35948471"/>
          <a:ext cx="6402296" cy="3629464"/>
          <a:chOff x="2810914" y="44619512"/>
          <a:chExt cx="6432789" cy="4000672"/>
        </a:xfrm>
      </xdr:grpSpPr>
      <xdr:sp macro="" textlink="">
        <xdr:nvSpPr>
          <xdr:cNvPr id="17" name="テキスト ボックス 16"/>
          <xdr:cNvSpPr txBox="1"/>
        </xdr:nvSpPr>
        <xdr:spPr>
          <a:xfrm>
            <a:off x="2810914" y="44619512"/>
            <a:ext cx="4822031" cy="10128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8" name="正方形/長方形 17"/>
          <xdr:cNvSpPr/>
        </xdr:nvSpPr>
        <xdr:spPr>
          <a:xfrm>
            <a:off x="5316982" y="45595108"/>
            <a:ext cx="3454514" cy="749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9" name="正方形/長方形 18"/>
          <xdr:cNvSpPr/>
        </xdr:nvSpPr>
        <xdr:spPr>
          <a:xfrm>
            <a:off x="5317012" y="47195985"/>
            <a:ext cx="3454514" cy="7894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一般財団法人日本遺族会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0" name="直線矢印コネクタ 19"/>
          <xdr:cNvCxnSpPr>
            <a:stCxn id="18" idx="2"/>
            <a:endCxn id="19" idx="0"/>
          </xdr:cNvCxnSpPr>
        </xdr:nvCxnSpPr>
        <xdr:spPr>
          <a:xfrm>
            <a:off x="7044240" y="46345045"/>
            <a:ext cx="29" cy="85094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7179470" y="4657688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2" name="大かっこ 21"/>
          <xdr:cNvSpPr/>
        </xdr:nvSpPr>
        <xdr:spPr>
          <a:xfrm>
            <a:off x="4891977" y="48069383"/>
            <a:ext cx="4351726" cy="550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海外において民間建立慰霊碑の移設等を行う経費</a:t>
            </a:r>
            <a:endParaRPr kumimoji="1" lang="en-US" altLang="ja-JP" sz="1100"/>
          </a:p>
        </xdr:txBody>
      </xdr:sp>
    </xdr:grpSp>
    <xdr:clientData/>
  </xdr:twoCellAnchor>
  <xdr:twoCellAnchor>
    <xdr:from>
      <xdr:col>8</xdr:col>
      <xdr:colOff>78440</xdr:colOff>
      <xdr:row>280</xdr:row>
      <xdr:rowOff>36481</xdr:rowOff>
    </xdr:from>
    <xdr:to>
      <xdr:col>39</xdr:col>
      <xdr:colOff>199348</xdr:colOff>
      <xdr:row>286</xdr:row>
      <xdr:rowOff>586209</xdr:rowOff>
    </xdr:to>
    <xdr:grpSp>
      <xdr:nvGrpSpPr>
        <xdr:cNvPr id="23" name="グループ化 22"/>
        <xdr:cNvGrpSpPr/>
      </xdr:nvGrpSpPr>
      <xdr:grpSpPr>
        <a:xfrm>
          <a:off x="1692087" y="39940628"/>
          <a:ext cx="6373790" cy="2958993"/>
          <a:chOff x="4067128" y="50102019"/>
          <a:chExt cx="6404931" cy="4325412"/>
        </a:xfrm>
      </xdr:grpSpPr>
      <xdr:sp macro="" textlink="">
        <xdr:nvSpPr>
          <xdr:cNvPr id="24" name="テキスト ボックス 23"/>
          <xdr:cNvSpPr txBox="1"/>
        </xdr:nvSpPr>
        <xdr:spPr>
          <a:xfrm>
            <a:off x="4067128" y="50102019"/>
            <a:ext cx="3262313" cy="797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5" name="正方形/長方形 24"/>
          <xdr:cNvSpPr/>
        </xdr:nvSpPr>
        <xdr:spPr>
          <a:xfrm>
            <a:off x="6574963" y="50579320"/>
            <a:ext cx="3454514" cy="9986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2</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6" name="正方形/長方形 25"/>
          <xdr:cNvSpPr/>
        </xdr:nvSpPr>
        <xdr:spPr>
          <a:xfrm>
            <a:off x="6577684" y="52395615"/>
            <a:ext cx="3454514" cy="9899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a:t>
            </a:r>
            <a:r>
              <a:rPr kumimoji="1" lang="en-US" altLang="ja-JP" sz="1400">
                <a:solidFill>
                  <a:schemeClr val="tx1"/>
                </a:solidFill>
                <a:latin typeface="ＭＳ Ｐゴシック" panose="020B0600070205080204" pitchFamily="50" charset="-128"/>
                <a:ea typeface="ＭＳ Ｐゴシック" panose="020B0600070205080204" pitchFamily="50" charset="-128"/>
              </a:rPr>
              <a:t>4</a:t>
            </a:r>
            <a:r>
              <a:rPr kumimoji="1" lang="ja-JP" altLang="en-US" sz="14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2</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7" name="直線矢印コネクタ 26"/>
          <xdr:cNvCxnSpPr/>
        </xdr:nvCxnSpPr>
        <xdr:spPr>
          <a:xfrm>
            <a:off x="8301370" y="51583269"/>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9" name="大かっこ 28"/>
          <xdr:cNvSpPr/>
        </xdr:nvSpPr>
        <xdr:spPr>
          <a:xfrm>
            <a:off x="6160635" y="53517869"/>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5" zoomScale="85" zoomScaleNormal="75" zoomScaleSheetLayoutView="85" zoomScalePageLayoutView="85" workbookViewId="0">
      <selection activeCell="G309" sqref="G309:K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756</v>
      </c>
      <c r="AK2" s="853"/>
      <c r="AL2" s="853"/>
      <c r="AM2" s="853"/>
      <c r="AN2" s="90" t="s">
        <v>367</v>
      </c>
      <c r="AO2" s="853">
        <v>21</v>
      </c>
      <c r="AP2" s="853"/>
      <c r="AQ2" s="853"/>
      <c r="AR2" s="91" t="s">
        <v>367</v>
      </c>
      <c r="AS2" s="854">
        <v>816</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778</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693</v>
      </c>
      <c r="H5" s="844"/>
      <c r="I5" s="844"/>
      <c r="J5" s="844"/>
      <c r="K5" s="844"/>
      <c r="L5" s="844"/>
      <c r="M5" s="845" t="s">
        <v>62</v>
      </c>
      <c r="N5" s="846"/>
      <c r="O5" s="846"/>
      <c r="P5" s="846"/>
      <c r="Q5" s="846"/>
      <c r="R5" s="847"/>
      <c r="S5" s="848" t="s">
        <v>694</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755</v>
      </c>
      <c r="AR5" s="876"/>
      <c r="AS5" s="876"/>
      <c r="AT5" s="876"/>
      <c r="AU5" s="876"/>
      <c r="AV5" s="876"/>
      <c r="AW5" s="876"/>
      <c r="AX5" s="877"/>
    </row>
    <row r="6" spans="1:50" ht="29.25"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697</v>
      </c>
      <c r="AF7" s="816"/>
      <c r="AG7" s="816"/>
      <c r="AH7" s="816"/>
      <c r="AI7" s="816"/>
      <c r="AJ7" s="816"/>
      <c r="AK7" s="816"/>
      <c r="AL7" s="816"/>
      <c r="AM7" s="816"/>
      <c r="AN7" s="816"/>
      <c r="AO7" s="816"/>
      <c r="AP7" s="816"/>
      <c r="AQ7" s="816"/>
      <c r="AR7" s="816"/>
      <c r="AS7" s="816"/>
      <c r="AT7" s="816"/>
      <c r="AU7" s="816"/>
      <c r="AV7" s="816"/>
      <c r="AW7" s="816"/>
      <c r="AX7" s="817"/>
    </row>
    <row r="8" spans="1:50" ht="30"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5.5" customHeight="1" x14ac:dyDescent="0.15">
      <c r="A9" s="788" t="s">
        <v>21</v>
      </c>
      <c r="B9" s="789"/>
      <c r="C9" s="789"/>
      <c r="D9" s="789"/>
      <c r="E9" s="789"/>
      <c r="F9" s="789"/>
      <c r="G9" s="870" t="s">
        <v>757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62.25" customHeight="1" x14ac:dyDescent="0.15">
      <c r="A10" s="776" t="s">
        <v>28</v>
      </c>
      <c r="B10" s="777"/>
      <c r="C10" s="777"/>
      <c r="D10" s="777"/>
      <c r="E10" s="777"/>
      <c r="F10" s="777"/>
      <c r="G10" s="778" t="s">
        <v>698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3.75" customHeight="1" x14ac:dyDescent="0.15">
      <c r="A11" s="776" t="s">
        <v>5</v>
      </c>
      <c r="B11" s="777"/>
      <c r="C11" s="777"/>
      <c r="D11" s="777"/>
      <c r="E11" s="777"/>
      <c r="F11" s="781"/>
      <c r="G11" s="782" t="str">
        <f>入力規則等!P10</f>
        <v>委託・請負、補助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34</v>
      </c>
      <c r="Q13" s="717"/>
      <c r="R13" s="717"/>
      <c r="S13" s="717"/>
      <c r="T13" s="717"/>
      <c r="U13" s="717"/>
      <c r="V13" s="718"/>
      <c r="W13" s="716">
        <v>22</v>
      </c>
      <c r="X13" s="717"/>
      <c r="Y13" s="717"/>
      <c r="Z13" s="717"/>
      <c r="AA13" s="717"/>
      <c r="AB13" s="717"/>
      <c r="AC13" s="718"/>
      <c r="AD13" s="716">
        <v>20</v>
      </c>
      <c r="AE13" s="717"/>
      <c r="AF13" s="717"/>
      <c r="AG13" s="717"/>
      <c r="AH13" s="717"/>
      <c r="AI13" s="717"/>
      <c r="AJ13" s="718"/>
      <c r="AK13" s="716">
        <v>19</v>
      </c>
      <c r="AL13" s="717"/>
      <c r="AM13" s="717"/>
      <c r="AN13" s="717"/>
      <c r="AO13" s="717"/>
      <c r="AP13" s="717"/>
      <c r="AQ13" s="718"/>
      <c r="AR13" s="753">
        <v>19</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699</v>
      </c>
      <c r="Q14" s="717"/>
      <c r="R14" s="717"/>
      <c r="S14" s="717"/>
      <c r="T14" s="717"/>
      <c r="U14" s="717"/>
      <c r="V14" s="718"/>
      <c r="W14" s="716" t="s">
        <v>699</v>
      </c>
      <c r="X14" s="717"/>
      <c r="Y14" s="717"/>
      <c r="Z14" s="717"/>
      <c r="AA14" s="717"/>
      <c r="AB14" s="717"/>
      <c r="AC14" s="718"/>
      <c r="AD14" s="716" t="s">
        <v>699</v>
      </c>
      <c r="AE14" s="717"/>
      <c r="AF14" s="717"/>
      <c r="AG14" s="717"/>
      <c r="AH14" s="717"/>
      <c r="AI14" s="717"/>
      <c r="AJ14" s="718"/>
      <c r="AK14" s="716" t="s">
        <v>761</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699</v>
      </c>
      <c r="Q15" s="717"/>
      <c r="R15" s="717"/>
      <c r="S15" s="717"/>
      <c r="T15" s="717"/>
      <c r="U15" s="717"/>
      <c r="V15" s="718"/>
      <c r="W15" s="716" t="s">
        <v>699</v>
      </c>
      <c r="X15" s="717"/>
      <c r="Y15" s="717"/>
      <c r="Z15" s="717"/>
      <c r="AA15" s="717"/>
      <c r="AB15" s="717"/>
      <c r="AC15" s="718"/>
      <c r="AD15" s="716" t="s">
        <v>699</v>
      </c>
      <c r="AE15" s="717"/>
      <c r="AF15" s="717"/>
      <c r="AG15" s="717"/>
      <c r="AH15" s="717"/>
      <c r="AI15" s="717"/>
      <c r="AJ15" s="718"/>
      <c r="AK15" s="716" t="s">
        <v>761</v>
      </c>
      <c r="AL15" s="717"/>
      <c r="AM15" s="717"/>
      <c r="AN15" s="717"/>
      <c r="AO15" s="717"/>
      <c r="AP15" s="717"/>
      <c r="AQ15" s="718"/>
      <c r="AR15" s="716" t="s">
        <v>776</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699</v>
      </c>
      <c r="Q16" s="717"/>
      <c r="R16" s="717"/>
      <c r="S16" s="717"/>
      <c r="T16" s="717"/>
      <c r="U16" s="717"/>
      <c r="V16" s="718"/>
      <c r="W16" s="716" t="s">
        <v>699</v>
      </c>
      <c r="X16" s="717"/>
      <c r="Y16" s="717"/>
      <c r="Z16" s="717"/>
      <c r="AA16" s="717"/>
      <c r="AB16" s="717"/>
      <c r="AC16" s="718"/>
      <c r="AD16" s="716" t="s">
        <v>699</v>
      </c>
      <c r="AE16" s="717"/>
      <c r="AF16" s="717"/>
      <c r="AG16" s="717"/>
      <c r="AH16" s="717"/>
      <c r="AI16" s="717"/>
      <c r="AJ16" s="718"/>
      <c r="AK16" s="716" t="s">
        <v>761</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699</v>
      </c>
      <c r="Q17" s="717"/>
      <c r="R17" s="717"/>
      <c r="S17" s="717"/>
      <c r="T17" s="717"/>
      <c r="U17" s="717"/>
      <c r="V17" s="718"/>
      <c r="W17" s="716" t="s">
        <v>699</v>
      </c>
      <c r="X17" s="717"/>
      <c r="Y17" s="717"/>
      <c r="Z17" s="717"/>
      <c r="AA17" s="717"/>
      <c r="AB17" s="717"/>
      <c r="AC17" s="718"/>
      <c r="AD17" s="716" t="s">
        <v>699</v>
      </c>
      <c r="AE17" s="717"/>
      <c r="AF17" s="717"/>
      <c r="AG17" s="717"/>
      <c r="AH17" s="717"/>
      <c r="AI17" s="717"/>
      <c r="AJ17" s="718"/>
      <c r="AK17" s="716" t="s">
        <v>761</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34</v>
      </c>
      <c r="Q18" s="797"/>
      <c r="R18" s="797"/>
      <c r="S18" s="797"/>
      <c r="T18" s="797"/>
      <c r="U18" s="797"/>
      <c r="V18" s="798"/>
      <c r="W18" s="796">
        <f>SUM(W13:AC17)</f>
        <v>22</v>
      </c>
      <c r="X18" s="797"/>
      <c r="Y18" s="797"/>
      <c r="Z18" s="797"/>
      <c r="AA18" s="797"/>
      <c r="AB18" s="797"/>
      <c r="AC18" s="798"/>
      <c r="AD18" s="796">
        <f>SUM(AD13:AJ17)</f>
        <v>20</v>
      </c>
      <c r="AE18" s="797"/>
      <c r="AF18" s="797"/>
      <c r="AG18" s="797"/>
      <c r="AH18" s="797"/>
      <c r="AI18" s="797"/>
      <c r="AJ18" s="798"/>
      <c r="AK18" s="796">
        <f>SUM(AK13:AQ17)</f>
        <v>19</v>
      </c>
      <c r="AL18" s="797"/>
      <c r="AM18" s="797"/>
      <c r="AN18" s="797"/>
      <c r="AO18" s="797"/>
      <c r="AP18" s="797"/>
      <c r="AQ18" s="798"/>
      <c r="AR18" s="796">
        <f>SUM(AR13:AX17)</f>
        <v>19</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10</v>
      </c>
      <c r="Q19" s="717"/>
      <c r="R19" s="717"/>
      <c r="S19" s="717"/>
      <c r="T19" s="717"/>
      <c r="U19" s="717"/>
      <c r="V19" s="718"/>
      <c r="W19" s="716">
        <v>8</v>
      </c>
      <c r="X19" s="717"/>
      <c r="Y19" s="717"/>
      <c r="Z19" s="717"/>
      <c r="AA19" s="717"/>
      <c r="AB19" s="717"/>
      <c r="AC19" s="718"/>
      <c r="AD19" s="716">
        <v>6</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0.29411764705882354</v>
      </c>
      <c r="Q20" s="764"/>
      <c r="R20" s="764"/>
      <c r="S20" s="764"/>
      <c r="T20" s="764"/>
      <c r="U20" s="764"/>
      <c r="V20" s="764"/>
      <c r="W20" s="764">
        <f>IF(W18=0, "-", SUM(W19)/W18)</f>
        <v>0.36363636363636365</v>
      </c>
      <c r="X20" s="764"/>
      <c r="Y20" s="764"/>
      <c r="Z20" s="764"/>
      <c r="AA20" s="764"/>
      <c r="AB20" s="764"/>
      <c r="AC20" s="764"/>
      <c r="AD20" s="764">
        <f>IF(AD18=0, "-", SUM(AD19)/AD18)</f>
        <v>0.3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0.29411764705882354</v>
      </c>
      <c r="Q21" s="764"/>
      <c r="R21" s="764"/>
      <c r="S21" s="764"/>
      <c r="T21" s="764"/>
      <c r="U21" s="764"/>
      <c r="V21" s="764"/>
      <c r="W21" s="764">
        <f>IF(W19=0, "-", SUM(W19)/SUM(W13,W14))</f>
        <v>0.36363636363636365</v>
      </c>
      <c r="X21" s="764"/>
      <c r="Y21" s="764"/>
      <c r="Z21" s="764"/>
      <c r="AA21" s="764"/>
      <c r="AB21" s="764"/>
      <c r="AC21" s="764"/>
      <c r="AD21" s="764">
        <f>IF(AD19=0, "-", SUM(AD19)/SUM(AD13,AD14))</f>
        <v>0.3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700</v>
      </c>
      <c r="H23" s="751"/>
      <c r="I23" s="751"/>
      <c r="J23" s="751"/>
      <c r="K23" s="751"/>
      <c r="L23" s="751"/>
      <c r="M23" s="751"/>
      <c r="N23" s="751"/>
      <c r="O23" s="752"/>
      <c r="P23" s="753">
        <v>10</v>
      </c>
      <c r="Q23" s="754"/>
      <c r="R23" s="754"/>
      <c r="S23" s="754"/>
      <c r="T23" s="754"/>
      <c r="U23" s="754"/>
      <c r="V23" s="755"/>
      <c r="W23" s="753">
        <v>10</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760</v>
      </c>
      <c r="H24" s="720"/>
      <c r="I24" s="720"/>
      <c r="J24" s="720"/>
      <c r="K24" s="720"/>
      <c r="L24" s="720"/>
      <c r="M24" s="720"/>
      <c r="N24" s="720"/>
      <c r="O24" s="721"/>
      <c r="P24" s="716">
        <v>9</v>
      </c>
      <c r="Q24" s="717"/>
      <c r="R24" s="717"/>
      <c r="S24" s="717"/>
      <c r="T24" s="717"/>
      <c r="U24" s="717"/>
      <c r="V24" s="718"/>
      <c r="W24" s="716">
        <v>9</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19</v>
      </c>
      <c r="Q29" s="739"/>
      <c r="R29" s="739"/>
      <c r="S29" s="739"/>
      <c r="T29" s="739"/>
      <c r="U29" s="739"/>
      <c r="V29" s="740"/>
      <c r="W29" s="741">
        <f>AR13</f>
        <v>19</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4.25" customHeight="1" x14ac:dyDescent="0.15">
      <c r="A30" s="744" t="s">
        <v>663</v>
      </c>
      <c r="B30" s="745"/>
      <c r="C30" s="745"/>
      <c r="D30" s="745"/>
      <c r="E30" s="745"/>
      <c r="F30" s="746"/>
      <c r="G30" s="747" t="s">
        <v>758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27"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38.25" customHeight="1" x14ac:dyDescent="0.15">
      <c r="A32" s="666"/>
      <c r="B32" s="168"/>
      <c r="C32" s="168"/>
      <c r="D32" s="168"/>
      <c r="E32" s="168"/>
      <c r="F32" s="169"/>
      <c r="G32" s="748" t="s">
        <v>759</v>
      </c>
      <c r="H32" s="653"/>
      <c r="I32" s="653"/>
      <c r="J32" s="653"/>
      <c r="K32" s="653"/>
      <c r="L32" s="653"/>
      <c r="M32" s="653"/>
      <c r="N32" s="653"/>
      <c r="O32" s="653"/>
      <c r="P32" s="656" t="s">
        <v>701</v>
      </c>
      <c r="Q32" s="657"/>
      <c r="R32" s="657"/>
      <c r="S32" s="657"/>
      <c r="T32" s="657"/>
      <c r="U32" s="657"/>
      <c r="V32" s="657"/>
      <c r="W32" s="657"/>
      <c r="X32" s="658"/>
      <c r="Y32" s="662" t="s">
        <v>52</v>
      </c>
      <c r="Z32" s="663"/>
      <c r="AA32" s="664"/>
      <c r="AB32" s="665" t="s">
        <v>702</v>
      </c>
      <c r="AC32" s="665"/>
      <c r="AD32" s="665"/>
      <c r="AE32" s="634">
        <v>16</v>
      </c>
      <c r="AF32" s="634"/>
      <c r="AG32" s="634"/>
      <c r="AH32" s="634"/>
      <c r="AI32" s="634">
        <v>3</v>
      </c>
      <c r="AJ32" s="634"/>
      <c r="AK32" s="634"/>
      <c r="AL32" s="634"/>
      <c r="AM32" s="634">
        <v>4</v>
      </c>
      <c r="AN32" s="634"/>
      <c r="AO32" s="634"/>
      <c r="AP32" s="634"/>
      <c r="AQ32" s="680" t="s">
        <v>753</v>
      </c>
      <c r="AR32" s="634"/>
      <c r="AS32" s="634"/>
      <c r="AT32" s="634"/>
      <c r="AU32" s="108" t="s">
        <v>753</v>
      </c>
      <c r="AV32" s="636"/>
      <c r="AW32" s="636"/>
      <c r="AX32" s="637"/>
    </row>
    <row r="33" spans="1:51" ht="38.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702</v>
      </c>
      <c r="AC33" s="665"/>
      <c r="AD33" s="665"/>
      <c r="AE33" s="634">
        <v>66</v>
      </c>
      <c r="AF33" s="634"/>
      <c r="AG33" s="634"/>
      <c r="AH33" s="634"/>
      <c r="AI33" s="634">
        <v>53</v>
      </c>
      <c r="AJ33" s="634"/>
      <c r="AK33" s="634"/>
      <c r="AL33" s="634"/>
      <c r="AM33" s="634">
        <v>50</v>
      </c>
      <c r="AN33" s="634"/>
      <c r="AO33" s="634"/>
      <c r="AP33" s="634"/>
      <c r="AQ33" s="634">
        <v>48</v>
      </c>
      <c r="AR33" s="634"/>
      <c r="AS33" s="634"/>
      <c r="AT33" s="634"/>
      <c r="AU33" s="635">
        <v>48</v>
      </c>
      <c r="AV33" s="636"/>
      <c r="AW33" s="636"/>
      <c r="AX33" s="637"/>
    </row>
    <row r="34" spans="1:51" ht="19.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704</v>
      </c>
      <c r="H35" s="671"/>
      <c r="I35" s="671"/>
      <c r="J35" s="671"/>
      <c r="K35" s="671"/>
      <c r="L35" s="671"/>
      <c r="M35" s="671"/>
      <c r="N35" s="671"/>
      <c r="O35" s="671"/>
      <c r="P35" s="671"/>
      <c r="Q35" s="671"/>
      <c r="R35" s="671"/>
      <c r="S35" s="671"/>
      <c r="T35" s="671"/>
      <c r="U35" s="671"/>
      <c r="V35" s="671"/>
      <c r="W35" s="671"/>
      <c r="X35" s="671"/>
      <c r="Y35" s="674" t="s">
        <v>665</v>
      </c>
      <c r="Z35" s="675"/>
      <c r="AA35" s="676"/>
      <c r="AB35" s="677" t="s">
        <v>705</v>
      </c>
      <c r="AC35" s="678"/>
      <c r="AD35" s="679"/>
      <c r="AE35" s="680">
        <v>0.6</v>
      </c>
      <c r="AF35" s="680"/>
      <c r="AG35" s="680"/>
      <c r="AH35" s="680"/>
      <c r="AI35" s="680">
        <v>4</v>
      </c>
      <c r="AJ35" s="680"/>
      <c r="AK35" s="680"/>
      <c r="AL35" s="680"/>
      <c r="AM35" s="680">
        <v>2</v>
      </c>
      <c r="AN35" s="680"/>
      <c r="AO35" s="680"/>
      <c r="AP35" s="680"/>
      <c r="AQ35" s="108">
        <v>0.4</v>
      </c>
      <c r="AR35" s="102"/>
      <c r="AS35" s="102"/>
      <c r="AT35" s="102"/>
      <c r="AU35" s="102"/>
      <c r="AV35" s="102"/>
      <c r="AW35" s="102"/>
      <c r="AX35" s="103"/>
    </row>
    <row r="36" spans="1:51" ht="36"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706</v>
      </c>
      <c r="AC36" s="631"/>
      <c r="AD36" s="632"/>
      <c r="AE36" s="633" t="s">
        <v>707</v>
      </c>
      <c r="AF36" s="633"/>
      <c r="AG36" s="633"/>
      <c r="AH36" s="633"/>
      <c r="AI36" s="633" t="s">
        <v>751</v>
      </c>
      <c r="AJ36" s="633"/>
      <c r="AK36" s="633"/>
      <c r="AL36" s="633"/>
      <c r="AM36" s="633" t="s">
        <v>750</v>
      </c>
      <c r="AN36" s="633"/>
      <c r="AO36" s="633"/>
      <c r="AP36" s="633"/>
      <c r="AQ36" s="633" t="s">
        <v>754</v>
      </c>
      <c r="AR36" s="633"/>
      <c r="AS36" s="633"/>
      <c r="AT36" s="633"/>
      <c r="AU36" s="633"/>
      <c r="AV36" s="633"/>
      <c r="AW36" s="633"/>
      <c r="AX36" s="669"/>
    </row>
    <row r="37" spans="1:51" ht="1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699</v>
      </c>
      <c r="AR38" s="526"/>
      <c r="AS38" s="142" t="s">
        <v>224</v>
      </c>
      <c r="AT38" s="143"/>
      <c r="AU38" s="141">
        <v>4</v>
      </c>
      <c r="AV38" s="141"/>
      <c r="AW38" s="123" t="s">
        <v>170</v>
      </c>
      <c r="AX38" s="144"/>
    </row>
    <row r="39" spans="1:51" ht="23.25" customHeight="1" x14ac:dyDescent="0.15">
      <c r="A39" s="692"/>
      <c r="B39" s="690"/>
      <c r="C39" s="690"/>
      <c r="D39" s="690"/>
      <c r="E39" s="690"/>
      <c r="F39" s="691"/>
      <c r="G39" s="193" t="s">
        <v>752</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16</v>
      </c>
      <c r="AF39" s="102"/>
      <c r="AG39" s="102"/>
      <c r="AH39" s="102"/>
      <c r="AI39" s="108">
        <v>3</v>
      </c>
      <c r="AJ39" s="102"/>
      <c r="AK39" s="102"/>
      <c r="AL39" s="102"/>
      <c r="AM39" s="108">
        <v>4</v>
      </c>
      <c r="AN39" s="102"/>
      <c r="AO39" s="102"/>
      <c r="AP39" s="102"/>
      <c r="AQ39" s="109" t="s">
        <v>699</v>
      </c>
      <c r="AR39" s="110"/>
      <c r="AS39" s="110"/>
      <c r="AT39" s="111"/>
      <c r="AU39" s="102" t="s">
        <v>699</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66</v>
      </c>
      <c r="AF40" s="102"/>
      <c r="AG40" s="102"/>
      <c r="AH40" s="102"/>
      <c r="AI40" s="108">
        <v>53</v>
      </c>
      <c r="AJ40" s="102"/>
      <c r="AK40" s="102"/>
      <c r="AL40" s="102"/>
      <c r="AM40" s="108">
        <v>50</v>
      </c>
      <c r="AN40" s="102"/>
      <c r="AO40" s="102"/>
      <c r="AP40" s="102"/>
      <c r="AQ40" s="109" t="s">
        <v>699</v>
      </c>
      <c r="AR40" s="110"/>
      <c r="AS40" s="110"/>
      <c r="AT40" s="111"/>
      <c r="AU40" s="102">
        <v>48</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24</v>
      </c>
      <c r="AF41" s="102"/>
      <c r="AG41" s="102"/>
      <c r="AH41" s="102"/>
      <c r="AI41" s="108">
        <v>6</v>
      </c>
      <c r="AJ41" s="102"/>
      <c r="AK41" s="102"/>
      <c r="AL41" s="102"/>
      <c r="AM41" s="108">
        <v>8</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708</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4" t="s">
        <v>500</v>
      </c>
      <c r="AF208" s="274"/>
      <c r="AG208" s="274"/>
      <c r="AH208" s="274"/>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4"/>
      <c r="AF209" s="274"/>
      <c r="AG209" s="274"/>
      <c r="AH209" s="274"/>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33" customHeight="1" x14ac:dyDescent="0.15">
      <c r="A215" s="424" t="s">
        <v>366</v>
      </c>
      <c r="B215" s="425"/>
      <c r="C215" s="428" t="s">
        <v>227</v>
      </c>
      <c r="D215" s="425"/>
      <c r="E215" s="430" t="s">
        <v>243</v>
      </c>
      <c r="F215" s="431"/>
      <c r="G215" s="432" t="s">
        <v>762</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72.75" customHeight="1" x14ac:dyDescent="0.15">
      <c r="A216" s="426"/>
      <c r="B216" s="427"/>
      <c r="C216" s="429"/>
      <c r="D216" s="427"/>
      <c r="E216" s="164" t="s">
        <v>242</v>
      </c>
      <c r="F216" s="166"/>
      <c r="G216" s="145" t="s">
        <v>763</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764</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7.5" customHeight="1" thickBot="1" x14ac:dyDescent="0.2">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765</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hidden="1" customHeight="1" x14ac:dyDescent="0.15">
      <c r="A218" s="426"/>
      <c r="B218" s="427"/>
      <c r="C218" s="509" t="s">
        <v>683</v>
      </c>
      <c r="D218" s="510"/>
      <c r="E218" s="164" t="s">
        <v>362</v>
      </c>
      <c r="F218" s="166"/>
      <c r="G218" s="490" t="s">
        <v>230</v>
      </c>
      <c r="H218" s="491"/>
      <c r="I218" s="491"/>
      <c r="J218" s="511"/>
      <c r="K218" s="512"/>
      <c r="L218" s="512"/>
      <c r="M218" s="512"/>
      <c r="N218" s="512"/>
      <c r="O218" s="512"/>
      <c r="P218" s="512"/>
      <c r="Q218" s="512"/>
      <c r="R218" s="512"/>
      <c r="S218" s="512"/>
      <c r="T218" s="513"/>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hidden="1"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hidden="1"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5.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719</v>
      </c>
      <c r="AE223" s="470"/>
      <c r="AF223" s="470"/>
      <c r="AG223" s="471" t="s">
        <v>720</v>
      </c>
      <c r="AH223" s="472"/>
      <c r="AI223" s="472"/>
      <c r="AJ223" s="472"/>
      <c r="AK223" s="472"/>
      <c r="AL223" s="472"/>
      <c r="AM223" s="472"/>
      <c r="AN223" s="472"/>
      <c r="AO223" s="472"/>
      <c r="AP223" s="472"/>
      <c r="AQ223" s="472"/>
      <c r="AR223" s="472"/>
      <c r="AS223" s="472"/>
      <c r="AT223" s="472"/>
      <c r="AU223" s="472"/>
      <c r="AV223" s="472"/>
      <c r="AW223" s="472"/>
      <c r="AX223" s="473"/>
    </row>
    <row r="224" spans="1:51" ht="44.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718</v>
      </c>
      <c r="AE224" s="383"/>
      <c r="AF224" s="383"/>
      <c r="AG224" s="377" t="s">
        <v>721</v>
      </c>
      <c r="AH224" s="378"/>
      <c r="AI224" s="378"/>
      <c r="AJ224" s="378"/>
      <c r="AK224" s="378"/>
      <c r="AL224" s="378"/>
      <c r="AM224" s="378"/>
      <c r="AN224" s="378"/>
      <c r="AO224" s="378"/>
      <c r="AP224" s="378"/>
      <c r="AQ224" s="378"/>
      <c r="AR224" s="378"/>
      <c r="AS224" s="378"/>
      <c r="AT224" s="378"/>
      <c r="AU224" s="378"/>
      <c r="AV224" s="378"/>
      <c r="AW224" s="378"/>
      <c r="AX224" s="379"/>
    </row>
    <row r="225" spans="1:50" ht="5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718</v>
      </c>
      <c r="AE225" s="420"/>
      <c r="AF225" s="420"/>
      <c r="AG225" s="405" t="s">
        <v>722</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723</v>
      </c>
      <c r="AE226" s="401"/>
      <c r="AF226" s="401"/>
      <c r="AG226" s="403" t="s">
        <v>771</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766</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7.7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724</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725</v>
      </c>
      <c r="AE229" s="367"/>
      <c r="AF229" s="367"/>
      <c r="AG229" s="369" t="s">
        <v>699</v>
      </c>
      <c r="AH229" s="370"/>
      <c r="AI229" s="370"/>
      <c r="AJ229" s="370"/>
      <c r="AK229" s="370"/>
      <c r="AL229" s="370"/>
      <c r="AM229" s="370"/>
      <c r="AN229" s="370"/>
      <c r="AO229" s="370"/>
      <c r="AP229" s="370"/>
      <c r="AQ229" s="370"/>
      <c r="AR229" s="370"/>
      <c r="AS229" s="370"/>
      <c r="AT229" s="370"/>
      <c r="AU229" s="370"/>
      <c r="AV229" s="370"/>
      <c r="AW229" s="370"/>
      <c r="AX229" s="371"/>
    </row>
    <row r="230" spans="1:50" ht="44.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718</v>
      </c>
      <c r="AE230" s="383"/>
      <c r="AF230" s="383"/>
      <c r="AG230" s="377" t="s">
        <v>773</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725</v>
      </c>
      <c r="AE231" s="383"/>
      <c r="AF231" s="383"/>
      <c r="AG231" s="377" t="s">
        <v>699</v>
      </c>
      <c r="AH231" s="378"/>
      <c r="AI231" s="378"/>
      <c r="AJ231" s="378"/>
      <c r="AK231" s="378"/>
      <c r="AL231" s="378"/>
      <c r="AM231" s="378"/>
      <c r="AN231" s="378"/>
      <c r="AO231" s="378"/>
      <c r="AP231" s="378"/>
      <c r="AQ231" s="378"/>
      <c r="AR231" s="378"/>
      <c r="AS231" s="378"/>
      <c r="AT231" s="378"/>
      <c r="AU231" s="378"/>
      <c r="AV231" s="378"/>
      <c r="AW231" s="378"/>
      <c r="AX231" s="379"/>
    </row>
    <row r="232" spans="1:50" ht="35.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718</v>
      </c>
      <c r="AE232" s="383"/>
      <c r="AF232" s="383"/>
      <c r="AG232" s="377" t="s">
        <v>772</v>
      </c>
      <c r="AH232" s="378"/>
      <c r="AI232" s="378"/>
      <c r="AJ232" s="378"/>
      <c r="AK232" s="378"/>
      <c r="AL232" s="378"/>
      <c r="AM232" s="378"/>
      <c r="AN232" s="378"/>
      <c r="AO232" s="378"/>
      <c r="AP232" s="378"/>
      <c r="AQ232" s="378"/>
      <c r="AR232" s="378"/>
      <c r="AS232" s="378"/>
      <c r="AT232" s="378"/>
      <c r="AU232" s="378"/>
      <c r="AV232" s="378"/>
      <c r="AW232" s="378"/>
      <c r="AX232" s="379"/>
    </row>
    <row r="233" spans="1:50" ht="40.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718</v>
      </c>
      <c r="AE233" s="420"/>
      <c r="AF233" s="420"/>
      <c r="AG233" s="421" t="s">
        <v>768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725</v>
      </c>
      <c r="AE234" s="383"/>
      <c r="AF234" s="452"/>
      <c r="AG234" s="377" t="s">
        <v>699</v>
      </c>
      <c r="AH234" s="378"/>
      <c r="AI234" s="378"/>
      <c r="AJ234" s="378"/>
      <c r="AK234" s="378"/>
      <c r="AL234" s="378"/>
      <c r="AM234" s="378"/>
      <c r="AN234" s="378"/>
      <c r="AO234" s="378"/>
      <c r="AP234" s="378"/>
      <c r="AQ234" s="378"/>
      <c r="AR234" s="378"/>
      <c r="AS234" s="378"/>
      <c r="AT234" s="378"/>
      <c r="AU234" s="378"/>
      <c r="AV234" s="378"/>
      <c r="AW234" s="378"/>
      <c r="AX234" s="379"/>
    </row>
    <row r="235" spans="1:50" ht="35.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718</v>
      </c>
      <c r="AE235" s="413"/>
      <c r="AF235" s="414"/>
      <c r="AG235" s="415" t="s">
        <v>726</v>
      </c>
      <c r="AH235" s="416"/>
      <c r="AI235" s="416"/>
      <c r="AJ235" s="416"/>
      <c r="AK235" s="416"/>
      <c r="AL235" s="416"/>
      <c r="AM235" s="416"/>
      <c r="AN235" s="416"/>
      <c r="AO235" s="416"/>
      <c r="AP235" s="416"/>
      <c r="AQ235" s="416"/>
      <c r="AR235" s="416"/>
      <c r="AS235" s="416"/>
      <c r="AT235" s="416"/>
      <c r="AU235" s="416"/>
      <c r="AV235" s="416"/>
      <c r="AW235" s="416"/>
      <c r="AX235" s="417"/>
    </row>
    <row r="236" spans="1:50" ht="47.25"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723</v>
      </c>
      <c r="AE236" s="367"/>
      <c r="AF236" s="368"/>
      <c r="AG236" s="369" t="s">
        <v>768</v>
      </c>
      <c r="AH236" s="370"/>
      <c r="AI236" s="370"/>
      <c r="AJ236" s="370"/>
      <c r="AK236" s="370"/>
      <c r="AL236" s="370"/>
      <c r="AM236" s="370"/>
      <c r="AN236" s="370"/>
      <c r="AO236" s="370"/>
      <c r="AP236" s="370"/>
      <c r="AQ236" s="370"/>
      <c r="AR236" s="370"/>
      <c r="AS236" s="370"/>
      <c r="AT236" s="370"/>
      <c r="AU236" s="370"/>
      <c r="AV236" s="370"/>
      <c r="AW236" s="370"/>
      <c r="AX236" s="371"/>
    </row>
    <row r="237" spans="1:50" ht="55.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718</v>
      </c>
      <c r="AE237" s="376"/>
      <c r="AF237" s="376"/>
      <c r="AG237" s="377" t="s">
        <v>727</v>
      </c>
      <c r="AH237" s="378"/>
      <c r="AI237" s="378"/>
      <c r="AJ237" s="378"/>
      <c r="AK237" s="378"/>
      <c r="AL237" s="378"/>
      <c r="AM237" s="378"/>
      <c r="AN237" s="378"/>
      <c r="AO237" s="378"/>
      <c r="AP237" s="378"/>
      <c r="AQ237" s="378"/>
      <c r="AR237" s="378"/>
      <c r="AS237" s="378"/>
      <c r="AT237" s="378"/>
      <c r="AU237" s="378"/>
      <c r="AV237" s="378"/>
      <c r="AW237" s="378"/>
      <c r="AX237" s="379"/>
    </row>
    <row r="238" spans="1:50" ht="45"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723</v>
      </c>
      <c r="AE238" s="383"/>
      <c r="AF238" s="383"/>
      <c r="AG238" s="377" t="s">
        <v>769</v>
      </c>
      <c r="AH238" s="378"/>
      <c r="AI238" s="378"/>
      <c r="AJ238" s="378"/>
      <c r="AK238" s="378"/>
      <c r="AL238" s="378"/>
      <c r="AM238" s="378"/>
      <c r="AN238" s="378"/>
      <c r="AO238" s="378"/>
      <c r="AP238" s="378"/>
      <c r="AQ238" s="378"/>
      <c r="AR238" s="378"/>
      <c r="AS238" s="378"/>
      <c r="AT238" s="378"/>
      <c r="AU238" s="378"/>
      <c r="AV238" s="378"/>
      <c r="AW238" s="378"/>
      <c r="AX238" s="379"/>
    </row>
    <row r="239" spans="1:50" ht="42"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718</v>
      </c>
      <c r="AE239" s="383"/>
      <c r="AF239" s="383"/>
      <c r="AG239" s="407" t="s">
        <v>728</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718</v>
      </c>
      <c r="AE240" s="401"/>
      <c r="AF240" s="402"/>
      <c r="AG240" s="403" t="s">
        <v>729</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v>2022</v>
      </c>
      <c r="D242" s="891"/>
      <c r="E242" s="386" t="s">
        <v>691</v>
      </c>
      <c r="F242" s="386"/>
      <c r="G242" s="386"/>
      <c r="H242" s="387">
        <v>21</v>
      </c>
      <c r="I242" s="387"/>
      <c r="J242" s="892">
        <v>815</v>
      </c>
      <c r="K242" s="892"/>
      <c r="L242" s="892"/>
      <c r="M242" s="387"/>
      <c r="N242" s="893"/>
      <c r="O242" s="894" t="s">
        <v>709</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36" customHeight="1" x14ac:dyDescent="0.15">
      <c r="A247" s="357" t="s">
        <v>46</v>
      </c>
      <c r="B247" s="918"/>
      <c r="C247" s="316" t="s">
        <v>50</v>
      </c>
      <c r="D247" s="736"/>
      <c r="E247" s="736"/>
      <c r="F247" s="737"/>
      <c r="G247" s="921" t="s">
        <v>770</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730</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50.1" customHeight="1" thickBot="1" x14ac:dyDescent="0.2">
      <c r="A250" s="911" t="s">
        <v>774</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50.1" customHeight="1" thickBot="1" x14ac:dyDescent="0.2">
      <c r="A252" s="341" t="s">
        <v>132</v>
      </c>
      <c r="B252" s="342"/>
      <c r="C252" s="342"/>
      <c r="D252" s="342"/>
      <c r="E252" s="343"/>
      <c r="F252" s="917" t="s">
        <v>775</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84.75" customHeight="1" thickBot="1" x14ac:dyDescent="0.2">
      <c r="A254" s="341" t="s">
        <v>133</v>
      </c>
      <c r="B254" s="342"/>
      <c r="C254" s="342"/>
      <c r="D254" s="342"/>
      <c r="E254" s="343"/>
      <c r="F254" s="344" t="s">
        <v>777</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50.1"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710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359</v>
      </c>
      <c r="B259" s="274"/>
      <c r="C259" s="274"/>
      <c r="D259" s="274"/>
      <c r="E259" s="337" t="s">
        <v>711</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358</v>
      </c>
      <c r="B260" s="274"/>
      <c r="C260" s="274"/>
      <c r="D260" s="274"/>
      <c r="E260" s="337" t="s">
        <v>712</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357</v>
      </c>
      <c r="B261" s="274"/>
      <c r="C261" s="274"/>
      <c r="D261" s="274"/>
      <c r="E261" s="337" t="s">
        <v>713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356</v>
      </c>
      <c r="B262" s="274"/>
      <c r="C262" s="274"/>
      <c r="D262" s="274"/>
      <c r="E262" s="337" t="s">
        <v>714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355</v>
      </c>
      <c r="B263" s="274"/>
      <c r="C263" s="274"/>
      <c r="D263" s="274"/>
      <c r="E263" s="337" t="s">
        <v>715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354</v>
      </c>
      <c r="B264" s="274"/>
      <c r="C264" s="274"/>
      <c r="D264" s="274"/>
      <c r="E264" s="337" t="s">
        <v>716</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353</v>
      </c>
      <c r="B265" s="274"/>
      <c r="C265" s="274"/>
      <c r="D265" s="274"/>
      <c r="E265" s="337" t="s">
        <v>717</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500</v>
      </c>
      <c r="B266" s="274"/>
      <c r="C266" s="274"/>
      <c r="D266" s="274"/>
      <c r="E266" s="115" t="s">
        <v>691</v>
      </c>
      <c r="F266" s="101"/>
      <c r="G266" s="101"/>
      <c r="H266" s="92" t="str">
        <f>IF(E266="","","-")</f>
        <v>-</v>
      </c>
      <c r="I266" s="101"/>
      <c r="J266" s="101"/>
      <c r="K266" s="92" t="str">
        <f>IF(I266="","","-")</f>
        <v/>
      </c>
      <c r="L266" s="116">
        <v>725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680</v>
      </c>
      <c r="B267" s="274"/>
      <c r="C267" s="274"/>
      <c r="D267" s="274"/>
      <c r="E267" s="115" t="s">
        <v>691</v>
      </c>
      <c r="F267" s="101"/>
      <c r="G267" s="101"/>
      <c r="H267" s="92"/>
      <c r="I267" s="101"/>
      <c r="J267" s="101"/>
      <c r="K267" s="92"/>
      <c r="L267" s="116">
        <v>743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468</v>
      </c>
      <c r="B268" s="274"/>
      <c r="C268" s="274"/>
      <c r="D268" s="274"/>
      <c r="E268" s="99">
        <v>2021</v>
      </c>
      <c r="F268" s="100"/>
      <c r="G268" s="101" t="s">
        <v>756</v>
      </c>
      <c r="H268" s="101"/>
      <c r="I268" s="101"/>
      <c r="J268" s="100">
        <v>20</v>
      </c>
      <c r="K268" s="100"/>
      <c r="L268" s="116">
        <v>817</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779</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731</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741</v>
      </c>
      <c r="H310" s="303"/>
      <c r="I310" s="303"/>
      <c r="J310" s="303"/>
      <c r="K310" s="304"/>
      <c r="L310" s="305" t="s">
        <v>749</v>
      </c>
      <c r="M310" s="306"/>
      <c r="N310" s="306"/>
      <c r="O310" s="306"/>
      <c r="P310" s="306"/>
      <c r="Q310" s="306"/>
      <c r="R310" s="306"/>
      <c r="S310" s="306"/>
      <c r="T310" s="306"/>
      <c r="U310" s="306"/>
      <c r="V310" s="306"/>
      <c r="W310" s="306"/>
      <c r="X310" s="307"/>
      <c r="Y310" s="308">
        <v>2.6</v>
      </c>
      <c r="Z310" s="309"/>
      <c r="AA310" s="309"/>
      <c r="AB310" s="310"/>
      <c r="AC310" s="302" t="s">
        <v>732</v>
      </c>
      <c r="AD310" s="303"/>
      <c r="AE310" s="303"/>
      <c r="AF310" s="303"/>
      <c r="AG310" s="304"/>
      <c r="AH310" s="305"/>
      <c r="AI310" s="306"/>
      <c r="AJ310" s="306"/>
      <c r="AK310" s="306"/>
      <c r="AL310" s="306"/>
      <c r="AM310" s="306"/>
      <c r="AN310" s="306"/>
      <c r="AO310" s="306"/>
      <c r="AP310" s="306"/>
      <c r="AQ310" s="306"/>
      <c r="AR310" s="306"/>
      <c r="AS310" s="306"/>
      <c r="AT310" s="307"/>
      <c r="AU310" s="308">
        <v>1</v>
      </c>
      <c r="AV310" s="309"/>
      <c r="AW310" s="309"/>
      <c r="AX310" s="311"/>
    </row>
    <row r="311" spans="1:50" ht="24.75" customHeight="1" x14ac:dyDescent="0.15">
      <c r="A311" s="334"/>
      <c r="B311" s="335"/>
      <c r="C311" s="335"/>
      <c r="D311" s="335"/>
      <c r="E311" s="335"/>
      <c r="F311" s="336"/>
      <c r="G311" s="292" t="s">
        <v>742</v>
      </c>
      <c r="H311" s="293"/>
      <c r="I311" s="293"/>
      <c r="J311" s="293"/>
      <c r="K311" s="294"/>
      <c r="L311" s="295" t="s">
        <v>742</v>
      </c>
      <c r="M311" s="296"/>
      <c r="N311" s="296"/>
      <c r="O311" s="296"/>
      <c r="P311" s="296"/>
      <c r="Q311" s="296"/>
      <c r="R311" s="296"/>
      <c r="S311" s="296"/>
      <c r="T311" s="296"/>
      <c r="U311" s="296"/>
      <c r="V311" s="296"/>
      <c r="W311" s="296"/>
      <c r="X311" s="297"/>
      <c r="Y311" s="298">
        <v>0.3</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743</v>
      </c>
      <c r="H312" s="293"/>
      <c r="I312" s="293"/>
      <c r="J312" s="293"/>
      <c r="K312" s="294"/>
      <c r="L312" s="295" t="s">
        <v>747</v>
      </c>
      <c r="M312" s="296"/>
      <c r="N312" s="296"/>
      <c r="O312" s="296"/>
      <c r="P312" s="296"/>
      <c r="Q312" s="296"/>
      <c r="R312" s="296"/>
      <c r="S312" s="296"/>
      <c r="T312" s="296"/>
      <c r="U312" s="296"/>
      <c r="V312" s="296"/>
      <c r="W312" s="296"/>
      <c r="X312" s="297"/>
      <c r="Y312" s="298">
        <v>0.2</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t="s">
        <v>744</v>
      </c>
      <c r="H313" s="293"/>
      <c r="I313" s="293"/>
      <c r="J313" s="293"/>
      <c r="K313" s="294"/>
      <c r="L313" s="295" t="s">
        <v>748</v>
      </c>
      <c r="M313" s="296"/>
      <c r="N313" s="296"/>
      <c r="O313" s="296"/>
      <c r="P313" s="296"/>
      <c r="Q313" s="296"/>
      <c r="R313" s="296"/>
      <c r="S313" s="296"/>
      <c r="T313" s="296"/>
      <c r="U313" s="296"/>
      <c r="V313" s="296"/>
      <c r="W313" s="296"/>
      <c r="X313" s="297"/>
      <c r="Y313" s="298">
        <v>0.2</v>
      </c>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t="s">
        <v>745</v>
      </c>
      <c r="H314" s="293"/>
      <c r="I314" s="293"/>
      <c r="J314" s="293"/>
      <c r="K314" s="294"/>
      <c r="L314" s="295" t="s">
        <v>746</v>
      </c>
      <c r="M314" s="296"/>
      <c r="N314" s="296"/>
      <c r="O314" s="296"/>
      <c r="P314" s="296"/>
      <c r="Q314" s="296"/>
      <c r="R314" s="296"/>
      <c r="S314" s="296"/>
      <c r="T314" s="296"/>
      <c r="U314" s="296"/>
      <c r="V314" s="296"/>
      <c r="W314" s="296"/>
      <c r="X314" s="297"/>
      <c r="Y314" s="298">
        <v>0.2</v>
      </c>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3.5000000000000004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6"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6" t="s">
        <v>310</v>
      </c>
      <c r="AD365" s="256"/>
      <c r="AE365" s="256"/>
      <c r="AF365" s="256"/>
      <c r="AG365" s="256"/>
      <c r="AH365" s="275" t="s">
        <v>330</v>
      </c>
      <c r="AI365" s="273"/>
      <c r="AJ365" s="273"/>
      <c r="AK365" s="273"/>
      <c r="AL365" s="273" t="s">
        <v>19</v>
      </c>
      <c r="AM365" s="273"/>
      <c r="AN365" s="273"/>
      <c r="AO365" s="277"/>
      <c r="AP365" s="259" t="s">
        <v>275</v>
      </c>
      <c r="AQ365" s="259"/>
      <c r="AR365" s="259"/>
      <c r="AS365" s="259"/>
      <c r="AT365" s="259"/>
      <c r="AU365" s="259"/>
      <c r="AV365" s="259"/>
      <c r="AW365" s="259"/>
      <c r="AX365" s="259"/>
    </row>
    <row r="366" spans="1:51" ht="41.25" customHeight="1" x14ac:dyDescent="0.15">
      <c r="A366" s="245">
        <v>1</v>
      </c>
      <c r="B366" s="245">
        <v>1</v>
      </c>
      <c r="C366" s="269" t="s">
        <v>767</v>
      </c>
      <c r="D366" s="268"/>
      <c r="E366" s="268"/>
      <c r="F366" s="268"/>
      <c r="G366" s="268"/>
      <c r="H366" s="268"/>
      <c r="I366" s="268"/>
      <c r="J366" s="248">
        <v>9010005003575</v>
      </c>
      <c r="K366" s="249"/>
      <c r="L366" s="249"/>
      <c r="M366" s="249"/>
      <c r="N366" s="249"/>
      <c r="O366" s="249"/>
      <c r="P366" s="270" t="s">
        <v>733</v>
      </c>
      <c r="Q366" s="250"/>
      <c r="R366" s="250"/>
      <c r="S366" s="250"/>
      <c r="T366" s="250"/>
      <c r="U366" s="250"/>
      <c r="V366" s="250"/>
      <c r="W366" s="250"/>
      <c r="X366" s="250"/>
      <c r="Y366" s="251">
        <v>3.5</v>
      </c>
      <c r="Z366" s="252"/>
      <c r="AA366" s="252"/>
      <c r="AB366" s="253"/>
      <c r="AC366" s="237" t="s">
        <v>340</v>
      </c>
      <c r="AD366" s="238"/>
      <c r="AE366" s="238"/>
      <c r="AF366" s="238"/>
      <c r="AG366" s="238"/>
      <c r="AH366" s="271">
        <v>1</v>
      </c>
      <c r="AI366" s="272"/>
      <c r="AJ366" s="272"/>
      <c r="AK366" s="272"/>
      <c r="AL366" s="241">
        <v>100</v>
      </c>
      <c r="AM366" s="242"/>
      <c r="AN366" s="242"/>
      <c r="AO366" s="243"/>
      <c r="AP366" s="244" t="s">
        <v>734</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6"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6" t="s">
        <v>310</v>
      </c>
      <c r="AD398" s="256"/>
      <c r="AE398" s="256"/>
      <c r="AF398" s="256"/>
      <c r="AG398" s="256"/>
      <c r="AH398" s="275" t="s">
        <v>330</v>
      </c>
      <c r="AI398" s="273"/>
      <c r="AJ398" s="273"/>
      <c r="AK398" s="273"/>
      <c r="AL398" s="273" t="s">
        <v>19</v>
      </c>
      <c r="AM398" s="273"/>
      <c r="AN398" s="273"/>
      <c r="AO398" s="277"/>
      <c r="AP398" s="259" t="s">
        <v>275</v>
      </c>
      <c r="AQ398" s="259"/>
      <c r="AR398" s="259"/>
      <c r="AS398" s="259"/>
      <c r="AT398" s="259"/>
      <c r="AU398" s="259"/>
      <c r="AV398" s="259"/>
      <c r="AW398" s="259"/>
      <c r="AX398" s="259"/>
      <c r="AY398">
        <f>$AY$396</f>
        <v>1</v>
      </c>
    </row>
    <row r="399" spans="1:51" ht="42" customHeight="1" x14ac:dyDescent="0.15">
      <c r="A399" s="245">
        <v>1</v>
      </c>
      <c r="B399" s="245">
        <v>1</v>
      </c>
      <c r="C399" s="269" t="s">
        <v>735</v>
      </c>
      <c r="D399" s="268"/>
      <c r="E399" s="268"/>
      <c r="F399" s="268"/>
      <c r="G399" s="268"/>
      <c r="H399" s="268"/>
      <c r="I399" s="268"/>
      <c r="J399" s="248">
        <v>7000020310000</v>
      </c>
      <c r="K399" s="249"/>
      <c r="L399" s="249"/>
      <c r="M399" s="249"/>
      <c r="N399" s="249"/>
      <c r="O399" s="249"/>
      <c r="P399" s="270" t="s">
        <v>740</v>
      </c>
      <c r="Q399" s="250"/>
      <c r="R399" s="250"/>
      <c r="S399" s="250"/>
      <c r="T399" s="250"/>
      <c r="U399" s="250"/>
      <c r="V399" s="250"/>
      <c r="W399" s="250"/>
      <c r="X399" s="250"/>
      <c r="Y399" s="251">
        <v>1</v>
      </c>
      <c r="Z399" s="252"/>
      <c r="AA399" s="252"/>
      <c r="AB399" s="253"/>
      <c r="AC399" s="237" t="s">
        <v>739</v>
      </c>
      <c r="AD399" s="238"/>
      <c r="AE399" s="238"/>
      <c r="AF399" s="238"/>
      <c r="AG399" s="238"/>
      <c r="AH399" s="271" t="s">
        <v>734</v>
      </c>
      <c r="AI399" s="272"/>
      <c r="AJ399" s="272"/>
      <c r="AK399" s="272"/>
      <c r="AL399" s="271" t="s">
        <v>734</v>
      </c>
      <c r="AM399" s="272"/>
      <c r="AN399" s="272"/>
      <c r="AO399" s="272"/>
      <c r="AP399" s="244" t="s">
        <v>734</v>
      </c>
      <c r="AQ399" s="244"/>
      <c r="AR399" s="244"/>
      <c r="AS399" s="244"/>
      <c r="AT399" s="244"/>
      <c r="AU399" s="244"/>
      <c r="AV399" s="244"/>
      <c r="AW399" s="244"/>
      <c r="AX399" s="244"/>
      <c r="AY399">
        <f>$AY$396</f>
        <v>1</v>
      </c>
    </row>
    <row r="400" spans="1:51" ht="42" customHeight="1" x14ac:dyDescent="0.15">
      <c r="A400" s="245">
        <v>2</v>
      </c>
      <c r="B400" s="245">
        <v>1</v>
      </c>
      <c r="C400" s="269" t="s">
        <v>736</v>
      </c>
      <c r="D400" s="268"/>
      <c r="E400" s="268"/>
      <c r="F400" s="268"/>
      <c r="G400" s="268"/>
      <c r="H400" s="268"/>
      <c r="I400" s="268"/>
      <c r="J400" s="248">
        <v>7000020010006</v>
      </c>
      <c r="K400" s="249"/>
      <c r="L400" s="249"/>
      <c r="M400" s="249"/>
      <c r="N400" s="249"/>
      <c r="O400" s="249"/>
      <c r="P400" s="270" t="s">
        <v>740</v>
      </c>
      <c r="Q400" s="250"/>
      <c r="R400" s="250"/>
      <c r="S400" s="250"/>
      <c r="T400" s="250"/>
      <c r="U400" s="250"/>
      <c r="V400" s="250"/>
      <c r="W400" s="250"/>
      <c r="X400" s="250"/>
      <c r="Y400" s="251">
        <v>0.5</v>
      </c>
      <c r="Z400" s="252"/>
      <c r="AA400" s="252"/>
      <c r="AB400" s="253"/>
      <c r="AC400" s="237" t="s">
        <v>739</v>
      </c>
      <c r="AD400" s="238"/>
      <c r="AE400" s="238"/>
      <c r="AF400" s="238"/>
      <c r="AG400" s="238"/>
      <c r="AH400" s="271" t="s">
        <v>734</v>
      </c>
      <c r="AI400" s="272"/>
      <c r="AJ400" s="272"/>
      <c r="AK400" s="272"/>
      <c r="AL400" s="271" t="s">
        <v>734</v>
      </c>
      <c r="AM400" s="272"/>
      <c r="AN400" s="272"/>
      <c r="AO400" s="272"/>
      <c r="AP400" s="244" t="s">
        <v>734</v>
      </c>
      <c r="AQ400" s="244"/>
      <c r="AR400" s="244"/>
      <c r="AS400" s="244"/>
      <c r="AT400" s="244"/>
      <c r="AU400" s="244"/>
      <c r="AV400" s="244"/>
      <c r="AW400" s="244"/>
      <c r="AX400" s="244"/>
      <c r="AY400">
        <f>COUNTA($C$400)</f>
        <v>1</v>
      </c>
    </row>
    <row r="401" spans="1:51" ht="42" customHeight="1" x14ac:dyDescent="0.15">
      <c r="A401" s="245">
        <v>3</v>
      </c>
      <c r="B401" s="245">
        <v>1</v>
      </c>
      <c r="C401" s="269" t="s">
        <v>737</v>
      </c>
      <c r="D401" s="268"/>
      <c r="E401" s="268"/>
      <c r="F401" s="268"/>
      <c r="G401" s="268"/>
      <c r="H401" s="268"/>
      <c r="I401" s="268"/>
      <c r="J401" s="248">
        <v>5000020240001</v>
      </c>
      <c r="K401" s="249"/>
      <c r="L401" s="249"/>
      <c r="M401" s="249"/>
      <c r="N401" s="249"/>
      <c r="O401" s="249"/>
      <c r="P401" s="270" t="s">
        <v>740</v>
      </c>
      <c r="Q401" s="250"/>
      <c r="R401" s="250"/>
      <c r="S401" s="250"/>
      <c r="T401" s="250"/>
      <c r="U401" s="250"/>
      <c r="V401" s="250"/>
      <c r="W401" s="250"/>
      <c r="X401" s="250"/>
      <c r="Y401" s="251">
        <v>0.5</v>
      </c>
      <c r="Z401" s="252"/>
      <c r="AA401" s="252"/>
      <c r="AB401" s="253"/>
      <c r="AC401" s="237" t="s">
        <v>739</v>
      </c>
      <c r="AD401" s="238"/>
      <c r="AE401" s="238"/>
      <c r="AF401" s="238"/>
      <c r="AG401" s="238"/>
      <c r="AH401" s="271" t="s">
        <v>734</v>
      </c>
      <c r="AI401" s="272"/>
      <c r="AJ401" s="272"/>
      <c r="AK401" s="272"/>
      <c r="AL401" s="271" t="s">
        <v>734</v>
      </c>
      <c r="AM401" s="272"/>
      <c r="AN401" s="272"/>
      <c r="AO401" s="272"/>
      <c r="AP401" s="244" t="s">
        <v>734</v>
      </c>
      <c r="AQ401" s="244"/>
      <c r="AR401" s="244"/>
      <c r="AS401" s="244"/>
      <c r="AT401" s="244"/>
      <c r="AU401" s="244"/>
      <c r="AV401" s="244"/>
      <c r="AW401" s="244"/>
      <c r="AX401" s="244"/>
      <c r="AY401">
        <f>COUNTA($C$401)</f>
        <v>1</v>
      </c>
    </row>
    <row r="402" spans="1:51" ht="42" customHeight="1" x14ac:dyDescent="0.15">
      <c r="A402" s="245">
        <v>4</v>
      </c>
      <c r="B402" s="245">
        <v>1</v>
      </c>
      <c r="C402" s="269" t="s">
        <v>738</v>
      </c>
      <c r="D402" s="268"/>
      <c r="E402" s="268"/>
      <c r="F402" s="268"/>
      <c r="G402" s="268"/>
      <c r="H402" s="268"/>
      <c r="I402" s="268"/>
      <c r="J402" s="248">
        <v>6000020400009</v>
      </c>
      <c r="K402" s="249"/>
      <c r="L402" s="249"/>
      <c r="M402" s="249"/>
      <c r="N402" s="249"/>
      <c r="O402" s="249"/>
      <c r="P402" s="270" t="s">
        <v>740</v>
      </c>
      <c r="Q402" s="250"/>
      <c r="R402" s="250"/>
      <c r="S402" s="250"/>
      <c r="T402" s="250"/>
      <c r="U402" s="250"/>
      <c r="V402" s="250"/>
      <c r="W402" s="250"/>
      <c r="X402" s="250"/>
      <c r="Y402" s="251">
        <v>0.4</v>
      </c>
      <c r="Z402" s="252"/>
      <c r="AA402" s="252"/>
      <c r="AB402" s="253"/>
      <c r="AC402" s="237" t="s">
        <v>739</v>
      </c>
      <c r="AD402" s="238"/>
      <c r="AE402" s="238"/>
      <c r="AF402" s="238"/>
      <c r="AG402" s="238"/>
      <c r="AH402" s="271" t="s">
        <v>734</v>
      </c>
      <c r="AI402" s="272"/>
      <c r="AJ402" s="272"/>
      <c r="AK402" s="272"/>
      <c r="AL402" s="271" t="s">
        <v>734</v>
      </c>
      <c r="AM402" s="272"/>
      <c r="AN402" s="272"/>
      <c r="AO402" s="272"/>
      <c r="AP402" s="244" t="s">
        <v>734</v>
      </c>
      <c r="AQ402" s="244"/>
      <c r="AR402" s="244"/>
      <c r="AS402" s="244"/>
      <c r="AT402" s="244"/>
      <c r="AU402" s="244"/>
      <c r="AV402" s="244"/>
      <c r="AW402" s="244"/>
      <c r="AX402" s="244"/>
      <c r="AY402">
        <f>COUNTA($C$402)</f>
        <v>1</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6"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6" t="s">
        <v>310</v>
      </c>
      <c r="AD431" s="256"/>
      <c r="AE431" s="256"/>
      <c r="AF431" s="256"/>
      <c r="AG431" s="256"/>
      <c r="AH431" s="275" t="s">
        <v>330</v>
      </c>
      <c r="AI431" s="273"/>
      <c r="AJ431" s="273"/>
      <c r="AK431" s="273"/>
      <c r="AL431" s="273" t="s">
        <v>19</v>
      </c>
      <c r="AM431" s="273"/>
      <c r="AN431" s="273"/>
      <c r="AO431" s="277"/>
      <c r="AP431" s="259" t="s">
        <v>275</v>
      </c>
      <c r="AQ431" s="259"/>
      <c r="AR431" s="259"/>
      <c r="AS431" s="259"/>
      <c r="AT431" s="259"/>
      <c r="AU431" s="259"/>
      <c r="AV431" s="259"/>
      <c r="AW431" s="259"/>
      <c r="AX431" s="259"/>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6"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6" t="s">
        <v>310</v>
      </c>
      <c r="AD464" s="256"/>
      <c r="AE464" s="256"/>
      <c r="AF464" s="256"/>
      <c r="AG464" s="256"/>
      <c r="AH464" s="275" t="s">
        <v>330</v>
      </c>
      <c r="AI464" s="273"/>
      <c r="AJ464" s="273"/>
      <c r="AK464" s="273"/>
      <c r="AL464" s="273" t="s">
        <v>19</v>
      </c>
      <c r="AM464" s="273"/>
      <c r="AN464" s="273"/>
      <c r="AO464" s="277"/>
      <c r="AP464" s="259" t="s">
        <v>275</v>
      </c>
      <c r="AQ464" s="259"/>
      <c r="AR464" s="259"/>
      <c r="AS464" s="259"/>
      <c r="AT464" s="259"/>
      <c r="AU464" s="259"/>
      <c r="AV464" s="259"/>
      <c r="AW464" s="259"/>
      <c r="AX464" s="259"/>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6"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6" t="s">
        <v>310</v>
      </c>
      <c r="AD497" s="256"/>
      <c r="AE497" s="256"/>
      <c r="AF497" s="256"/>
      <c r="AG497" s="256"/>
      <c r="AH497" s="275" t="s">
        <v>330</v>
      </c>
      <c r="AI497" s="273"/>
      <c r="AJ497" s="273"/>
      <c r="AK497" s="273"/>
      <c r="AL497" s="273" t="s">
        <v>19</v>
      </c>
      <c r="AM497" s="273"/>
      <c r="AN497" s="273"/>
      <c r="AO497" s="277"/>
      <c r="AP497" s="259" t="s">
        <v>275</v>
      </c>
      <c r="AQ497" s="259"/>
      <c r="AR497" s="259"/>
      <c r="AS497" s="259"/>
      <c r="AT497" s="259"/>
      <c r="AU497" s="259"/>
      <c r="AV497" s="259"/>
      <c r="AW497" s="259"/>
      <c r="AX497" s="259"/>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6"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6" t="s">
        <v>310</v>
      </c>
      <c r="AD530" s="256"/>
      <c r="AE530" s="256"/>
      <c r="AF530" s="256"/>
      <c r="AG530" s="256"/>
      <c r="AH530" s="275" t="s">
        <v>330</v>
      </c>
      <c r="AI530" s="273"/>
      <c r="AJ530" s="273"/>
      <c r="AK530" s="273"/>
      <c r="AL530" s="273" t="s">
        <v>19</v>
      </c>
      <c r="AM530" s="273"/>
      <c r="AN530" s="273"/>
      <c r="AO530" s="277"/>
      <c r="AP530" s="259" t="s">
        <v>275</v>
      </c>
      <c r="AQ530" s="259"/>
      <c r="AR530" s="259"/>
      <c r="AS530" s="259"/>
      <c r="AT530" s="259"/>
      <c r="AU530" s="259"/>
      <c r="AV530" s="259"/>
      <c r="AW530" s="259"/>
      <c r="AX530" s="259"/>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6"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6" t="s">
        <v>310</v>
      </c>
      <c r="AD563" s="256"/>
      <c r="AE563" s="256"/>
      <c r="AF563" s="256"/>
      <c r="AG563" s="256"/>
      <c r="AH563" s="275" t="s">
        <v>330</v>
      </c>
      <c r="AI563" s="273"/>
      <c r="AJ563" s="273"/>
      <c r="AK563" s="273"/>
      <c r="AL563" s="273" t="s">
        <v>19</v>
      </c>
      <c r="AM563" s="273"/>
      <c r="AN563" s="273"/>
      <c r="AO563" s="277"/>
      <c r="AP563" s="259" t="s">
        <v>275</v>
      </c>
      <c r="AQ563" s="259"/>
      <c r="AR563" s="259"/>
      <c r="AS563" s="259"/>
      <c r="AT563" s="259"/>
      <c r="AU563" s="259"/>
      <c r="AV563" s="259"/>
      <c r="AW563" s="259"/>
      <c r="AX563" s="259"/>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6"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6" t="s">
        <v>310</v>
      </c>
      <c r="AD596" s="256"/>
      <c r="AE596" s="256"/>
      <c r="AF596" s="256"/>
      <c r="AG596" s="256"/>
      <c r="AH596" s="275" t="s">
        <v>330</v>
      </c>
      <c r="AI596" s="273"/>
      <c r="AJ596" s="273"/>
      <c r="AK596" s="273"/>
      <c r="AL596" s="273" t="s">
        <v>19</v>
      </c>
      <c r="AM596" s="273"/>
      <c r="AN596" s="273"/>
      <c r="AO596" s="277"/>
      <c r="AP596" s="259" t="s">
        <v>275</v>
      </c>
      <c r="AQ596" s="259"/>
      <c r="AR596" s="259"/>
      <c r="AS596" s="259"/>
      <c r="AT596" s="259"/>
      <c r="AU596" s="259"/>
      <c r="AV596" s="259"/>
      <c r="AW596" s="259"/>
      <c r="AX596" s="259"/>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3.25"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6.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734</v>
      </c>
      <c r="F631" s="247"/>
      <c r="G631" s="247"/>
      <c r="H631" s="247"/>
      <c r="I631" s="247"/>
      <c r="J631" s="248" t="s">
        <v>699</v>
      </c>
      <c r="K631" s="249"/>
      <c r="L631" s="249"/>
      <c r="M631" s="249"/>
      <c r="N631" s="249"/>
      <c r="O631" s="249"/>
      <c r="P631" s="260" t="s">
        <v>699</v>
      </c>
      <c r="Q631" s="261"/>
      <c r="R631" s="261"/>
      <c r="S631" s="261"/>
      <c r="T631" s="261"/>
      <c r="U631" s="261"/>
      <c r="V631" s="261"/>
      <c r="W631" s="261"/>
      <c r="X631" s="262"/>
      <c r="Y631" s="251" t="s">
        <v>699</v>
      </c>
      <c r="Z631" s="252"/>
      <c r="AA631" s="252"/>
      <c r="AB631" s="253"/>
      <c r="AC631" s="255"/>
      <c r="AD631" s="247"/>
      <c r="AE631" s="247"/>
      <c r="AF631" s="247"/>
      <c r="AG631" s="247"/>
      <c r="AH631" s="239" t="s">
        <v>699</v>
      </c>
      <c r="AI631" s="240"/>
      <c r="AJ631" s="240"/>
      <c r="AK631" s="240"/>
      <c r="AL631" s="241" t="s">
        <v>699</v>
      </c>
      <c r="AM631" s="242"/>
      <c r="AN631" s="242"/>
      <c r="AO631" s="243"/>
      <c r="AP631" s="250" t="s">
        <v>699</v>
      </c>
      <c r="AQ631" s="250"/>
      <c r="AR631" s="250"/>
      <c r="AS631" s="250"/>
      <c r="AT631" s="250"/>
      <c r="AU631" s="250"/>
      <c r="AV631" s="250"/>
      <c r="AW631" s="250"/>
      <c r="AX631" s="250"/>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68:AO395">
    <cfRule type="expression" dxfId="1435" priority="839">
      <formula>IF(AND(AL368&gt;=0, RIGHT(TEXT(AL368,"0.#"),1)&lt;&gt;"."),TRUE,FALSE)</formula>
    </cfRule>
    <cfRule type="expression" dxfId="1434" priority="840">
      <formula>IF(AND(AL368&gt;=0, RIGHT(TEXT(AL368,"0.#"),1)="."),TRUE,FALSE)</formula>
    </cfRule>
    <cfRule type="expression" dxfId="1433" priority="841">
      <formula>IF(AND(AL368&lt;0, RIGHT(TEXT(AL368,"0.#"),1)&lt;&gt;"."),TRUE,FALSE)</formula>
    </cfRule>
    <cfRule type="expression" dxfId="1432" priority="842">
      <formula>IF(AND(AL368&lt;0, RIGHT(TEXT(AL368,"0.#"),1)="."),TRUE,FALSE)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AL366:AO367">
    <cfRule type="expression" dxfId="1419" priority="823">
      <formula>IF(AND(AL366&gt;=0, RIGHT(TEXT(AL366,"0.#"),1)&lt;&gt;"."),TRUE,FALSE)</formula>
    </cfRule>
    <cfRule type="expression" dxfId="1418" priority="824">
      <formula>IF(AND(AL366&gt;=0, RIGHT(TEXT(AL366,"0.#"),1)="."),TRUE,FALSE)</formula>
    </cfRule>
    <cfRule type="expression" dxfId="1417" priority="825">
      <formula>IF(AND(AL366&lt;0, RIGHT(TEXT(AL366,"0.#"),1)&lt;&gt;"."),TRUE,FALSE)</formula>
    </cfRule>
    <cfRule type="expression" dxfId="1416" priority="826">
      <formula>IF(AND(AL366&lt;0, RIGHT(TEXT(AL366,"0.#"),1)="."),TRUE,FALSE)</formula>
    </cfRule>
  </conditionalFormatting>
  <conditionalFormatting sqref="Y366:Y367">
    <cfRule type="expression" dxfId="1415" priority="821">
      <formula>IF(RIGHT(TEXT(Y366,"0.#"),1)=".",FALSE,TRUE)</formula>
    </cfRule>
    <cfRule type="expression" dxfId="1414" priority="822">
      <formula>IF(RIGHT(TEXT(Y366,"0.#"),1)=".",TRUE,FALSE)</formula>
    </cfRule>
  </conditionalFormatting>
  <conditionalFormatting sqref="Y401:Y428">
    <cfRule type="expression" dxfId="1413" priority="759">
      <formula>IF(RIGHT(TEXT(Y401,"0.#"),1)=".",FALSE,TRUE)</formula>
    </cfRule>
    <cfRule type="expression" dxfId="1412" priority="760">
      <formula>IF(RIGHT(TEXT(Y401,"0.#"),1)=".",TRUE,FALSE)</formula>
    </cfRule>
  </conditionalFormatting>
  <conditionalFormatting sqref="Y399:Y400">
    <cfRule type="expression" dxfId="1411" priority="753">
      <formula>IF(RIGHT(TEXT(Y399,"0.#"),1)=".",FALSE,TRUE)</formula>
    </cfRule>
    <cfRule type="expression" dxfId="1410" priority="754">
      <formula>IF(RIGHT(TEXT(Y399,"0.#"),1)=".",TRUE,FALSE)</formula>
    </cfRule>
  </conditionalFormatting>
  <conditionalFormatting sqref="Y434:Y461">
    <cfRule type="expression" dxfId="1409" priority="747">
      <formula>IF(RIGHT(TEXT(Y434,"0.#"),1)=".",FALSE,TRUE)</formula>
    </cfRule>
    <cfRule type="expression" dxfId="1408" priority="748">
      <formula>IF(RIGHT(TEXT(Y434,"0.#"),1)=".",TRUE,FALSE)</formula>
    </cfRule>
  </conditionalFormatting>
  <conditionalFormatting sqref="Y432:Y433">
    <cfRule type="expression" dxfId="1407" priority="741">
      <formula>IF(RIGHT(TEXT(Y432,"0.#"),1)=".",FALSE,TRUE)</formula>
    </cfRule>
    <cfRule type="expression" dxfId="1406" priority="742">
      <formula>IF(RIGHT(TEXT(Y432,"0.#"),1)=".",TRUE,FALSE)</formula>
    </cfRule>
  </conditionalFormatting>
  <conditionalFormatting sqref="Y467:Y494">
    <cfRule type="expression" dxfId="1405" priority="735">
      <formula>IF(RIGHT(TEXT(Y467,"0.#"),1)=".",FALSE,TRUE)</formula>
    </cfRule>
    <cfRule type="expression" dxfId="1404" priority="736">
      <formula>IF(RIGHT(TEXT(Y467,"0.#"),1)=".",TRUE,FALSE)</formula>
    </cfRule>
  </conditionalFormatting>
  <conditionalFormatting sqref="Y465:Y466">
    <cfRule type="expression" dxfId="1403" priority="729">
      <formula>IF(RIGHT(TEXT(Y465,"0.#"),1)=".",FALSE,TRUE)</formula>
    </cfRule>
    <cfRule type="expression" dxfId="1402" priority="730">
      <formula>IF(RIGHT(TEXT(Y465,"0.#"),1)=".",TRUE,FALSE)</formula>
    </cfRule>
  </conditionalFormatting>
  <conditionalFormatting sqref="Y500:Y527">
    <cfRule type="expression" dxfId="1401" priority="723">
      <formula>IF(RIGHT(TEXT(Y500,"0.#"),1)=".",FALSE,TRUE)</formula>
    </cfRule>
    <cfRule type="expression" dxfId="1400" priority="724">
      <formula>IF(RIGHT(TEXT(Y500,"0.#"),1)=".",TRUE,FALSE)</formula>
    </cfRule>
  </conditionalFormatting>
  <conditionalFormatting sqref="Y498:Y499">
    <cfRule type="expression" dxfId="1399" priority="717">
      <formula>IF(RIGHT(TEXT(Y498,"0.#"),1)=".",FALSE,TRUE)</formula>
    </cfRule>
    <cfRule type="expression" dxfId="1398" priority="718">
      <formula>IF(RIGHT(TEXT(Y498,"0.#"),1)=".",TRUE,FALSE)</formula>
    </cfRule>
  </conditionalFormatting>
  <conditionalFormatting sqref="Y533:Y560">
    <cfRule type="expression" dxfId="1397" priority="711">
      <formula>IF(RIGHT(TEXT(Y533,"0.#"),1)=".",FALSE,TRUE)</formula>
    </cfRule>
    <cfRule type="expression" dxfId="1396" priority="712">
      <formula>IF(RIGHT(TEXT(Y533,"0.#"),1)=".",TRUE,FALSE)</formula>
    </cfRule>
  </conditionalFormatting>
  <conditionalFormatting sqref="W23">
    <cfRule type="expression" dxfId="1395" priority="819">
      <formula>IF(RIGHT(TEXT(W23,"0.#"),1)=".",FALSE,TRUE)</formula>
    </cfRule>
    <cfRule type="expression" dxfId="1394" priority="820">
      <formula>IF(RIGHT(TEXT(W23,"0.#"),1)=".",TRUE,FALSE)</formula>
    </cfRule>
  </conditionalFormatting>
  <conditionalFormatting sqref="W24:W27">
    <cfRule type="expression" dxfId="1393" priority="817">
      <formula>IF(RIGHT(TEXT(W24,"0.#"),1)=".",FALSE,TRUE)</formula>
    </cfRule>
    <cfRule type="expression" dxfId="1392" priority="818">
      <formula>IF(RIGHT(TEXT(W24,"0.#"),1)=".",TRUE,FALSE)</formula>
    </cfRule>
  </conditionalFormatting>
  <conditionalFormatting sqref="W28">
    <cfRule type="expression" dxfId="1391" priority="815">
      <formula>IF(RIGHT(TEXT(W28,"0.#"),1)=".",FALSE,TRUE)</formula>
    </cfRule>
    <cfRule type="expression" dxfId="1390" priority="816">
      <formula>IF(RIGHT(TEXT(W28,"0.#"),1)=".",TRUE,FALSE)</formula>
    </cfRule>
  </conditionalFormatting>
  <conditionalFormatting sqref="P23">
    <cfRule type="expression" dxfId="1389" priority="813">
      <formula>IF(RIGHT(TEXT(P23,"0.#"),1)=".",FALSE,TRUE)</formula>
    </cfRule>
    <cfRule type="expression" dxfId="1388" priority="814">
      <formula>IF(RIGHT(TEXT(P23,"0.#"),1)=".",TRUE,FALSE)</formula>
    </cfRule>
  </conditionalFormatting>
  <conditionalFormatting sqref="P24:P27">
    <cfRule type="expression" dxfId="1387" priority="811">
      <formula>IF(RIGHT(TEXT(P24,"0.#"),1)=".",FALSE,TRUE)</formula>
    </cfRule>
    <cfRule type="expression" dxfId="1386" priority="812">
      <formula>IF(RIGHT(TEXT(P24,"0.#"),1)=".",TRUE,FALSE)</formula>
    </cfRule>
  </conditionalFormatting>
  <conditionalFormatting sqref="P28">
    <cfRule type="expression" dxfId="1385" priority="809">
      <formula>IF(RIGHT(TEXT(P28,"0.#"),1)=".",FALSE,TRUE)</formula>
    </cfRule>
    <cfRule type="expression" dxfId="1384" priority="810">
      <formula>IF(RIGHT(TEXT(P28,"0.#"),1)=".",TRUE,FALSE)</formula>
    </cfRule>
  </conditionalFormatting>
  <conditionalFormatting sqref="AE202">
    <cfRule type="expression" dxfId="1383" priority="807">
      <formula>IF(RIGHT(TEXT(AE202,"0.#"),1)=".",FALSE,TRUE)</formula>
    </cfRule>
    <cfRule type="expression" dxfId="1382" priority="808">
      <formula>IF(RIGHT(TEXT(AE202,"0.#"),1)=".",TRUE,FALSE)</formula>
    </cfRule>
  </conditionalFormatting>
  <conditionalFormatting sqref="AE203">
    <cfRule type="expression" dxfId="1381" priority="805">
      <formula>IF(RIGHT(TEXT(AE203,"0.#"),1)=".",FALSE,TRUE)</formula>
    </cfRule>
    <cfRule type="expression" dxfId="1380" priority="806">
      <formula>IF(RIGHT(TEXT(AE203,"0.#"),1)=".",TRUE,FALSE)</formula>
    </cfRule>
  </conditionalFormatting>
  <conditionalFormatting sqref="AE204">
    <cfRule type="expression" dxfId="1379" priority="803">
      <formula>IF(RIGHT(TEXT(AE204,"0.#"),1)=".",FALSE,TRUE)</formula>
    </cfRule>
    <cfRule type="expression" dxfId="1378" priority="804">
      <formula>IF(RIGHT(TEXT(AE204,"0.#"),1)=".",TRUE,FALSE)</formula>
    </cfRule>
  </conditionalFormatting>
  <conditionalFormatting sqref="AI204">
    <cfRule type="expression" dxfId="1377" priority="801">
      <formula>IF(RIGHT(TEXT(AI204,"0.#"),1)=".",FALSE,TRUE)</formula>
    </cfRule>
    <cfRule type="expression" dxfId="1376" priority="802">
      <formula>IF(RIGHT(TEXT(AI204,"0.#"),1)=".",TRUE,FALSE)</formula>
    </cfRule>
  </conditionalFormatting>
  <conditionalFormatting sqref="AI203">
    <cfRule type="expression" dxfId="1375" priority="799">
      <formula>IF(RIGHT(TEXT(AI203,"0.#"),1)=".",FALSE,TRUE)</formula>
    </cfRule>
    <cfRule type="expression" dxfId="1374" priority="800">
      <formula>IF(RIGHT(TEXT(AI203,"0.#"),1)=".",TRUE,FALSE)</formula>
    </cfRule>
  </conditionalFormatting>
  <conditionalFormatting sqref="AI202">
    <cfRule type="expression" dxfId="1373" priority="797">
      <formula>IF(RIGHT(TEXT(AI202,"0.#"),1)=".",FALSE,TRUE)</formula>
    </cfRule>
    <cfRule type="expression" dxfId="1372" priority="798">
      <formula>IF(RIGHT(TEXT(AI202,"0.#"),1)=".",TRUE,FALSE)</formula>
    </cfRule>
  </conditionalFormatting>
  <conditionalFormatting sqref="AM202">
    <cfRule type="expression" dxfId="1371" priority="795">
      <formula>IF(RIGHT(TEXT(AM202,"0.#"),1)=".",FALSE,TRUE)</formula>
    </cfRule>
    <cfRule type="expression" dxfId="1370" priority="796">
      <formula>IF(RIGHT(TEXT(AM202,"0.#"),1)=".",TRUE,FALSE)</formula>
    </cfRule>
  </conditionalFormatting>
  <conditionalFormatting sqref="AM203">
    <cfRule type="expression" dxfId="1369" priority="793">
      <formula>IF(RIGHT(TEXT(AM203,"0.#"),1)=".",FALSE,TRUE)</formula>
    </cfRule>
    <cfRule type="expression" dxfId="1368" priority="794">
      <formula>IF(RIGHT(TEXT(AM203,"0.#"),1)=".",TRUE,FALSE)</formula>
    </cfRule>
  </conditionalFormatting>
  <conditionalFormatting sqref="AM204">
    <cfRule type="expression" dxfId="1367" priority="791">
      <formula>IF(RIGHT(TEXT(AM204,"0.#"),1)=".",FALSE,TRUE)</formula>
    </cfRule>
    <cfRule type="expression" dxfId="1366" priority="792">
      <formula>IF(RIGHT(TEXT(AM204,"0.#"),1)=".",TRUE,FALSE)</formula>
    </cfRule>
  </conditionalFormatting>
  <conditionalFormatting sqref="AQ202:AQ204">
    <cfRule type="expression" dxfId="1365" priority="789">
      <formula>IF(RIGHT(TEXT(AQ202,"0.#"),1)=".",FALSE,TRUE)</formula>
    </cfRule>
    <cfRule type="expression" dxfId="1364" priority="790">
      <formula>IF(RIGHT(TEXT(AQ202,"0.#"),1)=".",TRUE,FALSE)</formula>
    </cfRule>
  </conditionalFormatting>
  <conditionalFormatting sqref="AU202:AU204">
    <cfRule type="expression" dxfId="1363" priority="787">
      <formula>IF(RIGHT(TEXT(AU202,"0.#"),1)=".",FALSE,TRUE)</formula>
    </cfRule>
    <cfRule type="expression" dxfId="1362" priority="788">
      <formula>IF(RIGHT(TEXT(AU202,"0.#"),1)=".",TRUE,FALSE)</formula>
    </cfRule>
  </conditionalFormatting>
  <conditionalFormatting sqref="AE205">
    <cfRule type="expression" dxfId="1361" priority="785">
      <formula>IF(RIGHT(TEXT(AE205,"0.#"),1)=".",FALSE,TRUE)</formula>
    </cfRule>
    <cfRule type="expression" dxfId="1360" priority="786">
      <formula>IF(RIGHT(TEXT(AE205,"0.#"),1)=".",TRUE,FALSE)</formula>
    </cfRule>
  </conditionalFormatting>
  <conditionalFormatting sqref="AE206">
    <cfRule type="expression" dxfId="1359" priority="783">
      <formula>IF(RIGHT(TEXT(AE206,"0.#"),1)=".",FALSE,TRUE)</formula>
    </cfRule>
    <cfRule type="expression" dxfId="1358" priority="784">
      <formula>IF(RIGHT(TEXT(AE206,"0.#"),1)=".",TRUE,FALSE)</formula>
    </cfRule>
  </conditionalFormatting>
  <conditionalFormatting sqref="AE207">
    <cfRule type="expression" dxfId="1357" priority="781">
      <formula>IF(RIGHT(TEXT(AE207,"0.#"),1)=".",FALSE,TRUE)</formula>
    </cfRule>
    <cfRule type="expression" dxfId="1356" priority="782">
      <formula>IF(RIGHT(TEXT(AE207,"0.#"),1)=".",TRUE,FALSE)</formula>
    </cfRule>
  </conditionalFormatting>
  <conditionalFormatting sqref="AI207">
    <cfRule type="expression" dxfId="1355" priority="779">
      <formula>IF(RIGHT(TEXT(AI207,"0.#"),1)=".",FALSE,TRUE)</formula>
    </cfRule>
    <cfRule type="expression" dxfId="1354" priority="780">
      <formula>IF(RIGHT(TEXT(AI207,"0.#"),1)=".",TRUE,FALSE)</formula>
    </cfRule>
  </conditionalFormatting>
  <conditionalFormatting sqref="AI206">
    <cfRule type="expression" dxfId="1353" priority="777">
      <formula>IF(RIGHT(TEXT(AI206,"0.#"),1)=".",FALSE,TRUE)</formula>
    </cfRule>
    <cfRule type="expression" dxfId="1352" priority="778">
      <formula>IF(RIGHT(TEXT(AI206,"0.#"),1)=".",TRUE,FALSE)</formula>
    </cfRule>
  </conditionalFormatting>
  <conditionalFormatting sqref="AI205">
    <cfRule type="expression" dxfId="1351" priority="775">
      <formula>IF(RIGHT(TEXT(AI205,"0.#"),1)=".",FALSE,TRUE)</formula>
    </cfRule>
    <cfRule type="expression" dxfId="1350" priority="776">
      <formula>IF(RIGHT(TEXT(AI205,"0.#"),1)=".",TRUE,FALSE)</formula>
    </cfRule>
  </conditionalFormatting>
  <conditionalFormatting sqref="AM205">
    <cfRule type="expression" dxfId="1349" priority="773">
      <formula>IF(RIGHT(TEXT(AM205,"0.#"),1)=".",FALSE,TRUE)</formula>
    </cfRule>
    <cfRule type="expression" dxfId="1348" priority="774">
      <formula>IF(RIGHT(TEXT(AM205,"0.#"),1)=".",TRUE,FALSE)</formula>
    </cfRule>
  </conditionalFormatting>
  <conditionalFormatting sqref="AM206">
    <cfRule type="expression" dxfId="1347" priority="771">
      <formula>IF(RIGHT(TEXT(AM206,"0.#"),1)=".",FALSE,TRUE)</formula>
    </cfRule>
    <cfRule type="expression" dxfId="1346" priority="772">
      <formula>IF(RIGHT(TEXT(AM206,"0.#"),1)=".",TRUE,FALSE)</formula>
    </cfRule>
  </conditionalFormatting>
  <conditionalFormatting sqref="AM207">
    <cfRule type="expression" dxfId="1345" priority="769">
      <formula>IF(RIGHT(TEXT(AM207,"0.#"),1)=".",FALSE,TRUE)</formula>
    </cfRule>
    <cfRule type="expression" dxfId="1344" priority="770">
      <formula>IF(RIGHT(TEXT(AM207,"0.#"),1)=".",TRUE,FALSE)</formula>
    </cfRule>
  </conditionalFormatting>
  <conditionalFormatting sqref="AQ205:AQ207">
    <cfRule type="expression" dxfId="1343" priority="767">
      <formula>IF(RIGHT(TEXT(AQ205,"0.#"),1)=".",FALSE,TRUE)</formula>
    </cfRule>
    <cfRule type="expression" dxfId="1342" priority="768">
      <formula>IF(RIGHT(TEXT(AQ205,"0.#"),1)=".",TRUE,FALSE)</formula>
    </cfRule>
  </conditionalFormatting>
  <conditionalFormatting sqref="AU205:AU207">
    <cfRule type="expression" dxfId="1341" priority="765">
      <formula>IF(RIGHT(TEXT(AU205,"0.#"),1)=".",FALSE,TRUE)</formula>
    </cfRule>
    <cfRule type="expression" dxfId="1340" priority="766">
      <formula>IF(RIGHT(TEXT(AU205,"0.#"),1)=".",TRUE,FALSE)</formula>
    </cfRule>
  </conditionalFormatting>
  <conditionalFormatting sqref="AL403:AO428">
    <cfRule type="expression" dxfId="1339" priority="761">
      <formula>IF(AND(AL403&gt;=0, RIGHT(TEXT(AL403,"0.#"),1)&lt;&gt;"."),TRUE,FALSE)</formula>
    </cfRule>
    <cfRule type="expression" dxfId="1338" priority="762">
      <formula>IF(AND(AL403&gt;=0, RIGHT(TEXT(AL403,"0.#"),1)="."),TRUE,FALSE)</formula>
    </cfRule>
    <cfRule type="expression" dxfId="1337" priority="763">
      <formula>IF(AND(AL403&lt;0, RIGHT(TEXT(AL403,"0.#"),1)&lt;&gt;"."),TRUE,FALSE)</formula>
    </cfRule>
    <cfRule type="expression" dxfId="1336" priority="764">
      <formula>IF(AND(AL403&lt;0, RIGHT(TEXT(AL403,"0.#"),1)="."),TRUE,FALSE)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7" max="16383" man="1"/>
    <brk id="254"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718</v>
      </c>
      <c r="R4" s="13" t="str">
        <f t="shared" si="3"/>
        <v>補助</v>
      </c>
      <c r="S4" s="13" t="str">
        <f t="shared" si="4"/>
        <v>委託・請負、補助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2" t="s">
        <v>274</v>
      </c>
      <c r="K3" s="993"/>
      <c r="L3" s="993"/>
      <c r="M3" s="993"/>
      <c r="N3" s="993"/>
      <c r="O3" s="993"/>
      <c r="P3" s="134" t="s">
        <v>25</v>
      </c>
      <c r="Q3" s="134"/>
      <c r="R3" s="134"/>
      <c r="S3" s="134"/>
      <c r="T3" s="134"/>
      <c r="U3" s="134"/>
      <c r="V3" s="134"/>
      <c r="W3" s="134"/>
      <c r="X3" s="134"/>
      <c r="Y3" s="275" t="s">
        <v>319</v>
      </c>
      <c r="Z3" s="276"/>
      <c r="AA3" s="276"/>
      <c r="AB3" s="276"/>
      <c r="AC3" s="992" t="s">
        <v>310</v>
      </c>
      <c r="AD3" s="992"/>
      <c r="AE3" s="992"/>
      <c r="AF3" s="992"/>
      <c r="AG3" s="992"/>
      <c r="AH3" s="275" t="s">
        <v>236</v>
      </c>
      <c r="AI3" s="273"/>
      <c r="AJ3" s="273"/>
      <c r="AK3" s="273"/>
      <c r="AL3" s="273" t="s">
        <v>19</v>
      </c>
      <c r="AM3" s="273"/>
      <c r="AN3" s="273"/>
      <c r="AO3" s="277"/>
      <c r="AP3" s="991" t="s">
        <v>275</v>
      </c>
      <c r="AQ3" s="991"/>
      <c r="AR3" s="991"/>
      <c r="AS3" s="991"/>
      <c r="AT3" s="991"/>
      <c r="AU3" s="991"/>
      <c r="AV3" s="991"/>
      <c r="AW3" s="991"/>
      <c r="AX3" s="991"/>
      <c r="AY3">
        <f>$AY$2</f>
        <v>0</v>
      </c>
    </row>
    <row r="4" spans="1:51" ht="26.25" customHeight="1" x14ac:dyDescent="0.15">
      <c r="A4" s="994">
        <v>1</v>
      </c>
      <c r="B4" s="994">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2" t="s">
        <v>274</v>
      </c>
      <c r="K36" s="993"/>
      <c r="L36" s="993"/>
      <c r="M36" s="993"/>
      <c r="N36" s="993"/>
      <c r="O36" s="993"/>
      <c r="P36" s="134" t="s">
        <v>25</v>
      </c>
      <c r="Q36" s="134"/>
      <c r="R36" s="134"/>
      <c r="S36" s="134"/>
      <c r="T36" s="134"/>
      <c r="U36" s="134"/>
      <c r="V36" s="134"/>
      <c r="W36" s="134"/>
      <c r="X36" s="134"/>
      <c r="Y36" s="275" t="s">
        <v>319</v>
      </c>
      <c r="Z36" s="276"/>
      <c r="AA36" s="276"/>
      <c r="AB36" s="276"/>
      <c r="AC36" s="992" t="s">
        <v>310</v>
      </c>
      <c r="AD36" s="992"/>
      <c r="AE36" s="992"/>
      <c r="AF36" s="992"/>
      <c r="AG36" s="992"/>
      <c r="AH36" s="275" t="s">
        <v>236</v>
      </c>
      <c r="AI36" s="273"/>
      <c r="AJ36" s="273"/>
      <c r="AK36" s="273"/>
      <c r="AL36" s="273" t="s">
        <v>19</v>
      </c>
      <c r="AM36" s="273"/>
      <c r="AN36" s="273"/>
      <c r="AO36" s="277"/>
      <c r="AP36" s="991" t="s">
        <v>275</v>
      </c>
      <c r="AQ36" s="991"/>
      <c r="AR36" s="991"/>
      <c r="AS36" s="991"/>
      <c r="AT36" s="991"/>
      <c r="AU36" s="991"/>
      <c r="AV36" s="991"/>
      <c r="AW36" s="991"/>
      <c r="AX36" s="991"/>
      <c r="AY36">
        <f>$AY$34</f>
        <v>0</v>
      </c>
    </row>
    <row r="37" spans="1:51" ht="26.25" customHeight="1" x14ac:dyDescent="0.15">
      <c r="A37" s="994">
        <v>1</v>
      </c>
      <c r="B37" s="994">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2" t="s">
        <v>274</v>
      </c>
      <c r="K69" s="993"/>
      <c r="L69" s="993"/>
      <c r="M69" s="993"/>
      <c r="N69" s="993"/>
      <c r="O69" s="993"/>
      <c r="P69" s="134" t="s">
        <v>25</v>
      </c>
      <c r="Q69" s="134"/>
      <c r="R69" s="134"/>
      <c r="S69" s="134"/>
      <c r="T69" s="134"/>
      <c r="U69" s="134"/>
      <c r="V69" s="134"/>
      <c r="W69" s="134"/>
      <c r="X69" s="134"/>
      <c r="Y69" s="275" t="s">
        <v>319</v>
      </c>
      <c r="Z69" s="276"/>
      <c r="AA69" s="276"/>
      <c r="AB69" s="276"/>
      <c r="AC69" s="992" t="s">
        <v>310</v>
      </c>
      <c r="AD69" s="992"/>
      <c r="AE69" s="992"/>
      <c r="AF69" s="992"/>
      <c r="AG69" s="992"/>
      <c r="AH69" s="275" t="s">
        <v>236</v>
      </c>
      <c r="AI69" s="273"/>
      <c r="AJ69" s="273"/>
      <c r="AK69" s="273"/>
      <c r="AL69" s="273" t="s">
        <v>19</v>
      </c>
      <c r="AM69" s="273"/>
      <c r="AN69" s="273"/>
      <c r="AO69" s="277"/>
      <c r="AP69" s="991" t="s">
        <v>275</v>
      </c>
      <c r="AQ69" s="991"/>
      <c r="AR69" s="991"/>
      <c r="AS69" s="991"/>
      <c r="AT69" s="991"/>
      <c r="AU69" s="991"/>
      <c r="AV69" s="991"/>
      <c r="AW69" s="991"/>
      <c r="AX69" s="991"/>
      <c r="AY69" s="34">
        <f>$AY$67</f>
        <v>0</v>
      </c>
    </row>
    <row r="70" spans="1:51" ht="26.25" customHeight="1" x14ac:dyDescent="0.15">
      <c r="A70" s="994">
        <v>1</v>
      </c>
      <c r="B70" s="994">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2" t="s">
        <v>274</v>
      </c>
      <c r="K102" s="993"/>
      <c r="L102" s="993"/>
      <c r="M102" s="993"/>
      <c r="N102" s="993"/>
      <c r="O102" s="993"/>
      <c r="P102" s="134" t="s">
        <v>25</v>
      </c>
      <c r="Q102" s="134"/>
      <c r="R102" s="134"/>
      <c r="S102" s="134"/>
      <c r="T102" s="134"/>
      <c r="U102" s="134"/>
      <c r="V102" s="134"/>
      <c r="W102" s="134"/>
      <c r="X102" s="134"/>
      <c r="Y102" s="275" t="s">
        <v>319</v>
      </c>
      <c r="Z102" s="276"/>
      <c r="AA102" s="276"/>
      <c r="AB102" s="276"/>
      <c r="AC102" s="992" t="s">
        <v>310</v>
      </c>
      <c r="AD102" s="992"/>
      <c r="AE102" s="992"/>
      <c r="AF102" s="992"/>
      <c r="AG102" s="992"/>
      <c r="AH102" s="275" t="s">
        <v>236</v>
      </c>
      <c r="AI102" s="273"/>
      <c r="AJ102" s="273"/>
      <c r="AK102" s="273"/>
      <c r="AL102" s="273" t="s">
        <v>19</v>
      </c>
      <c r="AM102" s="273"/>
      <c r="AN102" s="273"/>
      <c r="AO102" s="277"/>
      <c r="AP102" s="991" t="s">
        <v>275</v>
      </c>
      <c r="AQ102" s="991"/>
      <c r="AR102" s="991"/>
      <c r="AS102" s="991"/>
      <c r="AT102" s="991"/>
      <c r="AU102" s="991"/>
      <c r="AV102" s="991"/>
      <c r="AW102" s="991"/>
      <c r="AX102" s="991"/>
      <c r="AY102" s="34">
        <f>$AY$100</f>
        <v>0</v>
      </c>
    </row>
    <row r="103" spans="1:51" ht="26.25" customHeight="1" x14ac:dyDescent="0.15">
      <c r="A103" s="994">
        <v>1</v>
      </c>
      <c r="B103" s="994">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2" t="s">
        <v>274</v>
      </c>
      <c r="K135" s="993"/>
      <c r="L135" s="993"/>
      <c r="M135" s="993"/>
      <c r="N135" s="993"/>
      <c r="O135" s="993"/>
      <c r="P135" s="134" t="s">
        <v>25</v>
      </c>
      <c r="Q135" s="134"/>
      <c r="R135" s="134"/>
      <c r="S135" s="134"/>
      <c r="T135" s="134"/>
      <c r="U135" s="134"/>
      <c r="V135" s="134"/>
      <c r="W135" s="134"/>
      <c r="X135" s="134"/>
      <c r="Y135" s="275" t="s">
        <v>319</v>
      </c>
      <c r="Z135" s="276"/>
      <c r="AA135" s="276"/>
      <c r="AB135" s="276"/>
      <c r="AC135" s="992" t="s">
        <v>310</v>
      </c>
      <c r="AD135" s="992"/>
      <c r="AE135" s="992"/>
      <c r="AF135" s="992"/>
      <c r="AG135" s="992"/>
      <c r="AH135" s="275" t="s">
        <v>236</v>
      </c>
      <c r="AI135" s="273"/>
      <c r="AJ135" s="273"/>
      <c r="AK135" s="273"/>
      <c r="AL135" s="273" t="s">
        <v>19</v>
      </c>
      <c r="AM135" s="273"/>
      <c r="AN135" s="273"/>
      <c r="AO135" s="277"/>
      <c r="AP135" s="991" t="s">
        <v>275</v>
      </c>
      <c r="AQ135" s="991"/>
      <c r="AR135" s="991"/>
      <c r="AS135" s="991"/>
      <c r="AT135" s="991"/>
      <c r="AU135" s="991"/>
      <c r="AV135" s="991"/>
      <c r="AW135" s="991"/>
      <c r="AX135" s="991"/>
      <c r="AY135" s="34">
        <f>$AY$133</f>
        <v>0</v>
      </c>
    </row>
    <row r="136" spans="1:51" ht="26.25" customHeight="1" x14ac:dyDescent="0.15">
      <c r="A136" s="994">
        <v>1</v>
      </c>
      <c r="B136" s="994">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2" t="s">
        <v>274</v>
      </c>
      <c r="K168" s="993"/>
      <c r="L168" s="993"/>
      <c r="M168" s="993"/>
      <c r="N168" s="993"/>
      <c r="O168" s="993"/>
      <c r="P168" s="134" t="s">
        <v>25</v>
      </c>
      <c r="Q168" s="134"/>
      <c r="R168" s="134"/>
      <c r="S168" s="134"/>
      <c r="T168" s="134"/>
      <c r="U168" s="134"/>
      <c r="V168" s="134"/>
      <c r="W168" s="134"/>
      <c r="X168" s="134"/>
      <c r="Y168" s="275" t="s">
        <v>319</v>
      </c>
      <c r="Z168" s="276"/>
      <c r="AA168" s="276"/>
      <c r="AB168" s="276"/>
      <c r="AC168" s="992" t="s">
        <v>310</v>
      </c>
      <c r="AD168" s="992"/>
      <c r="AE168" s="992"/>
      <c r="AF168" s="992"/>
      <c r="AG168" s="992"/>
      <c r="AH168" s="275" t="s">
        <v>236</v>
      </c>
      <c r="AI168" s="273"/>
      <c r="AJ168" s="273"/>
      <c r="AK168" s="273"/>
      <c r="AL168" s="273" t="s">
        <v>19</v>
      </c>
      <c r="AM168" s="273"/>
      <c r="AN168" s="273"/>
      <c r="AO168" s="277"/>
      <c r="AP168" s="991" t="s">
        <v>275</v>
      </c>
      <c r="AQ168" s="991"/>
      <c r="AR168" s="991"/>
      <c r="AS168" s="991"/>
      <c r="AT168" s="991"/>
      <c r="AU168" s="991"/>
      <c r="AV168" s="991"/>
      <c r="AW168" s="991"/>
      <c r="AX168" s="991"/>
      <c r="AY168" s="34">
        <f>$AY$166</f>
        <v>0</v>
      </c>
    </row>
    <row r="169" spans="1:51" ht="26.25" customHeight="1" x14ac:dyDescent="0.15">
      <c r="A169" s="994">
        <v>1</v>
      </c>
      <c r="B169" s="994">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2" t="s">
        <v>274</v>
      </c>
      <c r="K201" s="993"/>
      <c r="L201" s="993"/>
      <c r="M201" s="993"/>
      <c r="N201" s="993"/>
      <c r="O201" s="993"/>
      <c r="P201" s="134" t="s">
        <v>25</v>
      </c>
      <c r="Q201" s="134"/>
      <c r="R201" s="134"/>
      <c r="S201" s="134"/>
      <c r="T201" s="134"/>
      <c r="U201" s="134"/>
      <c r="V201" s="134"/>
      <c r="W201" s="134"/>
      <c r="X201" s="134"/>
      <c r="Y201" s="275" t="s">
        <v>319</v>
      </c>
      <c r="Z201" s="276"/>
      <c r="AA201" s="276"/>
      <c r="AB201" s="276"/>
      <c r="AC201" s="992" t="s">
        <v>310</v>
      </c>
      <c r="AD201" s="992"/>
      <c r="AE201" s="992"/>
      <c r="AF201" s="992"/>
      <c r="AG201" s="992"/>
      <c r="AH201" s="275" t="s">
        <v>236</v>
      </c>
      <c r="AI201" s="273"/>
      <c r="AJ201" s="273"/>
      <c r="AK201" s="273"/>
      <c r="AL201" s="273" t="s">
        <v>19</v>
      </c>
      <c r="AM201" s="273"/>
      <c r="AN201" s="273"/>
      <c r="AO201" s="277"/>
      <c r="AP201" s="991" t="s">
        <v>275</v>
      </c>
      <c r="AQ201" s="991"/>
      <c r="AR201" s="991"/>
      <c r="AS201" s="991"/>
      <c r="AT201" s="991"/>
      <c r="AU201" s="991"/>
      <c r="AV201" s="991"/>
      <c r="AW201" s="991"/>
      <c r="AX201" s="991"/>
      <c r="AY201" s="34">
        <f>$AY$199</f>
        <v>0</v>
      </c>
    </row>
    <row r="202" spans="1:51" ht="26.25" customHeight="1" x14ac:dyDescent="0.15">
      <c r="A202" s="994">
        <v>1</v>
      </c>
      <c r="B202" s="994">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2" t="s">
        <v>274</v>
      </c>
      <c r="K234" s="993"/>
      <c r="L234" s="993"/>
      <c r="M234" s="993"/>
      <c r="N234" s="993"/>
      <c r="O234" s="993"/>
      <c r="P234" s="134" t="s">
        <v>25</v>
      </c>
      <c r="Q234" s="134"/>
      <c r="R234" s="134"/>
      <c r="S234" s="134"/>
      <c r="T234" s="134"/>
      <c r="U234" s="134"/>
      <c r="V234" s="134"/>
      <c r="W234" s="134"/>
      <c r="X234" s="134"/>
      <c r="Y234" s="275" t="s">
        <v>319</v>
      </c>
      <c r="Z234" s="276"/>
      <c r="AA234" s="276"/>
      <c r="AB234" s="276"/>
      <c r="AC234" s="992" t="s">
        <v>310</v>
      </c>
      <c r="AD234" s="992"/>
      <c r="AE234" s="992"/>
      <c r="AF234" s="992"/>
      <c r="AG234" s="992"/>
      <c r="AH234" s="275" t="s">
        <v>236</v>
      </c>
      <c r="AI234" s="273"/>
      <c r="AJ234" s="273"/>
      <c r="AK234" s="273"/>
      <c r="AL234" s="273" t="s">
        <v>19</v>
      </c>
      <c r="AM234" s="273"/>
      <c r="AN234" s="273"/>
      <c r="AO234" s="277"/>
      <c r="AP234" s="991" t="s">
        <v>275</v>
      </c>
      <c r="AQ234" s="991"/>
      <c r="AR234" s="991"/>
      <c r="AS234" s="991"/>
      <c r="AT234" s="991"/>
      <c r="AU234" s="991"/>
      <c r="AV234" s="991"/>
      <c r="AW234" s="991"/>
      <c r="AX234" s="991"/>
      <c r="AY234" s="84">
        <f>$AY$232</f>
        <v>0</v>
      </c>
    </row>
    <row r="235" spans="1:51" ht="26.25" customHeight="1" x14ac:dyDescent="0.15">
      <c r="A235" s="994">
        <v>1</v>
      </c>
      <c r="B235" s="994">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2" t="s">
        <v>274</v>
      </c>
      <c r="K267" s="993"/>
      <c r="L267" s="993"/>
      <c r="M267" s="993"/>
      <c r="N267" s="993"/>
      <c r="O267" s="993"/>
      <c r="P267" s="134" t="s">
        <v>25</v>
      </c>
      <c r="Q267" s="134"/>
      <c r="R267" s="134"/>
      <c r="S267" s="134"/>
      <c r="T267" s="134"/>
      <c r="U267" s="134"/>
      <c r="V267" s="134"/>
      <c r="W267" s="134"/>
      <c r="X267" s="134"/>
      <c r="Y267" s="275" t="s">
        <v>319</v>
      </c>
      <c r="Z267" s="276"/>
      <c r="AA267" s="276"/>
      <c r="AB267" s="276"/>
      <c r="AC267" s="992" t="s">
        <v>310</v>
      </c>
      <c r="AD267" s="992"/>
      <c r="AE267" s="992"/>
      <c r="AF267" s="992"/>
      <c r="AG267" s="992"/>
      <c r="AH267" s="275" t="s">
        <v>236</v>
      </c>
      <c r="AI267" s="273"/>
      <c r="AJ267" s="273"/>
      <c r="AK267" s="273"/>
      <c r="AL267" s="273" t="s">
        <v>19</v>
      </c>
      <c r="AM267" s="273"/>
      <c r="AN267" s="273"/>
      <c r="AO267" s="277"/>
      <c r="AP267" s="991" t="s">
        <v>275</v>
      </c>
      <c r="AQ267" s="991"/>
      <c r="AR267" s="991"/>
      <c r="AS267" s="991"/>
      <c r="AT267" s="991"/>
      <c r="AU267" s="991"/>
      <c r="AV267" s="991"/>
      <c r="AW267" s="991"/>
      <c r="AX267" s="991"/>
      <c r="AY267" s="34">
        <f>$AY$265</f>
        <v>0</v>
      </c>
    </row>
    <row r="268" spans="1:51" ht="26.25" customHeight="1" x14ac:dyDescent="0.15">
      <c r="A268" s="994">
        <v>1</v>
      </c>
      <c r="B268" s="994">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2" t="s">
        <v>274</v>
      </c>
      <c r="K300" s="993"/>
      <c r="L300" s="993"/>
      <c r="M300" s="993"/>
      <c r="N300" s="993"/>
      <c r="O300" s="993"/>
      <c r="P300" s="134" t="s">
        <v>25</v>
      </c>
      <c r="Q300" s="134"/>
      <c r="R300" s="134"/>
      <c r="S300" s="134"/>
      <c r="T300" s="134"/>
      <c r="U300" s="134"/>
      <c r="V300" s="134"/>
      <c r="W300" s="134"/>
      <c r="X300" s="134"/>
      <c r="Y300" s="275" t="s">
        <v>319</v>
      </c>
      <c r="Z300" s="276"/>
      <c r="AA300" s="276"/>
      <c r="AB300" s="276"/>
      <c r="AC300" s="992" t="s">
        <v>310</v>
      </c>
      <c r="AD300" s="992"/>
      <c r="AE300" s="992"/>
      <c r="AF300" s="992"/>
      <c r="AG300" s="992"/>
      <c r="AH300" s="275" t="s">
        <v>236</v>
      </c>
      <c r="AI300" s="273"/>
      <c r="AJ300" s="273"/>
      <c r="AK300" s="273"/>
      <c r="AL300" s="273" t="s">
        <v>19</v>
      </c>
      <c r="AM300" s="273"/>
      <c r="AN300" s="273"/>
      <c r="AO300" s="277"/>
      <c r="AP300" s="991" t="s">
        <v>275</v>
      </c>
      <c r="AQ300" s="991"/>
      <c r="AR300" s="991"/>
      <c r="AS300" s="991"/>
      <c r="AT300" s="991"/>
      <c r="AU300" s="991"/>
      <c r="AV300" s="991"/>
      <c r="AW300" s="991"/>
      <c r="AX300" s="991"/>
      <c r="AY300" s="34">
        <f>$AY$298</f>
        <v>0</v>
      </c>
    </row>
    <row r="301" spans="1:51" ht="26.25" customHeight="1" x14ac:dyDescent="0.15">
      <c r="A301" s="994">
        <v>1</v>
      </c>
      <c r="B301" s="994">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2" t="s">
        <v>274</v>
      </c>
      <c r="K333" s="993"/>
      <c r="L333" s="993"/>
      <c r="M333" s="993"/>
      <c r="N333" s="993"/>
      <c r="O333" s="993"/>
      <c r="P333" s="134" t="s">
        <v>25</v>
      </c>
      <c r="Q333" s="134"/>
      <c r="R333" s="134"/>
      <c r="S333" s="134"/>
      <c r="T333" s="134"/>
      <c r="U333" s="134"/>
      <c r="V333" s="134"/>
      <c r="W333" s="134"/>
      <c r="X333" s="134"/>
      <c r="Y333" s="275" t="s">
        <v>319</v>
      </c>
      <c r="Z333" s="276"/>
      <c r="AA333" s="276"/>
      <c r="AB333" s="276"/>
      <c r="AC333" s="992" t="s">
        <v>310</v>
      </c>
      <c r="AD333" s="992"/>
      <c r="AE333" s="992"/>
      <c r="AF333" s="992"/>
      <c r="AG333" s="992"/>
      <c r="AH333" s="275" t="s">
        <v>236</v>
      </c>
      <c r="AI333" s="273"/>
      <c r="AJ333" s="273"/>
      <c r="AK333" s="273"/>
      <c r="AL333" s="273" t="s">
        <v>19</v>
      </c>
      <c r="AM333" s="273"/>
      <c r="AN333" s="273"/>
      <c r="AO333" s="277"/>
      <c r="AP333" s="991" t="s">
        <v>275</v>
      </c>
      <c r="AQ333" s="991"/>
      <c r="AR333" s="991"/>
      <c r="AS333" s="991"/>
      <c r="AT333" s="991"/>
      <c r="AU333" s="991"/>
      <c r="AV333" s="991"/>
      <c r="AW333" s="991"/>
      <c r="AX333" s="991"/>
      <c r="AY333" s="34">
        <f>$AY$331</f>
        <v>0</v>
      </c>
    </row>
    <row r="334" spans="1:51" ht="26.25" customHeight="1" x14ac:dyDescent="0.15">
      <c r="A334" s="994">
        <v>1</v>
      </c>
      <c r="B334" s="994">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2" t="s">
        <v>274</v>
      </c>
      <c r="K366" s="993"/>
      <c r="L366" s="993"/>
      <c r="M366" s="993"/>
      <c r="N366" s="993"/>
      <c r="O366" s="993"/>
      <c r="P366" s="134" t="s">
        <v>25</v>
      </c>
      <c r="Q366" s="134"/>
      <c r="R366" s="134"/>
      <c r="S366" s="134"/>
      <c r="T366" s="134"/>
      <c r="U366" s="134"/>
      <c r="V366" s="134"/>
      <c r="W366" s="134"/>
      <c r="X366" s="134"/>
      <c r="Y366" s="275" t="s">
        <v>319</v>
      </c>
      <c r="Z366" s="276"/>
      <c r="AA366" s="276"/>
      <c r="AB366" s="276"/>
      <c r="AC366" s="992" t="s">
        <v>310</v>
      </c>
      <c r="AD366" s="992"/>
      <c r="AE366" s="992"/>
      <c r="AF366" s="992"/>
      <c r="AG366" s="992"/>
      <c r="AH366" s="275" t="s">
        <v>236</v>
      </c>
      <c r="AI366" s="273"/>
      <c r="AJ366" s="273"/>
      <c r="AK366" s="273"/>
      <c r="AL366" s="273" t="s">
        <v>19</v>
      </c>
      <c r="AM366" s="273"/>
      <c r="AN366" s="273"/>
      <c r="AO366" s="277"/>
      <c r="AP366" s="991" t="s">
        <v>275</v>
      </c>
      <c r="AQ366" s="991"/>
      <c r="AR366" s="991"/>
      <c r="AS366" s="991"/>
      <c r="AT366" s="991"/>
      <c r="AU366" s="991"/>
      <c r="AV366" s="991"/>
      <c r="AW366" s="991"/>
      <c r="AX366" s="991"/>
      <c r="AY366" s="34">
        <f>$AY$364</f>
        <v>0</v>
      </c>
    </row>
    <row r="367" spans="1:51" ht="26.25" customHeight="1" x14ac:dyDescent="0.15">
      <c r="A367" s="994">
        <v>1</v>
      </c>
      <c r="B367" s="994">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2" t="s">
        <v>274</v>
      </c>
      <c r="K399" s="993"/>
      <c r="L399" s="993"/>
      <c r="M399" s="993"/>
      <c r="N399" s="993"/>
      <c r="O399" s="993"/>
      <c r="P399" s="134" t="s">
        <v>25</v>
      </c>
      <c r="Q399" s="134"/>
      <c r="R399" s="134"/>
      <c r="S399" s="134"/>
      <c r="T399" s="134"/>
      <c r="U399" s="134"/>
      <c r="V399" s="134"/>
      <c r="W399" s="134"/>
      <c r="X399" s="134"/>
      <c r="Y399" s="275" t="s">
        <v>319</v>
      </c>
      <c r="Z399" s="276"/>
      <c r="AA399" s="276"/>
      <c r="AB399" s="276"/>
      <c r="AC399" s="992" t="s">
        <v>310</v>
      </c>
      <c r="AD399" s="992"/>
      <c r="AE399" s="992"/>
      <c r="AF399" s="992"/>
      <c r="AG399" s="992"/>
      <c r="AH399" s="275" t="s">
        <v>236</v>
      </c>
      <c r="AI399" s="273"/>
      <c r="AJ399" s="273"/>
      <c r="AK399" s="273"/>
      <c r="AL399" s="273" t="s">
        <v>19</v>
      </c>
      <c r="AM399" s="273"/>
      <c r="AN399" s="273"/>
      <c r="AO399" s="277"/>
      <c r="AP399" s="991" t="s">
        <v>275</v>
      </c>
      <c r="AQ399" s="991"/>
      <c r="AR399" s="991"/>
      <c r="AS399" s="991"/>
      <c r="AT399" s="991"/>
      <c r="AU399" s="991"/>
      <c r="AV399" s="991"/>
      <c r="AW399" s="991"/>
      <c r="AX399" s="991"/>
      <c r="AY399" s="34">
        <f>$AY$397</f>
        <v>0</v>
      </c>
    </row>
    <row r="400" spans="1:51" ht="26.25" customHeight="1" x14ac:dyDescent="0.15">
      <c r="A400" s="994">
        <v>1</v>
      </c>
      <c r="B400" s="994">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2" t="s">
        <v>274</v>
      </c>
      <c r="K432" s="993"/>
      <c r="L432" s="993"/>
      <c r="M432" s="993"/>
      <c r="N432" s="993"/>
      <c r="O432" s="993"/>
      <c r="P432" s="134" t="s">
        <v>25</v>
      </c>
      <c r="Q432" s="134"/>
      <c r="R432" s="134"/>
      <c r="S432" s="134"/>
      <c r="T432" s="134"/>
      <c r="U432" s="134"/>
      <c r="V432" s="134"/>
      <c r="W432" s="134"/>
      <c r="X432" s="134"/>
      <c r="Y432" s="275" t="s">
        <v>319</v>
      </c>
      <c r="Z432" s="276"/>
      <c r="AA432" s="276"/>
      <c r="AB432" s="276"/>
      <c r="AC432" s="992" t="s">
        <v>310</v>
      </c>
      <c r="AD432" s="992"/>
      <c r="AE432" s="992"/>
      <c r="AF432" s="992"/>
      <c r="AG432" s="992"/>
      <c r="AH432" s="275" t="s">
        <v>236</v>
      </c>
      <c r="AI432" s="273"/>
      <c r="AJ432" s="273"/>
      <c r="AK432" s="273"/>
      <c r="AL432" s="273" t="s">
        <v>19</v>
      </c>
      <c r="AM432" s="273"/>
      <c r="AN432" s="273"/>
      <c r="AO432" s="277"/>
      <c r="AP432" s="991" t="s">
        <v>275</v>
      </c>
      <c r="AQ432" s="991"/>
      <c r="AR432" s="991"/>
      <c r="AS432" s="991"/>
      <c r="AT432" s="991"/>
      <c r="AU432" s="991"/>
      <c r="AV432" s="991"/>
      <c r="AW432" s="991"/>
      <c r="AX432" s="991"/>
      <c r="AY432" s="34">
        <f>$AY$430</f>
        <v>0</v>
      </c>
    </row>
    <row r="433" spans="1:51" ht="26.25" customHeight="1" x14ac:dyDescent="0.15">
      <c r="A433" s="994">
        <v>1</v>
      </c>
      <c r="B433" s="994">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2" t="s">
        <v>274</v>
      </c>
      <c r="K465" s="993"/>
      <c r="L465" s="993"/>
      <c r="M465" s="993"/>
      <c r="N465" s="993"/>
      <c r="O465" s="993"/>
      <c r="P465" s="134" t="s">
        <v>25</v>
      </c>
      <c r="Q465" s="134"/>
      <c r="R465" s="134"/>
      <c r="S465" s="134"/>
      <c r="T465" s="134"/>
      <c r="U465" s="134"/>
      <c r="V465" s="134"/>
      <c r="W465" s="134"/>
      <c r="X465" s="134"/>
      <c r="Y465" s="275" t="s">
        <v>319</v>
      </c>
      <c r="Z465" s="276"/>
      <c r="AA465" s="276"/>
      <c r="AB465" s="276"/>
      <c r="AC465" s="992" t="s">
        <v>310</v>
      </c>
      <c r="AD465" s="992"/>
      <c r="AE465" s="992"/>
      <c r="AF465" s="992"/>
      <c r="AG465" s="992"/>
      <c r="AH465" s="275" t="s">
        <v>236</v>
      </c>
      <c r="AI465" s="273"/>
      <c r="AJ465" s="273"/>
      <c r="AK465" s="273"/>
      <c r="AL465" s="273" t="s">
        <v>19</v>
      </c>
      <c r="AM465" s="273"/>
      <c r="AN465" s="273"/>
      <c r="AO465" s="277"/>
      <c r="AP465" s="991" t="s">
        <v>275</v>
      </c>
      <c r="AQ465" s="991"/>
      <c r="AR465" s="991"/>
      <c r="AS465" s="991"/>
      <c r="AT465" s="991"/>
      <c r="AU465" s="991"/>
      <c r="AV465" s="991"/>
      <c r="AW465" s="991"/>
      <c r="AX465" s="991"/>
      <c r="AY465" s="34">
        <f>$AY$463</f>
        <v>0</v>
      </c>
    </row>
    <row r="466" spans="1:51" ht="26.25" customHeight="1" x14ac:dyDescent="0.15">
      <c r="A466" s="994">
        <v>1</v>
      </c>
      <c r="B466" s="994">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2" t="s">
        <v>274</v>
      </c>
      <c r="K498" s="993"/>
      <c r="L498" s="993"/>
      <c r="M498" s="993"/>
      <c r="N498" s="993"/>
      <c r="O498" s="993"/>
      <c r="P498" s="134" t="s">
        <v>25</v>
      </c>
      <c r="Q498" s="134"/>
      <c r="R498" s="134"/>
      <c r="S498" s="134"/>
      <c r="T498" s="134"/>
      <c r="U498" s="134"/>
      <c r="V498" s="134"/>
      <c r="W498" s="134"/>
      <c r="X498" s="134"/>
      <c r="Y498" s="275" t="s">
        <v>319</v>
      </c>
      <c r="Z498" s="276"/>
      <c r="AA498" s="276"/>
      <c r="AB498" s="276"/>
      <c r="AC498" s="992" t="s">
        <v>310</v>
      </c>
      <c r="AD498" s="992"/>
      <c r="AE498" s="992"/>
      <c r="AF498" s="992"/>
      <c r="AG498" s="992"/>
      <c r="AH498" s="275" t="s">
        <v>236</v>
      </c>
      <c r="AI498" s="273"/>
      <c r="AJ498" s="273"/>
      <c r="AK498" s="273"/>
      <c r="AL498" s="273" t="s">
        <v>19</v>
      </c>
      <c r="AM498" s="273"/>
      <c r="AN498" s="273"/>
      <c r="AO498" s="277"/>
      <c r="AP498" s="991" t="s">
        <v>275</v>
      </c>
      <c r="AQ498" s="991"/>
      <c r="AR498" s="991"/>
      <c r="AS498" s="991"/>
      <c r="AT498" s="991"/>
      <c r="AU498" s="991"/>
      <c r="AV498" s="991"/>
      <c r="AW498" s="991"/>
      <c r="AX498" s="991"/>
      <c r="AY498" s="34">
        <f>$AY$496</f>
        <v>0</v>
      </c>
    </row>
    <row r="499" spans="1:51" ht="26.25" customHeight="1" x14ac:dyDescent="0.15">
      <c r="A499" s="994">
        <v>1</v>
      </c>
      <c r="B499" s="994">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2" t="s">
        <v>274</v>
      </c>
      <c r="K531" s="993"/>
      <c r="L531" s="993"/>
      <c r="M531" s="993"/>
      <c r="N531" s="993"/>
      <c r="O531" s="993"/>
      <c r="P531" s="134" t="s">
        <v>25</v>
      </c>
      <c r="Q531" s="134"/>
      <c r="R531" s="134"/>
      <c r="S531" s="134"/>
      <c r="T531" s="134"/>
      <c r="U531" s="134"/>
      <c r="V531" s="134"/>
      <c r="W531" s="134"/>
      <c r="X531" s="134"/>
      <c r="Y531" s="275" t="s">
        <v>319</v>
      </c>
      <c r="Z531" s="276"/>
      <c r="AA531" s="276"/>
      <c r="AB531" s="276"/>
      <c r="AC531" s="992" t="s">
        <v>310</v>
      </c>
      <c r="AD531" s="992"/>
      <c r="AE531" s="992"/>
      <c r="AF531" s="992"/>
      <c r="AG531" s="992"/>
      <c r="AH531" s="275" t="s">
        <v>236</v>
      </c>
      <c r="AI531" s="273"/>
      <c r="AJ531" s="273"/>
      <c r="AK531" s="273"/>
      <c r="AL531" s="273" t="s">
        <v>19</v>
      </c>
      <c r="AM531" s="273"/>
      <c r="AN531" s="273"/>
      <c r="AO531" s="277"/>
      <c r="AP531" s="991" t="s">
        <v>275</v>
      </c>
      <c r="AQ531" s="991"/>
      <c r="AR531" s="991"/>
      <c r="AS531" s="991"/>
      <c r="AT531" s="991"/>
      <c r="AU531" s="991"/>
      <c r="AV531" s="991"/>
      <c r="AW531" s="991"/>
      <c r="AX531" s="991"/>
      <c r="AY531" s="34">
        <f>$AY$529</f>
        <v>0</v>
      </c>
    </row>
    <row r="532" spans="1:51" ht="26.25" customHeight="1" x14ac:dyDescent="0.15">
      <c r="A532" s="994">
        <v>1</v>
      </c>
      <c r="B532" s="994">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2" t="s">
        <v>274</v>
      </c>
      <c r="K564" s="993"/>
      <c r="L564" s="993"/>
      <c r="M564" s="993"/>
      <c r="N564" s="993"/>
      <c r="O564" s="993"/>
      <c r="P564" s="134" t="s">
        <v>25</v>
      </c>
      <c r="Q564" s="134"/>
      <c r="R564" s="134"/>
      <c r="S564" s="134"/>
      <c r="T564" s="134"/>
      <c r="U564" s="134"/>
      <c r="V564" s="134"/>
      <c r="W564" s="134"/>
      <c r="X564" s="134"/>
      <c r="Y564" s="275" t="s">
        <v>319</v>
      </c>
      <c r="Z564" s="276"/>
      <c r="AA564" s="276"/>
      <c r="AB564" s="276"/>
      <c r="AC564" s="992" t="s">
        <v>310</v>
      </c>
      <c r="AD564" s="992"/>
      <c r="AE564" s="992"/>
      <c r="AF564" s="992"/>
      <c r="AG564" s="992"/>
      <c r="AH564" s="275" t="s">
        <v>236</v>
      </c>
      <c r="AI564" s="273"/>
      <c r="AJ564" s="273"/>
      <c r="AK564" s="273"/>
      <c r="AL564" s="273" t="s">
        <v>19</v>
      </c>
      <c r="AM564" s="273"/>
      <c r="AN564" s="273"/>
      <c r="AO564" s="277"/>
      <c r="AP564" s="991" t="s">
        <v>275</v>
      </c>
      <c r="AQ564" s="991"/>
      <c r="AR564" s="991"/>
      <c r="AS564" s="991"/>
      <c r="AT564" s="991"/>
      <c r="AU564" s="991"/>
      <c r="AV564" s="991"/>
      <c r="AW564" s="991"/>
      <c r="AX564" s="991"/>
      <c r="AY564" s="34">
        <f>$AY$562</f>
        <v>0</v>
      </c>
    </row>
    <row r="565" spans="1:51" ht="26.25" customHeight="1" x14ac:dyDescent="0.15">
      <c r="A565" s="994">
        <v>1</v>
      </c>
      <c r="B565" s="994">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2" t="s">
        <v>274</v>
      </c>
      <c r="K597" s="993"/>
      <c r="L597" s="993"/>
      <c r="M597" s="993"/>
      <c r="N597" s="993"/>
      <c r="O597" s="993"/>
      <c r="P597" s="134" t="s">
        <v>25</v>
      </c>
      <c r="Q597" s="134"/>
      <c r="R597" s="134"/>
      <c r="S597" s="134"/>
      <c r="T597" s="134"/>
      <c r="U597" s="134"/>
      <c r="V597" s="134"/>
      <c r="W597" s="134"/>
      <c r="X597" s="134"/>
      <c r="Y597" s="275" t="s">
        <v>319</v>
      </c>
      <c r="Z597" s="276"/>
      <c r="AA597" s="276"/>
      <c r="AB597" s="276"/>
      <c r="AC597" s="992" t="s">
        <v>310</v>
      </c>
      <c r="AD597" s="992"/>
      <c r="AE597" s="992"/>
      <c r="AF597" s="992"/>
      <c r="AG597" s="992"/>
      <c r="AH597" s="275" t="s">
        <v>236</v>
      </c>
      <c r="AI597" s="273"/>
      <c r="AJ597" s="273"/>
      <c r="AK597" s="273"/>
      <c r="AL597" s="273" t="s">
        <v>19</v>
      </c>
      <c r="AM597" s="273"/>
      <c r="AN597" s="273"/>
      <c r="AO597" s="277"/>
      <c r="AP597" s="991" t="s">
        <v>275</v>
      </c>
      <c r="AQ597" s="991"/>
      <c r="AR597" s="991"/>
      <c r="AS597" s="991"/>
      <c r="AT597" s="991"/>
      <c r="AU597" s="991"/>
      <c r="AV597" s="991"/>
      <c r="AW597" s="991"/>
      <c r="AX597" s="991"/>
      <c r="AY597" s="34">
        <f>$AY$595</f>
        <v>0</v>
      </c>
    </row>
    <row r="598" spans="1:51" ht="26.25" customHeight="1" x14ac:dyDescent="0.15">
      <c r="A598" s="994">
        <v>1</v>
      </c>
      <c r="B598" s="994">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2" t="s">
        <v>274</v>
      </c>
      <c r="K630" s="993"/>
      <c r="L630" s="993"/>
      <c r="M630" s="993"/>
      <c r="N630" s="993"/>
      <c r="O630" s="993"/>
      <c r="P630" s="134" t="s">
        <v>25</v>
      </c>
      <c r="Q630" s="134"/>
      <c r="R630" s="134"/>
      <c r="S630" s="134"/>
      <c r="T630" s="134"/>
      <c r="U630" s="134"/>
      <c r="V630" s="134"/>
      <c r="W630" s="134"/>
      <c r="X630" s="134"/>
      <c r="Y630" s="275" t="s">
        <v>319</v>
      </c>
      <c r="Z630" s="276"/>
      <c r="AA630" s="276"/>
      <c r="AB630" s="276"/>
      <c r="AC630" s="992" t="s">
        <v>310</v>
      </c>
      <c r="AD630" s="992"/>
      <c r="AE630" s="992"/>
      <c r="AF630" s="992"/>
      <c r="AG630" s="992"/>
      <c r="AH630" s="275" t="s">
        <v>236</v>
      </c>
      <c r="AI630" s="273"/>
      <c r="AJ630" s="273"/>
      <c r="AK630" s="273"/>
      <c r="AL630" s="273" t="s">
        <v>19</v>
      </c>
      <c r="AM630" s="273"/>
      <c r="AN630" s="273"/>
      <c r="AO630" s="277"/>
      <c r="AP630" s="991" t="s">
        <v>275</v>
      </c>
      <c r="AQ630" s="991"/>
      <c r="AR630" s="991"/>
      <c r="AS630" s="991"/>
      <c r="AT630" s="991"/>
      <c r="AU630" s="991"/>
      <c r="AV630" s="991"/>
      <c r="AW630" s="991"/>
      <c r="AX630" s="991"/>
      <c r="AY630" s="34">
        <f>$AY$628</f>
        <v>0</v>
      </c>
    </row>
    <row r="631" spans="1:51" ht="26.25" customHeight="1" x14ac:dyDescent="0.15">
      <c r="A631" s="994">
        <v>1</v>
      </c>
      <c r="B631" s="994">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2" t="s">
        <v>274</v>
      </c>
      <c r="K663" s="993"/>
      <c r="L663" s="993"/>
      <c r="M663" s="993"/>
      <c r="N663" s="993"/>
      <c r="O663" s="993"/>
      <c r="P663" s="134" t="s">
        <v>25</v>
      </c>
      <c r="Q663" s="134"/>
      <c r="R663" s="134"/>
      <c r="S663" s="134"/>
      <c r="T663" s="134"/>
      <c r="U663" s="134"/>
      <c r="V663" s="134"/>
      <c r="W663" s="134"/>
      <c r="X663" s="134"/>
      <c r="Y663" s="275" t="s">
        <v>319</v>
      </c>
      <c r="Z663" s="276"/>
      <c r="AA663" s="276"/>
      <c r="AB663" s="276"/>
      <c r="AC663" s="992" t="s">
        <v>310</v>
      </c>
      <c r="AD663" s="992"/>
      <c r="AE663" s="992"/>
      <c r="AF663" s="992"/>
      <c r="AG663" s="992"/>
      <c r="AH663" s="275" t="s">
        <v>236</v>
      </c>
      <c r="AI663" s="273"/>
      <c r="AJ663" s="273"/>
      <c r="AK663" s="273"/>
      <c r="AL663" s="273" t="s">
        <v>19</v>
      </c>
      <c r="AM663" s="273"/>
      <c r="AN663" s="273"/>
      <c r="AO663" s="277"/>
      <c r="AP663" s="991" t="s">
        <v>275</v>
      </c>
      <c r="AQ663" s="991"/>
      <c r="AR663" s="991"/>
      <c r="AS663" s="991"/>
      <c r="AT663" s="991"/>
      <c r="AU663" s="991"/>
      <c r="AV663" s="991"/>
      <c r="AW663" s="991"/>
      <c r="AX663" s="991"/>
      <c r="AY663" s="34">
        <f>$AY$661</f>
        <v>0</v>
      </c>
    </row>
    <row r="664" spans="1:51" ht="26.25" customHeight="1" x14ac:dyDescent="0.15">
      <c r="A664" s="994">
        <v>1</v>
      </c>
      <c r="B664" s="994">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2" t="s">
        <v>274</v>
      </c>
      <c r="K696" s="993"/>
      <c r="L696" s="993"/>
      <c r="M696" s="993"/>
      <c r="N696" s="993"/>
      <c r="O696" s="993"/>
      <c r="P696" s="134" t="s">
        <v>25</v>
      </c>
      <c r="Q696" s="134"/>
      <c r="R696" s="134"/>
      <c r="S696" s="134"/>
      <c r="T696" s="134"/>
      <c r="U696" s="134"/>
      <c r="V696" s="134"/>
      <c r="W696" s="134"/>
      <c r="X696" s="134"/>
      <c r="Y696" s="275" t="s">
        <v>319</v>
      </c>
      <c r="Z696" s="276"/>
      <c r="AA696" s="276"/>
      <c r="AB696" s="276"/>
      <c r="AC696" s="992" t="s">
        <v>310</v>
      </c>
      <c r="AD696" s="992"/>
      <c r="AE696" s="992"/>
      <c r="AF696" s="992"/>
      <c r="AG696" s="992"/>
      <c r="AH696" s="275" t="s">
        <v>236</v>
      </c>
      <c r="AI696" s="273"/>
      <c r="AJ696" s="273"/>
      <c r="AK696" s="273"/>
      <c r="AL696" s="273" t="s">
        <v>19</v>
      </c>
      <c r="AM696" s="273"/>
      <c r="AN696" s="273"/>
      <c r="AO696" s="277"/>
      <c r="AP696" s="991" t="s">
        <v>275</v>
      </c>
      <c r="AQ696" s="991"/>
      <c r="AR696" s="991"/>
      <c r="AS696" s="991"/>
      <c r="AT696" s="991"/>
      <c r="AU696" s="991"/>
      <c r="AV696" s="991"/>
      <c r="AW696" s="991"/>
      <c r="AX696" s="991"/>
      <c r="AY696" s="34">
        <f>$AY$694</f>
        <v>0</v>
      </c>
    </row>
    <row r="697" spans="1:51" ht="26.25" customHeight="1" x14ac:dyDescent="0.15">
      <c r="A697" s="994">
        <v>1</v>
      </c>
      <c r="B697" s="994">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2" t="s">
        <v>274</v>
      </c>
      <c r="K729" s="993"/>
      <c r="L729" s="993"/>
      <c r="M729" s="993"/>
      <c r="N729" s="993"/>
      <c r="O729" s="993"/>
      <c r="P729" s="134" t="s">
        <v>25</v>
      </c>
      <c r="Q729" s="134"/>
      <c r="R729" s="134"/>
      <c r="S729" s="134"/>
      <c r="T729" s="134"/>
      <c r="U729" s="134"/>
      <c r="V729" s="134"/>
      <c r="W729" s="134"/>
      <c r="X729" s="134"/>
      <c r="Y729" s="275" t="s">
        <v>319</v>
      </c>
      <c r="Z729" s="276"/>
      <c r="AA729" s="276"/>
      <c r="AB729" s="276"/>
      <c r="AC729" s="992" t="s">
        <v>310</v>
      </c>
      <c r="AD729" s="992"/>
      <c r="AE729" s="992"/>
      <c r="AF729" s="992"/>
      <c r="AG729" s="992"/>
      <c r="AH729" s="275" t="s">
        <v>236</v>
      </c>
      <c r="AI729" s="273"/>
      <c r="AJ729" s="273"/>
      <c r="AK729" s="273"/>
      <c r="AL729" s="273" t="s">
        <v>19</v>
      </c>
      <c r="AM729" s="273"/>
      <c r="AN729" s="273"/>
      <c r="AO729" s="277"/>
      <c r="AP729" s="991" t="s">
        <v>275</v>
      </c>
      <c r="AQ729" s="991"/>
      <c r="AR729" s="991"/>
      <c r="AS729" s="991"/>
      <c r="AT729" s="991"/>
      <c r="AU729" s="991"/>
      <c r="AV729" s="991"/>
      <c r="AW729" s="991"/>
      <c r="AX729" s="991"/>
      <c r="AY729" s="34">
        <f>$AY$727</f>
        <v>0</v>
      </c>
    </row>
    <row r="730" spans="1:51" ht="26.25" customHeight="1" x14ac:dyDescent="0.15">
      <c r="A730" s="994">
        <v>1</v>
      </c>
      <c r="B730" s="994">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2" t="s">
        <v>274</v>
      </c>
      <c r="K762" s="993"/>
      <c r="L762" s="993"/>
      <c r="M762" s="993"/>
      <c r="N762" s="993"/>
      <c r="O762" s="993"/>
      <c r="P762" s="134" t="s">
        <v>25</v>
      </c>
      <c r="Q762" s="134"/>
      <c r="R762" s="134"/>
      <c r="S762" s="134"/>
      <c r="T762" s="134"/>
      <c r="U762" s="134"/>
      <c r="V762" s="134"/>
      <c r="W762" s="134"/>
      <c r="X762" s="134"/>
      <c r="Y762" s="275" t="s">
        <v>319</v>
      </c>
      <c r="Z762" s="276"/>
      <c r="AA762" s="276"/>
      <c r="AB762" s="276"/>
      <c r="AC762" s="992" t="s">
        <v>310</v>
      </c>
      <c r="AD762" s="992"/>
      <c r="AE762" s="992"/>
      <c r="AF762" s="992"/>
      <c r="AG762" s="992"/>
      <c r="AH762" s="275" t="s">
        <v>236</v>
      </c>
      <c r="AI762" s="273"/>
      <c r="AJ762" s="273"/>
      <c r="AK762" s="273"/>
      <c r="AL762" s="273" t="s">
        <v>19</v>
      </c>
      <c r="AM762" s="273"/>
      <c r="AN762" s="273"/>
      <c r="AO762" s="277"/>
      <c r="AP762" s="991" t="s">
        <v>275</v>
      </c>
      <c r="AQ762" s="991"/>
      <c r="AR762" s="991"/>
      <c r="AS762" s="991"/>
      <c r="AT762" s="991"/>
      <c r="AU762" s="991"/>
      <c r="AV762" s="991"/>
      <c r="AW762" s="991"/>
      <c r="AX762" s="991"/>
      <c r="AY762" s="34">
        <f>$AY$760</f>
        <v>0</v>
      </c>
    </row>
    <row r="763" spans="1:51" ht="26.25" customHeight="1" x14ac:dyDescent="0.15">
      <c r="A763" s="994">
        <v>1</v>
      </c>
      <c r="B763" s="994">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2" t="s">
        <v>274</v>
      </c>
      <c r="K795" s="993"/>
      <c r="L795" s="993"/>
      <c r="M795" s="993"/>
      <c r="N795" s="993"/>
      <c r="O795" s="993"/>
      <c r="P795" s="134" t="s">
        <v>25</v>
      </c>
      <c r="Q795" s="134"/>
      <c r="R795" s="134"/>
      <c r="S795" s="134"/>
      <c r="T795" s="134"/>
      <c r="U795" s="134"/>
      <c r="V795" s="134"/>
      <c r="W795" s="134"/>
      <c r="X795" s="134"/>
      <c r="Y795" s="275" t="s">
        <v>319</v>
      </c>
      <c r="Z795" s="276"/>
      <c r="AA795" s="276"/>
      <c r="AB795" s="276"/>
      <c r="AC795" s="992" t="s">
        <v>310</v>
      </c>
      <c r="AD795" s="992"/>
      <c r="AE795" s="992"/>
      <c r="AF795" s="992"/>
      <c r="AG795" s="992"/>
      <c r="AH795" s="275" t="s">
        <v>236</v>
      </c>
      <c r="AI795" s="273"/>
      <c r="AJ795" s="273"/>
      <c r="AK795" s="273"/>
      <c r="AL795" s="273" t="s">
        <v>19</v>
      </c>
      <c r="AM795" s="273"/>
      <c r="AN795" s="273"/>
      <c r="AO795" s="277"/>
      <c r="AP795" s="991" t="s">
        <v>275</v>
      </c>
      <c r="AQ795" s="991"/>
      <c r="AR795" s="991"/>
      <c r="AS795" s="991"/>
      <c r="AT795" s="991"/>
      <c r="AU795" s="991"/>
      <c r="AV795" s="991"/>
      <c r="AW795" s="991"/>
      <c r="AX795" s="991"/>
      <c r="AY795" s="34">
        <f>$AY$793</f>
        <v>0</v>
      </c>
    </row>
    <row r="796" spans="1:51" ht="26.25" customHeight="1" x14ac:dyDescent="0.15">
      <c r="A796" s="994">
        <v>1</v>
      </c>
      <c r="B796" s="994">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2" t="s">
        <v>274</v>
      </c>
      <c r="K828" s="993"/>
      <c r="L828" s="993"/>
      <c r="M828" s="993"/>
      <c r="N828" s="993"/>
      <c r="O828" s="993"/>
      <c r="P828" s="134" t="s">
        <v>25</v>
      </c>
      <c r="Q828" s="134"/>
      <c r="R828" s="134"/>
      <c r="S828" s="134"/>
      <c r="T828" s="134"/>
      <c r="U828" s="134"/>
      <c r="V828" s="134"/>
      <c r="W828" s="134"/>
      <c r="X828" s="134"/>
      <c r="Y828" s="275" t="s">
        <v>319</v>
      </c>
      <c r="Z828" s="276"/>
      <c r="AA828" s="276"/>
      <c r="AB828" s="276"/>
      <c r="AC828" s="992" t="s">
        <v>310</v>
      </c>
      <c r="AD828" s="992"/>
      <c r="AE828" s="992"/>
      <c r="AF828" s="992"/>
      <c r="AG828" s="992"/>
      <c r="AH828" s="275" t="s">
        <v>236</v>
      </c>
      <c r="AI828" s="273"/>
      <c r="AJ828" s="273"/>
      <c r="AK828" s="273"/>
      <c r="AL828" s="273" t="s">
        <v>19</v>
      </c>
      <c r="AM828" s="273"/>
      <c r="AN828" s="273"/>
      <c r="AO828" s="277"/>
      <c r="AP828" s="991" t="s">
        <v>275</v>
      </c>
      <c r="AQ828" s="991"/>
      <c r="AR828" s="991"/>
      <c r="AS828" s="991"/>
      <c r="AT828" s="991"/>
      <c r="AU828" s="991"/>
      <c r="AV828" s="991"/>
      <c r="AW828" s="991"/>
      <c r="AX828" s="991"/>
      <c r="AY828" s="34">
        <f>$AY$826</f>
        <v>0</v>
      </c>
    </row>
    <row r="829" spans="1:51" ht="26.25" customHeight="1" x14ac:dyDescent="0.15">
      <c r="A829" s="994">
        <v>1</v>
      </c>
      <c r="B829" s="994">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2" t="s">
        <v>274</v>
      </c>
      <c r="K861" s="993"/>
      <c r="L861" s="993"/>
      <c r="M861" s="993"/>
      <c r="N861" s="993"/>
      <c r="O861" s="993"/>
      <c r="P861" s="134" t="s">
        <v>25</v>
      </c>
      <c r="Q861" s="134"/>
      <c r="R861" s="134"/>
      <c r="S861" s="134"/>
      <c r="T861" s="134"/>
      <c r="U861" s="134"/>
      <c r="V861" s="134"/>
      <c r="W861" s="134"/>
      <c r="X861" s="134"/>
      <c r="Y861" s="275" t="s">
        <v>319</v>
      </c>
      <c r="Z861" s="276"/>
      <c r="AA861" s="276"/>
      <c r="AB861" s="276"/>
      <c r="AC861" s="992" t="s">
        <v>310</v>
      </c>
      <c r="AD861" s="992"/>
      <c r="AE861" s="992"/>
      <c r="AF861" s="992"/>
      <c r="AG861" s="992"/>
      <c r="AH861" s="275" t="s">
        <v>236</v>
      </c>
      <c r="AI861" s="273"/>
      <c r="AJ861" s="273"/>
      <c r="AK861" s="273"/>
      <c r="AL861" s="273" t="s">
        <v>19</v>
      </c>
      <c r="AM861" s="273"/>
      <c r="AN861" s="273"/>
      <c r="AO861" s="277"/>
      <c r="AP861" s="991" t="s">
        <v>275</v>
      </c>
      <c r="AQ861" s="991"/>
      <c r="AR861" s="991"/>
      <c r="AS861" s="991"/>
      <c r="AT861" s="991"/>
      <c r="AU861" s="991"/>
      <c r="AV861" s="991"/>
      <c r="AW861" s="991"/>
      <c r="AX861" s="991"/>
      <c r="AY861" s="34">
        <f>$AY$859</f>
        <v>0</v>
      </c>
    </row>
    <row r="862" spans="1:51" ht="26.25" customHeight="1" x14ac:dyDescent="0.15">
      <c r="A862" s="994">
        <v>1</v>
      </c>
      <c r="B862" s="994">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2" t="s">
        <v>274</v>
      </c>
      <c r="K894" s="993"/>
      <c r="L894" s="993"/>
      <c r="M894" s="993"/>
      <c r="N894" s="993"/>
      <c r="O894" s="993"/>
      <c r="P894" s="134" t="s">
        <v>25</v>
      </c>
      <c r="Q894" s="134"/>
      <c r="R894" s="134"/>
      <c r="S894" s="134"/>
      <c r="T894" s="134"/>
      <c r="U894" s="134"/>
      <c r="V894" s="134"/>
      <c r="W894" s="134"/>
      <c r="X894" s="134"/>
      <c r="Y894" s="275" t="s">
        <v>319</v>
      </c>
      <c r="Z894" s="276"/>
      <c r="AA894" s="276"/>
      <c r="AB894" s="276"/>
      <c r="AC894" s="992" t="s">
        <v>310</v>
      </c>
      <c r="AD894" s="992"/>
      <c r="AE894" s="992"/>
      <c r="AF894" s="992"/>
      <c r="AG894" s="992"/>
      <c r="AH894" s="275" t="s">
        <v>236</v>
      </c>
      <c r="AI894" s="273"/>
      <c r="AJ894" s="273"/>
      <c r="AK894" s="273"/>
      <c r="AL894" s="273" t="s">
        <v>19</v>
      </c>
      <c r="AM894" s="273"/>
      <c r="AN894" s="273"/>
      <c r="AO894" s="277"/>
      <c r="AP894" s="991" t="s">
        <v>275</v>
      </c>
      <c r="AQ894" s="991"/>
      <c r="AR894" s="991"/>
      <c r="AS894" s="991"/>
      <c r="AT894" s="991"/>
      <c r="AU894" s="991"/>
      <c r="AV894" s="991"/>
      <c r="AW894" s="991"/>
      <c r="AX894" s="991"/>
      <c r="AY894" s="34">
        <f>$AY$892</f>
        <v>0</v>
      </c>
    </row>
    <row r="895" spans="1:51" ht="26.25" customHeight="1" x14ac:dyDescent="0.15">
      <c r="A895" s="994">
        <v>1</v>
      </c>
      <c r="B895" s="994">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2" t="s">
        <v>274</v>
      </c>
      <c r="K927" s="993"/>
      <c r="L927" s="993"/>
      <c r="M927" s="993"/>
      <c r="N927" s="993"/>
      <c r="O927" s="993"/>
      <c r="P927" s="134" t="s">
        <v>25</v>
      </c>
      <c r="Q927" s="134"/>
      <c r="R927" s="134"/>
      <c r="S927" s="134"/>
      <c r="T927" s="134"/>
      <c r="U927" s="134"/>
      <c r="V927" s="134"/>
      <c r="W927" s="134"/>
      <c r="X927" s="134"/>
      <c r="Y927" s="275" t="s">
        <v>319</v>
      </c>
      <c r="Z927" s="276"/>
      <c r="AA927" s="276"/>
      <c r="AB927" s="276"/>
      <c r="AC927" s="992" t="s">
        <v>310</v>
      </c>
      <c r="AD927" s="992"/>
      <c r="AE927" s="992"/>
      <c r="AF927" s="992"/>
      <c r="AG927" s="992"/>
      <c r="AH927" s="275" t="s">
        <v>236</v>
      </c>
      <c r="AI927" s="273"/>
      <c r="AJ927" s="273"/>
      <c r="AK927" s="273"/>
      <c r="AL927" s="273" t="s">
        <v>19</v>
      </c>
      <c r="AM927" s="273"/>
      <c r="AN927" s="273"/>
      <c r="AO927" s="277"/>
      <c r="AP927" s="991" t="s">
        <v>275</v>
      </c>
      <c r="AQ927" s="991"/>
      <c r="AR927" s="991"/>
      <c r="AS927" s="991"/>
      <c r="AT927" s="991"/>
      <c r="AU927" s="991"/>
      <c r="AV927" s="991"/>
      <c r="AW927" s="991"/>
      <c r="AX927" s="991"/>
      <c r="AY927" s="34">
        <f>$AY$925</f>
        <v>0</v>
      </c>
    </row>
    <row r="928" spans="1:51" ht="26.25" customHeight="1" x14ac:dyDescent="0.15">
      <c r="A928" s="994">
        <v>1</v>
      </c>
      <c r="B928" s="994">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2" t="s">
        <v>274</v>
      </c>
      <c r="K960" s="993"/>
      <c r="L960" s="993"/>
      <c r="M960" s="993"/>
      <c r="N960" s="993"/>
      <c r="O960" s="993"/>
      <c r="P960" s="134" t="s">
        <v>25</v>
      </c>
      <c r="Q960" s="134"/>
      <c r="R960" s="134"/>
      <c r="S960" s="134"/>
      <c r="T960" s="134"/>
      <c r="U960" s="134"/>
      <c r="V960" s="134"/>
      <c r="W960" s="134"/>
      <c r="X960" s="134"/>
      <c r="Y960" s="275" t="s">
        <v>319</v>
      </c>
      <c r="Z960" s="276"/>
      <c r="AA960" s="276"/>
      <c r="AB960" s="276"/>
      <c r="AC960" s="992" t="s">
        <v>310</v>
      </c>
      <c r="AD960" s="992"/>
      <c r="AE960" s="992"/>
      <c r="AF960" s="992"/>
      <c r="AG960" s="992"/>
      <c r="AH960" s="275" t="s">
        <v>236</v>
      </c>
      <c r="AI960" s="273"/>
      <c r="AJ960" s="273"/>
      <c r="AK960" s="273"/>
      <c r="AL960" s="273" t="s">
        <v>19</v>
      </c>
      <c r="AM960" s="273"/>
      <c r="AN960" s="273"/>
      <c r="AO960" s="277"/>
      <c r="AP960" s="991" t="s">
        <v>275</v>
      </c>
      <c r="AQ960" s="991"/>
      <c r="AR960" s="991"/>
      <c r="AS960" s="991"/>
      <c r="AT960" s="991"/>
      <c r="AU960" s="991"/>
      <c r="AV960" s="991"/>
      <c r="AW960" s="991"/>
      <c r="AX960" s="991"/>
      <c r="AY960" s="34">
        <f>$AY$958</f>
        <v>0</v>
      </c>
    </row>
    <row r="961" spans="1:51" ht="26.25" customHeight="1" x14ac:dyDescent="0.15">
      <c r="A961" s="994">
        <v>1</v>
      </c>
      <c r="B961" s="994">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2" t="s">
        <v>274</v>
      </c>
      <c r="K993" s="993"/>
      <c r="L993" s="993"/>
      <c r="M993" s="993"/>
      <c r="N993" s="993"/>
      <c r="O993" s="993"/>
      <c r="P993" s="134" t="s">
        <v>25</v>
      </c>
      <c r="Q993" s="134"/>
      <c r="R993" s="134"/>
      <c r="S993" s="134"/>
      <c r="T993" s="134"/>
      <c r="U993" s="134"/>
      <c r="V993" s="134"/>
      <c r="W993" s="134"/>
      <c r="X993" s="134"/>
      <c r="Y993" s="275" t="s">
        <v>319</v>
      </c>
      <c r="Z993" s="276"/>
      <c r="AA993" s="276"/>
      <c r="AB993" s="276"/>
      <c r="AC993" s="992" t="s">
        <v>310</v>
      </c>
      <c r="AD993" s="992"/>
      <c r="AE993" s="992"/>
      <c r="AF993" s="992"/>
      <c r="AG993" s="992"/>
      <c r="AH993" s="275" t="s">
        <v>236</v>
      </c>
      <c r="AI993" s="273"/>
      <c r="AJ993" s="273"/>
      <c r="AK993" s="273"/>
      <c r="AL993" s="273" t="s">
        <v>19</v>
      </c>
      <c r="AM993" s="273"/>
      <c r="AN993" s="273"/>
      <c r="AO993" s="277"/>
      <c r="AP993" s="991" t="s">
        <v>275</v>
      </c>
      <c r="AQ993" s="991"/>
      <c r="AR993" s="991"/>
      <c r="AS993" s="991"/>
      <c r="AT993" s="991"/>
      <c r="AU993" s="991"/>
      <c r="AV993" s="991"/>
      <c r="AW993" s="991"/>
      <c r="AX993" s="991"/>
      <c r="AY993" s="34">
        <f>$AY$991</f>
        <v>0</v>
      </c>
    </row>
    <row r="994" spans="1:51" ht="26.25" customHeight="1" x14ac:dyDescent="0.15">
      <c r="A994" s="994">
        <v>1</v>
      </c>
      <c r="B994" s="994">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2" t="s">
        <v>274</v>
      </c>
      <c r="K1026" s="993"/>
      <c r="L1026" s="993"/>
      <c r="M1026" s="993"/>
      <c r="N1026" s="993"/>
      <c r="O1026" s="993"/>
      <c r="P1026" s="134" t="s">
        <v>25</v>
      </c>
      <c r="Q1026" s="134"/>
      <c r="R1026" s="134"/>
      <c r="S1026" s="134"/>
      <c r="T1026" s="134"/>
      <c r="U1026" s="134"/>
      <c r="V1026" s="134"/>
      <c r="W1026" s="134"/>
      <c r="X1026" s="134"/>
      <c r="Y1026" s="275" t="s">
        <v>319</v>
      </c>
      <c r="Z1026" s="276"/>
      <c r="AA1026" s="276"/>
      <c r="AB1026" s="276"/>
      <c r="AC1026" s="992" t="s">
        <v>310</v>
      </c>
      <c r="AD1026" s="992"/>
      <c r="AE1026" s="992"/>
      <c r="AF1026" s="992"/>
      <c r="AG1026" s="992"/>
      <c r="AH1026" s="275" t="s">
        <v>236</v>
      </c>
      <c r="AI1026" s="273"/>
      <c r="AJ1026" s="273"/>
      <c r="AK1026" s="273"/>
      <c r="AL1026" s="273" t="s">
        <v>19</v>
      </c>
      <c r="AM1026" s="273"/>
      <c r="AN1026" s="273"/>
      <c r="AO1026" s="277"/>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2" t="s">
        <v>274</v>
      </c>
      <c r="K1059" s="993"/>
      <c r="L1059" s="993"/>
      <c r="M1059" s="993"/>
      <c r="N1059" s="993"/>
      <c r="O1059" s="993"/>
      <c r="P1059" s="134" t="s">
        <v>25</v>
      </c>
      <c r="Q1059" s="134"/>
      <c r="R1059" s="134"/>
      <c r="S1059" s="134"/>
      <c r="T1059" s="134"/>
      <c r="U1059" s="134"/>
      <c r="V1059" s="134"/>
      <c r="W1059" s="134"/>
      <c r="X1059" s="134"/>
      <c r="Y1059" s="275" t="s">
        <v>319</v>
      </c>
      <c r="Z1059" s="276"/>
      <c r="AA1059" s="276"/>
      <c r="AB1059" s="276"/>
      <c r="AC1059" s="992" t="s">
        <v>310</v>
      </c>
      <c r="AD1059" s="992"/>
      <c r="AE1059" s="992"/>
      <c r="AF1059" s="992"/>
      <c r="AG1059" s="992"/>
      <c r="AH1059" s="275" t="s">
        <v>236</v>
      </c>
      <c r="AI1059" s="273"/>
      <c r="AJ1059" s="273"/>
      <c r="AK1059" s="273"/>
      <c r="AL1059" s="273" t="s">
        <v>19</v>
      </c>
      <c r="AM1059" s="273"/>
      <c r="AN1059" s="273"/>
      <c r="AO1059" s="277"/>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2" t="s">
        <v>274</v>
      </c>
      <c r="K1092" s="993"/>
      <c r="L1092" s="993"/>
      <c r="M1092" s="993"/>
      <c r="N1092" s="993"/>
      <c r="O1092" s="993"/>
      <c r="P1092" s="134" t="s">
        <v>25</v>
      </c>
      <c r="Q1092" s="134"/>
      <c r="R1092" s="134"/>
      <c r="S1092" s="134"/>
      <c r="T1092" s="134"/>
      <c r="U1092" s="134"/>
      <c r="V1092" s="134"/>
      <c r="W1092" s="134"/>
      <c r="X1092" s="134"/>
      <c r="Y1092" s="275" t="s">
        <v>319</v>
      </c>
      <c r="Z1092" s="276"/>
      <c r="AA1092" s="276"/>
      <c r="AB1092" s="276"/>
      <c r="AC1092" s="992" t="s">
        <v>310</v>
      </c>
      <c r="AD1092" s="992"/>
      <c r="AE1092" s="992"/>
      <c r="AF1092" s="992"/>
      <c r="AG1092" s="992"/>
      <c r="AH1092" s="275" t="s">
        <v>236</v>
      </c>
      <c r="AI1092" s="273"/>
      <c r="AJ1092" s="273"/>
      <c r="AK1092" s="273"/>
      <c r="AL1092" s="273" t="s">
        <v>19</v>
      </c>
      <c r="AM1092" s="273"/>
      <c r="AN1092" s="273"/>
      <c r="AO1092" s="277"/>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2" t="s">
        <v>274</v>
      </c>
      <c r="K1125" s="993"/>
      <c r="L1125" s="993"/>
      <c r="M1125" s="993"/>
      <c r="N1125" s="993"/>
      <c r="O1125" s="993"/>
      <c r="P1125" s="134" t="s">
        <v>25</v>
      </c>
      <c r="Q1125" s="134"/>
      <c r="R1125" s="134"/>
      <c r="S1125" s="134"/>
      <c r="T1125" s="134"/>
      <c r="U1125" s="134"/>
      <c r="V1125" s="134"/>
      <c r="W1125" s="134"/>
      <c r="X1125" s="134"/>
      <c r="Y1125" s="275" t="s">
        <v>319</v>
      </c>
      <c r="Z1125" s="276"/>
      <c r="AA1125" s="276"/>
      <c r="AB1125" s="276"/>
      <c r="AC1125" s="992" t="s">
        <v>310</v>
      </c>
      <c r="AD1125" s="992"/>
      <c r="AE1125" s="992"/>
      <c r="AF1125" s="992"/>
      <c r="AG1125" s="992"/>
      <c r="AH1125" s="275" t="s">
        <v>236</v>
      </c>
      <c r="AI1125" s="273"/>
      <c r="AJ1125" s="273"/>
      <c r="AK1125" s="273"/>
      <c r="AL1125" s="273" t="s">
        <v>19</v>
      </c>
      <c r="AM1125" s="273"/>
      <c r="AN1125" s="273"/>
      <c r="AO1125" s="277"/>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2" t="s">
        <v>274</v>
      </c>
      <c r="K1158" s="993"/>
      <c r="L1158" s="993"/>
      <c r="M1158" s="993"/>
      <c r="N1158" s="993"/>
      <c r="O1158" s="993"/>
      <c r="P1158" s="134" t="s">
        <v>25</v>
      </c>
      <c r="Q1158" s="134"/>
      <c r="R1158" s="134"/>
      <c r="S1158" s="134"/>
      <c r="T1158" s="134"/>
      <c r="U1158" s="134"/>
      <c r="V1158" s="134"/>
      <c r="W1158" s="134"/>
      <c r="X1158" s="134"/>
      <c r="Y1158" s="275" t="s">
        <v>319</v>
      </c>
      <c r="Z1158" s="276"/>
      <c r="AA1158" s="276"/>
      <c r="AB1158" s="276"/>
      <c r="AC1158" s="992" t="s">
        <v>310</v>
      </c>
      <c r="AD1158" s="992"/>
      <c r="AE1158" s="992"/>
      <c r="AF1158" s="992"/>
      <c r="AG1158" s="992"/>
      <c r="AH1158" s="275" t="s">
        <v>236</v>
      </c>
      <c r="AI1158" s="273"/>
      <c r="AJ1158" s="273"/>
      <c r="AK1158" s="273"/>
      <c r="AL1158" s="273" t="s">
        <v>19</v>
      </c>
      <c r="AM1158" s="273"/>
      <c r="AN1158" s="273"/>
      <c r="AO1158" s="277"/>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2" t="s">
        <v>274</v>
      </c>
      <c r="K1191" s="993"/>
      <c r="L1191" s="993"/>
      <c r="M1191" s="993"/>
      <c r="N1191" s="993"/>
      <c r="O1191" s="993"/>
      <c r="P1191" s="134" t="s">
        <v>25</v>
      </c>
      <c r="Q1191" s="134"/>
      <c r="R1191" s="134"/>
      <c r="S1191" s="134"/>
      <c r="T1191" s="134"/>
      <c r="U1191" s="134"/>
      <c r="V1191" s="134"/>
      <c r="W1191" s="134"/>
      <c r="X1191" s="134"/>
      <c r="Y1191" s="275" t="s">
        <v>319</v>
      </c>
      <c r="Z1191" s="276"/>
      <c r="AA1191" s="276"/>
      <c r="AB1191" s="276"/>
      <c r="AC1191" s="992" t="s">
        <v>310</v>
      </c>
      <c r="AD1191" s="992"/>
      <c r="AE1191" s="992"/>
      <c r="AF1191" s="992"/>
      <c r="AG1191" s="992"/>
      <c r="AH1191" s="275" t="s">
        <v>236</v>
      </c>
      <c r="AI1191" s="273"/>
      <c r="AJ1191" s="273"/>
      <c r="AK1191" s="273"/>
      <c r="AL1191" s="273" t="s">
        <v>19</v>
      </c>
      <c r="AM1191" s="273"/>
      <c r="AN1191" s="273"/>
      <c r="AO1191" s="277"/>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2" t="s">
        <v>274</v>
      </c>
      <c r="K1224" s="993"/>
      <c r="L1224" s="993"/>
      <c r="M1224" s="993"/>
      <c r="N1224" s="993"/>
      <c r="O1224" s="993"/>
      <c r="P1224" s="134" t="s">
        <v>25</v>
      </c>
      <c r="Q1224" s="134"/>
      <c r="R1224" s="134"/>
      <c r="S1224" s="134"/>
      <c r="T1224" s="134"/>
      <c r="U1224" s="134"/>
      <c r="V1224" s="134"/>
      <c r="W1224" s="134"/>
      <c r="X1224" s="134"/>
      <c r="Y1224" s="275" t="s">
        <v>319</v>
      </c>
      <c r="Z1224" s="276"/>
      <c r="AA1224" s="276"/>
      <c r="AB1224" s="276"/>
      <c r="AC1224" s="992" t="s">
        <v>310</v>
      </c>
      <c r="AD1224" s="992"/>
      <c r="AE1224" s="992"/>
      <c r="AF1224" s="992"/>
      <c r="AG1224" s="992"/>
      <c r="AH1224" s="275" t="s">
        <v>236</v>
      </c>
      <c r="AI1224" s="273"/>
      <c r="AJ1224" s="273"/>
      <c r="AK1224" s="273"/>
      <c r="AL1224" s="273" t="s">
        <v>19</v>
      </c>
      <c r="AM1224" s="273"/>
      <c r="AN1224" s="273"/>
      <c r="AO1224" s="277"/>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2" t="s">
        <v>274</v>
      </c>
      <c r="K1257" s="993"/>
      <c r="L1257" s="993"/>
      <c r="M1257" s="993"/>
      <c r="N1257" s="993"/>
      <c r="O1257" s="993"/>
      <c r="P1257" s="134" t="s">
        <v>25</v>
      </c>
      <c r="Q1257" s="134"/>
      <c r="R1257" s="134"/>
      <c r="S1257" s="134"/>
      <c r="T1257" s="134"/>
      <c r="U1257" s="134"/>
      <c r="V1257" s="134"/>
      <c r="W1257" s="134"/>
      <c r="X1257" s="134"/>
      <c r="Y1257" s="275" t="s">
        <v>319</v>
      </c>
      <c r="Z1257" s="276"/>
      <c r="AA1257" s="276"/>
      <c r="AB1257" s="276"/>
      <c r="AC1257" s="992" t="s">
        <v>310</v>
      </c>
      <c r="AD1257" s="992"/>
      <c r="AE1257" s="992"/>
      <c r="AF1257" s="992"/>
      <c r="AG1257" s="992"/>
      <c r="AH1257" s="275" t="s">
        <v>236</v>
      </c>
      <c r="AI1257" s="273"/>
      <c r="AJ1257" s="273"/>
      <c r="AK1257" s="273"/>
      <c r="AL1257" s="273" t="s">
        <v>19</v>
      </c>
      <c r="AM1257" s="273"/>
      <c r="AN1257" s="273"/>
      <c r="AO1257" s="277"/>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2" t="s">
        <v>274</v>
      </c>
      <c r="K1290" s="993"/>
      <c r="L1290" s="993"/>
      <c r="M1290" s="993"/>
      <c r="N1290" s="993"/>
      <c r="O1290" s="993"/>
      <c r="P1290" s="134" t="s">
        <v>25</v>
      </c>
      <c r="Q1290" s="134"/>
      <c r="R1290" s="134"/>
      <c r="S1290" s="134"/>
      <c r="T1290" s="134"/>
      <c r="U1290" s="134"/>
      <c r="V1290" s="134"/>
      <c r="W1290" s="134"/>
      <c r="X1290" s="134"/>
      <c r="Y1290" s="275" t="s">
        <v>319</v>
      </c>
      <c r="Z1290" s="276"/>
      <c r="AA1290" s="276"/>
      <c r="AB1290" s="276"/>
      <c r="AC1290" s="992" t="s">
        <v>310</v>
      </c>
      <c r="AD1290" s="992"/>
      <c r="AE1290" s="992"/>
      <c r="AF1290" s="992"/>
      <c r="AG1290" s="992"/>
      <c r="AH1290" s="275" t="s">
        <v>236</v>
      </c>
      <c r="AI1290" s="273"/>
      <c r="AJ1290" s="273"/>
      <c r="AK1290" s="273"/>
      <c r="AL1290" s="273" t="s">
        <v>19</v>
      </c>
      <c r="AM1290" s="273"/>
      <c r="AN1290" s="273"/>
      <c r="AO1290" s="277"/>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2022-08-17T08:18:49Z</cp:lastPrinted>
  <dcterms:created xsi:type="dcterms:W3CDTF">2012-03-13T00:50:25Z</dcterms:created>
  <dcterms:modified xsi:type="dcterms:W3CDTF">2022-08-25T06:29:34Z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