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8" i="11" l="1"/>
  <c r="AY397" i="11"/>
  <c r="AY341" i="11"/>
  <c r="AY336" i="11"/>
  <c r="AY337" i="11"/>
  <c r="AY340" i="11"/>
  <c r="AY325" i="11"/>
  <c r="AY333" i="11"/>
  <c r="AY330" i="11"/>
  <c r="AY329" i="11"/>
  <c r="AY322" i="11"/>
  <c r="AY326" i="11"/>
  <c r="AY323" i="11"/>
  <c r="AY327" i="11"/>
  <c r="AY331" i="11"/>
  <c r="AY324" i="11"/>
  <c r="AY328" i="11"/>
  <c r="AY338"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3" i="11"/>
  <c r="AY122" i="11"/>
  <c r="AY126" i="11" s="1"/>
  <c r="AY112" i="11"/>
  <c r="AY118" i="11" s="1"/>
  <c r="AY99" i="11"/>
  <c r="AY101" i="11" s="1"/>
  <c r="AY98" i="11"/>
  <c r="AY102" i="11"/>
  <c r="AY104" i="11" s="1"/>
  <c r="AY171" i="11" l="1"/>
  <c r="AY206" i="11"/>
  <c r="AY153" i="11"/>
  <c r="AY137" i="11"/>
  <c r="AY115" i="11"/>
  <c r="AY124" i="11"/>
  <c r="AY207" i="11"/>
  <c r="AY119" i="11"/>
  <c r="AY202" i="11"/>
  <c r="AY175" i="11"/>
  <c r="AY203" i="11"/>
  <c r="AY210" i="11"/>
  <c r="AY100" i="11"/>
  <c r="AY131" i="11"/>
  <c r="AY143" i="1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96" i="11"/>
  <c r="AY80" i="11"/>
  <c r="AY84" i="11"/>
  <c r="AY81" i="11"/>
  <c r="AY85" i="11"/>
  <c r="AY89" i="1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AQ101" authorId="0" shapeId="0">
      <text>
        <r>
          <rPr>
            <sz val="9"/>
            <color indexed="81"/>
            <rFont val="MS P ゴシック"/>
            <family val="3"/>
            <charset val="128"/>
          </rPr>
          <t>カザフスタン</t>
        </r>
      </text>
    </comment>
    <comment ref="AU101" authorId="0" shapeId="0">
      <text>
        <r>
          <rPr>
            <sz val="9"/>
            <color indexed="81"/>
            <rFont val="MS P ゴシック"/>
            <family val="3"/>
            <charset val="128"/>
          </rPr>
          <t xml:space="preserve">トルクメニスタン
</t>
        </r>
      </text>
    </comment>
  </commentList>
</comments>
</file>

<file path=xl/sharedStrings.xml><?xml version="1.0" encoding="utf-8"?>
<sst xmlns="http://schemas.openxmlformats.org/spreadsheetml/2006/main" count="2158" uniqueCount="795">
  <si>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</si>
  <si>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</si>
  <si>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</si>
  <si>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</si>
  <si>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</si>
  <si>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</si>
  <si>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</si>
  <si>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</si>
  <si>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</si>
  <si>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</si>
  <si>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</si>
  <si>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</si>
  <si>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</si>
  <si>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</si>
  <si>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</si>
  <si>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</si>
  <si>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</si>
  <si>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</si>
  <si>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</si>
  <si>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</si>
  <si>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</si>
  <si>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</si>
  <si>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</si>
  <si>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</si>
  <si>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</si>
  <si>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</si>
  <si>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</si>
  <si>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</si>
  <si>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</si>
  <si>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</si>
  <si>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</si>
  <si>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</si>
  <si>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</si>
  <si>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</si>
  <si>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</si>
  <si>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</si>
  <si>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</si>
  <si>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</si>
  <si>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</si>
  <si>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</si>
  <si>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</si>
  <si>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</si>
  <si>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</si>
  <si>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</si>
  <si>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</si>
  <si>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</si>
  <si>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</si>
  <si>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</si>
  <si>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</si>
  <si>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</si>
  <si>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</si>
  <si>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</si>
  <si>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</si>
  <si>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</si>
  <si>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</si>
  <si>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</si>
  <si>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</si>
  <si>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</si>
  <si>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</si>
  <si>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</si>
  <si>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</si>
  <si>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</si>
  <si>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</si>
  <si>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</si>
  <si>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</si>
  <si>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</si>
  <si>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</si>
  <si>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</si>
  <si>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</si>
  <si>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</si>
  <si>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</si>
  <si>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</si>
  <si>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</si>
  <si>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</si>
  <si>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</si>
  <si>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</si>
  <si>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</si>
  <si>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</si>
  <si>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</si>
  <si>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</si>
  <si>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</si>
  <si>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</si>
  <si>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</si>
  <si>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</si>
  <si>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</si>
  <si>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</si>
  <si>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</si>
  <si>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</si>
  <si>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</si>
  <si>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</si>
  <si>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</si>
  <si>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</si>
  <si>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</si>
  <si>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</si>
  <si>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</si>
  <si>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</si>
  <si>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</si>
  <si>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</si>
  <si>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</si>
  <si>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</si>
  <si>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</si>
  <si>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</si>
  <si>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</si>
  <si>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</si>
  <si>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</si>
  <si>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</si>
  <si>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</si>
  <si>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</si>
  <si>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</si>
  <si>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</si>
  <si>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</si>
  <si>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</si>
  <si>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</si>
  <si>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</si>
  <si>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</si>
  <si>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</si>
  <si>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</si>
  <si>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</si>
  <si>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</si>
  <si>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</si>
  <si>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</si>
  <si>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</si>
  <si>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</si>
  <si>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</si>
  <si>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</si>
  <si>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</si>
  <si>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</si>
  <si>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</si>
  <si>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</si>
  <si>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</si>
  <si>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</si>
  <si>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</si>
  <si>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</si>
  <si>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</si>
  <si>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</si>
  <si>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</si>
  <si>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</si>
  <si>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</si>
  <si>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</si>
  <si>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</si>
  <si>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</si>
  <si>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</si>
  <si>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</si>
  <si>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</si>
  <si>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</si>
  <si>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</si>
  <si>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</si>
  <si>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</si>
  <si>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</si>
  <si>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</si>
  <si>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</si>
  <si>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</si>
  <si>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</si>
  <si>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</si>
  <si>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</si>
  <si>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</si>
  <si>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</si>
  <si>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</si>
  <si>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</si>
  <si>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</si>
  <si>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</si>
  <si>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</si>
  <si>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</si>
  <si>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</si>
  <si>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</si>
  <si>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</si>
  <si>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</si>
  <si>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</si>
  <si>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</si>
  <si>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</si>
  <si>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</si>
  <si>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</si>
  <si>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</si>
  <si>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</si>
  <si>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</si>
  <si>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</si>
  <si>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</si>
  <si>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</si>
  <si>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</si>
  <si>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</si>
  <si>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</si>
  <si>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</si>
  <si>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</si>
  <si>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</si>
  <si>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</si>
  <si>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</si>
  <si>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</si>
  <si>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</si>
  <si>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</si>
  <si>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</si>
  <si>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</si>
  <si>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</si>
  <si>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</si>
  <si>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</si>
  <si>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</si>
  <si>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</si>
  <si>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</si>
  <si>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</si>
  <si>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</si>
  <si>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</si>
  <si>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</si>
  <si>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</si>
  <si>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</si>
  <si>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</si>
  <si>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</si>
  <si>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</si>
  <si>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</si>
  <si>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</si>
  <si>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</si>
  <si>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</si>
  <si>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</si>
  <si>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</si>
  <si>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</si>
  <si>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</si>
  <si>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</si>
  <si>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</si>
  <si>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</si>
  <si>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</si>
  <si>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</si>
  <si>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</si>
  <si>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</si>
  <si>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</si>
  <si>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</si>
  <si>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</si>
  <si>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</si>
  <si>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</si>
  <si>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</si>
  <si>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</si>
  <si>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</si>
  <si>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</si>
  <si>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</si>
  <si>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</si>
  <si>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</si>
  <si>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</si>
  <si>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</si>
  <si>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</si>
  <si>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</si>
  <si>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</si>
  <si>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</si>
  <si>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</si>
  <si>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</si>
  <si>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</si>
  <si>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</si>
  <si>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</si>
  <si>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</si>
  <si>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</si>
  <si>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</si>
  <si>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</si>
  <si>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</si>
  <si>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</si>
  <si>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</si>
  <si>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</si>
  <si>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</si>
  <si>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</si>
  <si>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</si>
  <si>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</si>
  <si>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</si>
  <si>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</si>
  <si>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</si>
  <si>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</si>
  <si>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</si>
  <si>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</si>
  <si>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</si>
  <si>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</si>
  <si>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</si>
  <si>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</si>
  <si>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</si>
  <si>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</si>
  <si>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</si>
  <si>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</si>
  <si>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</si>
  <si>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</si>
  <si>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</si>
  <si>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</si>
  <si>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</si>
  <si>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</si>
  <si>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</si>
  <si>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</si>
  <si>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</si>
  <si>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</si>
  <si>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</si>
  <si>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</si>
  <si>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</si>
  <si>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</si>
  <si>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</si>
  <si>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</si>
  <si>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</si>
  <si>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</si>
  <si>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</si>
  <si>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</si>
  <si>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</si>
  <si>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</si>
  <si>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</si>
  <si>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</si>
  <si>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</si>
  <si>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</si>
  <si>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</si>
  <si>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</si>
  <si>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</si>
  <si>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</si>
  <si>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</si>
  <si>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</si>
  <si>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</si>
  <si>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</si>
  <si>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</si>
  <si>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</si>
  <si>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</si>
  <si>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</si>
  <si>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</si>
  <si>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</si>
  <si>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</si>
  <si>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</si>
  <si>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</si>
  <si>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</si>
  <si>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</si>
  <si>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</si>
  <si>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</si>
  <si>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</si>
  <si>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</si>
  <si>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</si>
  <si>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</si>
  <si>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</si>
  <si>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</si>
  <si>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</si>
  <si>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</si>
  <si>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</si>
  <si>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</si>
  <si>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</si>
  <si>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</si>
  <si>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</si>
  <si>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</si>
  <si>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</si>
  <si>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</si>
  <si>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</si>
  <si>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</si>
  <si>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</si>
  <si>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</si>
  <si>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</si>
  <si>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</si>
  <si>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</si>
  <si>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</si>
  <si>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</si>
  <si>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</si>
  <si>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</si>
  <si>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</si>
  <si>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</si>
  <si>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</si>
  <si>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</si>
  <si>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</si>
  <si>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</si>
  <si>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</si>
  <si>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</si>
  <si>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</si>
  <si>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</si>
  <si>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</si>
  <si>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</si>
  <si>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</si>
  <si>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</si>
  <si>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</si>
  <si>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</si>
  <si>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</si>
  <si>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</si>
  <si>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</si>
  <si>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</si>
  <si>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</si>
  <si>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</si>
  <si>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</si>
  <si>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</si>
  <si>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</si>
  <si>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</si>
  <si>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</si>
  <si>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</si>
  <si>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</si>
  <si>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</si>
  <si>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</si>
  <si>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</si>
  <si>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</si>
  <si>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</si>
  <si>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</si>
  <si>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</si>
  <si>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</si>
  <si>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</si>
  <si>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</si>
  <si>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</si>
  <si>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</si>
  <si>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</si>
  <si>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</si>
  <si>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</si>
  <si>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</si>
  <si>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</si>
  <si>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</si>
  <si>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</si>
  <si>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</si>
  <si>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</si>
  <si>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</si>
  <si>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</si>
  <si>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</si>
  <si>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</si>
  <si>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</si>
  <si>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</si>
  <si>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</si>
  <si>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</si>
  <si>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</si>
  <si>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</si>
  <si>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</si>
  <si>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</si>
  <si>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</si>
  <si>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</si>
  <si>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</si>
  <si>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</si>
  <si>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</si>
  <si>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</si>
  <si>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</si>
  <si>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</si>
  <si>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</si>
  <si>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</si>
  <si>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</si>
  <si>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</si>
  <si>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</si>
  <si>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</si>
  <si>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</si>
  <si>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</si>
  <si>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</si>
  <si>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</si>
  <si>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</si>
  <si>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</si>
  <si>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</si>
  <si>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</si>
  <si>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</si>
  <si>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</si>
  <si>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</si>
  <si>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</si>
  <si>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</si>
  <si>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</si>
  <si>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</si>
  <si>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</si>
  <si>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</si>
  <si>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</si>
  <si>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</si>
  <si>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</si>
  <si>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</si>
  <si>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</si>
  <si>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</si>
  <si>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</si>
  <si>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</si>
  <si>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</si>
  <si>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</si>
  <si>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</si>
  <si>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</si>
  <si>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</si>
  <si>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</si>
  <si>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</si>
  <si>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</si>
  <si>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</si>
  <si>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</si>
  <si>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</si>
  <si>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</si>
  <si>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</si>
  <si>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</si>
  <si>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</si>
  <si>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</si>
  <si>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</si>
  <si>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</si>
  <si>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</si>
  <si>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</si>
  <si>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</si>
  <si>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</si>
  <si>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</si>
  <si>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</si>
  <si>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</si>
  <si>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</si>
  <si>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</si>
  <si>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</si>
  <si>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</si>
  <si>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</si>
  <si>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</si>
  <si>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</si>
  <si>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</si>
  <si>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</si>
  <si>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</si>
  <si>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</si>
  <si>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</si>
  <si>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</si>
  <si>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</si>
  <si>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</si>
  <si>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</si>
  <si>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</si>
  <si>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</si>
  <si>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</si>
  <si>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</si>
  <si>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</si>
  <si>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</si>
  <si>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</si>
  <si>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</si>
  <si>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</si>
  <si>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</si>
  <si>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</si>
  <si>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</si>
  <si>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</si>
  <si>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</si>
  <si>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</si>
  <si>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</si>
  <si>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</si>
  <si>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</si>
  <si>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</si>
  <si>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</si>
  <si>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</si>
  <si>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</si>
  <si>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</si>
  <si>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</si>
  <si>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</si>
  <si>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</si>
  <si>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</si>
  <si>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</si>
  <si>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</si>
  <si>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</si>
  <si>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</si>
  <si>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</si>
  <si>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</si>
  <si>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</si>
  <si>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</si>
  <si>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</si>
  <si>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</si>
  <si>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</si>
  <si>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</si>
  <si>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</si>
  <si>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</si>
  <si>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</si>
  <si>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</si>
  <si>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</si>
  <si>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</si>
  <si>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</si>
  <si>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</si>
  <si>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</si>
  <si>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</si>
  <si>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</si>
  <si>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</si>
  <si>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</si>
  <si>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</si>
  <si>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</si>
  <si>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</si>
  <si>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</si>
  <si>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</si>
  <si>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</si>
  <si>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</si>
  <si>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</si>
  <si>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</si>
  <si>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</si>
  <si>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</si>
  <si>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</si>
  <si>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</si>
  <si>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</si>
  <si>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</si>
  <si>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</si>
  <si>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</si>
  <si>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</si>
  <si>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</si>
  <si>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</si>
  <si>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</si>
  <si>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</si>
  <si>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</si>
  <si>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</si>
  <si>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</si>
  <si>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</si>
  <si>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</si>
  <si>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</si>
  <si>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</si>
  <si>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</si>
  <si>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</si>
  <si>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</si>
  <si>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</si>
  <si>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</si>
  <si>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</si>
  <si>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</si>
  <si>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</si>
  <si>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</si>
  <si>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</si>
  <si>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</si>
  <si>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</si>
  <si>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</si>
  <si>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</si>
  <si>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</si>
  <si>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</si>
  <si>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</si>
  <si>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</si>
  <si>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</si>
  <si>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</si>
  <si>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</si>
  <si>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</si>
  <si>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</si>
  <si>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</si>
  <si>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</si>
  <si>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</si>
  <si>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</si>
  <si>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</si>
  <si>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</si>
  <si>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</si>
  <si>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</si>
  <si>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</si>
  <si>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</si>
  <si>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</si>
  <si>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</si>
  <si>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</si>
  <si>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</si>
  <si>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</si>
  <si>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</si>
  <si>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</si>
  <si>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</si>
  <si>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</si>
  <si>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</si>
  <si>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</si>
  <si>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</si>
  <si>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</si>
  <si>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</si>
  <si>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</si>
  <si>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</si>
  <si>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</si>
  <si>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</si>
  <si>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</si>
  <si>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</si>
  <si>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</si>
  <si>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</si>
  <si>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</si>
  <si>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</si>
  <si>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</si>
  <si>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</si>
  <si>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</si>
  <si>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</si>
  <si>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</si>
  <si>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</si>
  <si>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</si>
  <si>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</si>
  <si>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</si>
  <si>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</si>
  <si>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</si>
  <si>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</si>
  <si>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</si>
  <si>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</si>
  <si>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</si>
  <si>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</si>
  <si>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</si>
  <si>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</si>
  <si>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</si>
  <si>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</si>
  <si>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</si>
  <si>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</si>
  <si>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</si>
  <si>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</si>
  <si>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</si>
  <si>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</si>
  <si>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</si>
  <si>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</si>
  <si>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</si>
  <si>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</si>
  <si>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</si>
  <si>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</si>
  <si>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</si>
  <si>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</si>
  <si>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</si>
  <si>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</si>
  <si>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</si>
  <si>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</si>
  <si>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</si>
  <si>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</si>
  <si>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</si>
  <si>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</si>
  <si>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</si>
  <si>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</si>
  <si>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</si>
  <si>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</si>
  <si>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</si>
  <si>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</si>
  <si>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</si>
  <si>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</si>
  <si>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</si>
  <si>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</si>
  <si>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</si>
  <si>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</si>
  <si>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</si>
  <si>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</si>
  <si>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</si>
  <si>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</si>
  <si>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</si>
  <si>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</si>
  <si>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</si>
  <si>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</si>
  <si>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</si>
  <si>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</si>
  <si>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</si>
  <si>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</si>
  <si>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</si>
  <si>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慰霊碑の維持管理等事業</t>
  </si>
  <si>
    <t>昭和45年度</t>
  </si>
  <si>
    <t>終了予定なし</t>
  </si>
  <si>
    <t>事業課</t>
  </si>
  <si>
    <t>厚生労働省設置法第４条第１項104の２
厚生労働省組織令第108条</t>
  </si>
  <si>
    <t>-</t>
  </si>
  <si>
    <t>戦没者慰霊碑建設費</t>
  </si>
  <si>
    <t>遺骨収集等庁費</t>
  </si>
  <si>
    <t>遺骨収集等委託費</t>
  </si>
  <si>
    <t>遺骨収集等旅費</t>
  </si>
  <si>
    <t>維持管理対象慰霊碑数（補修工事が必要な慰霊碑を含む）及び新規建立慰霊碑数</t>
  </si>
  <si>
    <t>基</t>
  </si>
  <si>
    <t>戦没者慰霊碑建立状況、旧ソ連抑留中死亡者の小規模慰霊碑建立状況</t>
  </si>
  <si>
    <t>維持管理対象慰霊碑数</t>
  </si>
  <si>
    <t>維持管理対象慰霊碑のうち補修工事対象慰霊碑数</t>
  </si>
  <si>
    <t>新規に建立する小規模慰霊碑数</t>
  </si>
  <si>
    <t>X:慰霊碑維持管理等に要した経費／Y:維持管理対象慰霊碑数　　　　　</t>
    <phoneticPr fontId="5"/>
  </si>
  <si>
    <t>百万円</t>
  </si>
  <si>
    <t>X/Y</t>
    <phoneticPr fontId="5"/>
  </si>
  <si>
    <t>38百万円/31基</t>
  </si>
  <si>
    <t>21百万円/31基</t>
  </si>
  <si>
    <t>／　</t>
    <phoneticPr fontId="5"/>
  </si>
  <si>
    <t>民間建立慰霊碑等管理促進事業</t>
  </si>
  <si>
    <t>422</t>
  </si>
  <si>
    <t>368</t>
  </si>
  <si>
    <t>733</t>
  </si>
  <si>
    <t>731</t>
  </si>
  <si>
    <t>747</t>
  </si>
  <si>
    <t>714</t>
  </si>
  <si>
    <t>厚生労働省0716</t>
  </si>
  <si>
    <t>厚生労働省0713</t>
  </si>
  <si>
    <t>○</t>
  </si>
  <si>
    <t>浅見　高嗣</t>
    <rPh sb="0" eb="2">
      <t>アサミ</t>
    </rPh>
    <rPh sb="3" eb="4">
      <t>タカ</t>
    </rPh>
    <rPh sb="4" eb="5">
      <t>ツ</t>
    </rPh>
    <phoneticPr fontId="5"/>
  </si>
  <si>
    <t>-</t>
    <phoneticPr fontId="5"/>
  </si>
  <si>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</si>
  <si>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</si>
  <si>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</si>
  <si>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t>
  </si>
  <si>
    <t>慰霊碑の維持管理等事業については、一般競争入札を実施し、競争性の確保に努めているが、海外慰霊碑の維持管理については、相手国政府により委託する業者が指定されていること、また、適切な計画による維持管理・調整を行う必要があることに加え、慰霊事業の趣旨・事業内容を理解している必要があるため、予算決算及び会計令に基づき随意契約を行っている。
なお、一者応札となった契約については、公告期間の延長、前回仕様書の要求があった業者に対する声かけ等を行い、競争性の確保に努める。</t>
    <rPh sb="0" eb="3">
      <t>イレイヒ</t>
    </rPh>
    <rPh sb="4" eb="6">
      <t>イジ</t>
    </rPh>
    <rPh sb="6" eb="8">
      <t>カンリ</t>
    </rPh>
    <rPh sb="8" eb="9">
      <t>トウ</t>
    </rPh>
    <rPh sb="9" eb="11">
      <t>ジギョウ</t>
    </rPh>
    <phoneticPr fontId="5"/>
  </si>
  <si>
    <t>有</t>
  </si>
  <si>
    <t>‐</t>
  </si>
  <si>
    <t>海外政府建立慰霊碑の維持管理状況について、委託先からの情報提供だけでなく、遺骨収集や慰霊巡拝の際に派遣職員が確認するなど、随時状況把握に努めている。</t>
  </si>
  <si>
    <t>国実施の慰霊巡拝事業等において、各主要戦域の戦没者慰霊碑の前で合同追悼式を実施している。</t>
  </si>
  <si>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phoneticPr fontId="5"/>
  </si>
  <si>
    <t>パプアニューギニア観光促進庁</t>
    <rPh sb="9" eb="11">
      <t>カンコウ</t>
    </rPh>
    <rPh sb="11" eb="13">
      <t>ソクシン</t>
    </rPh>
    <rPh sb="13" eb="14">
      <t>チョウ</t>
    </rPh>
    <phoneticPr fontId="5"/>
  </si>
  <si>
    <t>フィリピン電力公社</t>
    <rPh sb="5" eb="7">
      <t>デンリョク</t>
    </rPh>
    <rPh sb="7" eb="9">
      <t>コウシャ</t>
    </rPh>
    <phoneticPr fontId="5"/>
  </si>
  <si>
    <t>ラパウル地域委員会</t>
    <rPh sb="4" eb="6">
      <t>チイキ</t>
    </rPh>
    <rPh sb="6" eb="9">
      <t>イインカイ</t>
    </rPh>
    <phoneticPr fontId="5"/>
  </si>
  <si>
    <t>モンゴル赤十字社</t>
    <rPh sb="4" eb="8">
      <t>セキジュウジシャ</t>
    </rPh>
    <phoneticPr fontId="5"/>
  </si>
  <si>
    <t>パラオ共和国ベリリュー州政府</t>
    <rPh sb="3" eb="5">
      <t>キョウワ</t>
    </rPh>
    <rPh sb="5" eb="6">
      <t>コク</t>
    </rPh>
    <rPh sb="11" eb="12">
      <t>シュウ</t>
    </rPh>
    <rPh sb="12" eb="14">
      <t>セイフ</t>
    </rPh>
    <phoneticPr fontId="5"/>
  </si>
  <si>
    <t>マーシャル諸島共和国公共公益事業･インフラ省</t>
    <rPh sb="5" eb="7">
      <t>ショトウ</t>
    </rPh>
    <rPh sb="7" eb="10">
      <t>キョウワコク</t>
    </rPh>
    <rPh sb="10" eb="12">
      <t>コウキョウ</t>
    </rPh>
    <rPh sb="12" eb="14">
      <t>コウエキ</t>
    </rPh>
    <rPh sb="14" eb="16">
      <t>ジギョウ</t>
    </rPh>
    <rPh sb="21" eb="22">
      <t>ショウ</t>
    </rPh>
    <phoneticPr fontId="5"/>
  </si>
  <si>
    <t>-</t>
    <phoneticPr fontId="5"/>
  </si>
  <si>
    <t>慰霊碑の維持管理業務</t>
    <rPh sb="0" eb="3">
      <t>イレイヒ</t>
    </rPh>
    <rPh sb="4" eb="6">
      <t>イジ</t>
    </rPh>
    <rPh sb="6" eb="8">
      <t>カンリ</t>
    </rPh>
    <rPh sb="8" eb="10">
      <t>ギョウム</t>
    </rPh>
    <phoneticPr fontId="5"/>
  </si>
  <si>
    <t>インドネシア内務省</t>
    <rPh sb="6" eb="9">
      <t>ナイムショウ</t>
    </rPh>
    <phoneticPr fontId="5"/>
  </si>
  <si>
    <t>ラブアン公社</t>
    <rPh sb="4" eb="6">
      <t>コウシャ</t>
    </rPh>
    <phoneticPr fontId="5"/>
  </si>
  <si>
    <t>慰霊碑維持管理費</t>
    <rPh sb="0" eb="3">
      <t>イレイヒ</t>
    </rPh>
    <rPh sb="3" eb="5">
      <t>イジ</t>
    </rPh>
    <rPh sb="5" eb="8">
      <t>カンリヒ</t>
    </rPh>
    <phoneticPr fontId="5"/>
  </si>
  <si>
    <t>マリアナ観光局</t>
    <rPh sb="4" eb="7">
      <t>カンコウキョク</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</si>
  <si>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</si>
  <si>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工事費</t>
    <rPh sb="0" eb="3">
      <t>コウジヒ</t>
    </rPh>
    <phoneticPr fontId="5"/>
  </si>
  <si>
    <t>樺太・千島戦没者慰霊碑の維持管理業務</t>
    <rPh sb="0" eb="2">
      <t>カラフト</t>
    </rPh>
    <rPh sb="3" eb="5">
      <t>チシマ</t>
    </rPh>
    <rPh sb="5" eb="8">
      <t>センボツシャ</t>
    </rPh>
    <rPh sb="8" eb="10">
      <t>イレイ</t>
    </rPh>
    <rPh sb="12" eb="14">
      <t>イジ</t>
    </rPh>
    <rPh sb="14" eb="16">
      <t>カンリ</t>
    </rPh>
    <rPh sb="16" eb="18">
      <t>ギョウム</t>
    </rPh>
    <phoneticPr fontId="5"/>
  </si>
  <si>
    <t>-</t>
    <phoneticPr fontId="5"/>
  </si>
  <si>
    <t>81百万円/32基</t>
    <rPh sb="2" eb="4">
      <t>ヒャクマン</t>
    </rPh>
    <rPh sb="4" eb="5">
      <t>エン</t>
    </rPh>
    <rPh sb="8" eb="9">
      <t>キ</t>
    </rPh>
    <phoneticPr fontId="5"/>
  </si>
  <si>
    <t>厚労</t>
  </si>
  <si>
    <t>雑役務費</t>
    <rPh sb="0" eb="2">
      <t>ザツエキ</t>
    </rPh>
    <rPh sb="2" eb="4">
      <t>ムヒ</t>
    </rPh>
    <phoneticPr fontId="5"/>
  </si>
  <si>
    <t>管理費</t>
    <rPh sb="0" eb="3">
      <t>カンリヒ</t>
    </rPh>
    <phoneticPr fontId="5"/>
  </si>
  <si>
    <t>消費税</t>
    <rPh sb="0" eb="3">
      <t>ショウヒゼイ</t>
    </rPh>
    <phoneticPr fontId="5"/>
  </si>
  <si>
    <t>その他</t>
    <rPh sb="2" eb="3">
      <t>タ</t>
    </rPh>
    <phoneticPr fontId="5"/>
  </si>
  <si>
    <t>通訳同行経費</t>
    <rPh sb="0" eb="2">
      <t>ツウヤク</t>
    </rPh>
    <rPh sb="2" eb="4">
      <t>ドウコウ</t>
    </rPh>
    <rPh sb="4" eb="6">
      <t>ケイヒ</t>
    </rPh>
    <phoneticPr fontId="5"/>
  </si>
  <si>
    <t>慰霊碑維持管理費</t>
    <rPh sb="0" eb="3">
      <t>イレイヒ</t>
    </rPh>
    <rPh sb="3" eb="5">
      <t>イジ</t>
    </rPh>
    <rPh sb="5" eb="8">
      <t>カンリヒ</t>
    </rPh>
    <phoneticPr fontId="5"/>
  </si>
  <si>
    <t>通信運搬費、消耗品費</t>
    <rPh sb="0" eb="2">
      <t>ツウシン</t>
    </rPh>
    <rPh sb="2" eb="5">
      <t>ウンパンヒ</t>
    </rPh>
    <rPh sb="6" eb="9">
      <t>ショウモウヒン</t>
    </rPh>
    <rPh sb="9" eb="10">
      <t>ヒ</t>
    </rPh>
    <phoneticPr fontId="5"/>
  </si>
  <si>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phoneticPr fontId="5"/>
  </si>
  <si>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phoneticPr fontId="5"/>
  </si>
  <si>
    <t>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t>
    <phoneticPr fontId="5"/>
  </si>
  <si>
    <t>戦没者慰霊碑について、民間団体等や建立地の相手国関係機関等に慰霊碑の維持管理等を委託する。</t>
    <phoneticPr fontId="5"/>
  </si>
  <si>
    <t>戦傷病者・戦没者遺族等への援護、戦没者の遺骨の収集等を行うこと（Ⅷ－３）</t>
  </si>
  <si>
    <t>戦傷病者・戦没者遺族等への援護、戦没者の遺骨の収集等を行うこと（Ⅷ－３－１）</t>
  </si>
  <si>
    <t>事前分析表
https://www.mhlw.go.jp/wp/seisaku/hyouka/dl/r03_jizenbunseki/VIII-3-2.pdf
実績評価書
https://www.mhlw.go.jp/wp/seisaku/jigyou/21jisseki/dl/VIII-3-2.pdf</t>
    <rPh sb="0" eb="2">
      <t>ジゼン</t>
    </rPh>
    <rPh sb="2" eb="5">
      <t>ブンセキヒョウ</t>
    </rPh>
    <rPh sb="80" eb="84">
      <t>ジッセキヒョウカ</t>
    </rPh>
    <rPh sb="84" eb="85">
      <t>ショ</t>
    </rPh>
    <phoneticPr fontId="5"/>
  </si>
  <si>
    <t>事前分析表　1～2頁
実績評価書　1～5頁</t>
    <rPh sb="0" eb="2">
      <t>ジゼン</t>
    </rPh>
    <rPh sb="2" eb="5">
      <t>ブンセキヒョウ</t>
    </rPh>
    <rPh sb="9" eb="10">
      <t>ページ</t>
    </rPh>
    <rPh sb="11" eb="13">
      <t>ジッセキ</t>
    </rPh>
    <rPh sb="13" eb="16">
      <t>ヒョウカショ</t>
    </rPh>
    <rPh sb="20" eb="21">
      <t>ページ</t>
    </rPh>
    <phoneticPr fontId="5"/>
  </si>
  <si>
    <t>既設の政府建立慰霊碑の補修工事（１基）を行う。</t>
    <rPh sb="11" eb="13">
      <t>ホシュウ</t>
    </rPh>
    <rPh sb="13" eb="15">
      <t>コウジ</t>
    </rPh>
    <rPh sb="20" eb="21">
      <t>オコナ</t>
    </rPh>
    <phoneticPr fontId="5"/>
  </si>
  <si>
    <t>旧ソ連地域に小規模慰霊碑を１基建立する。</t>
    <phoneticPr fontId="5"/>
  </si>
  <si>
    <t>一般財団法人日本遺族会</t>
    <rPh sb="0" eb="2">
      <t>イッパン</t>
    </rPh>
    <rPh sb="2" eb="4">
      <t>ザイダン</t>
    </rPh>
    <rPh sb="4" eb="6">
      <t>ホウジン</t>
    </rPh>
    <rPh sb="6" eb="8">
      <t>ニホン</t>
    </rPh>
    <rPh sb="8" eb="11">
      <t>イゾクカイ</t>
    </rPh>
    <phoneticPr fontId="5"/>
  </si>
  <si>
    <t>鹿島建設株式会社</t>
    <rPh sb="0" eb="2">
      <t>カジマ</t>
    </rPh>
    <rPh sb="2" eb="4">
      <t>ケンセツ</t>
    </rPh>
    <rPh sb="4" eb="8">
      <t>カブシキガイシャ</t>
    </rPh>
    <phoneticPr fontId="5"/>
  </si>
  <si>
    <t>令和３年度については、新型コロナウィルス感染症の影響により、一部の事業実施を見合わたことから、実績は目標を下回った。</t>
    <rPh sb="0" eb="2">
      <t>レイワ</t>
    </rPh>
    <rPh sb="3" eb="5">
      <t>ネンド</t>
    </rPh>
    <rPh sb="30" eb="32">
      <t>イチブ</t>
    </rPh>
    <rPh sb="47" eb="49">
      <t>ジッセキ</t>
    </rPh>
    <rPh sb="50" eb="52">
      <t>モクヒョウ</t>
    </rPh>
    <rPh sb="53" eb="55">
      <t>シタマワ</t>
    </rPh>
    <phoneticPr fontId="5"/>
  </si>
  <si>
    <t>23百万円/31基</t>
    <rPh sb="2" eb="4">
      <t>ヒャクマン</t>
    </rPh>
    <rPh sb="4" eb="5">
      <t>エン</t>
    </rPh>
    <rPh sb="8" eb="9">
      <t>キ</t>
    </rPh>
    <phoneticPr fontId="5"/>
  </si>
  <si>
    <t>硫黄島戦没者の碑周辺設備補修工事</t>
    <rPh sb="7" eb="8">
      <t>ヒ</t>
    </rPh>
    <rPh sb="8" eb="10">
      <t>シュウヘン</t>
    </rPh>
    <rPh sb="10" eb="12">
      <t>セツビ</t>
    </rPh>
    <rPh sb="12" eb="14">
      <t>ホシュウ</t>
    </rPh>
    <rPh sb="14" eb="16">
      <t>コウジ</t>
    </rPh>
    <phoneticPr fontId="5"/>
  </si>
  <si>
    <t>硫黄島戦没者の碑 周辺設備交換業務</t>
    <rPh sb="9" eb="11">
      <t>シュウヘン</t>
    </rPh>
    <rPh sb="11" eb="13">
      <t>セツビ</t>
    </rPh>
    <rPh sb="13" eb="15">
      <t>コウカン</t>
    </rPh>
    <rPh sb="15" eb="17">
      <t>ギョウム</t>
    </rPh>
    <phoneticPr fontId="5"/>
  </si>
  <si>
    <t>令和４年度は既設の政府建立慰霊碑の適切な維持管理（１基の補修工事含む）及び旧ソ連地域に小規模慰霊碑を１基建立する。</t>
    <phoneticPr fontId="5"/>
  </si>
  <si>
    <t>-</t>
    <phoneticPr fontId="5"/>
  </si>
  <si>
    <t>慰霊碑補修に係る工事費や、維持管理に必要な清掃料等、事業実施にあたり真に必要なもののみに限定されている。</t>
    <rPh sb="0" eb="3">
      <t>イレイヒ</t>
    </rPh>
    <rPh sb="3" eb="5">
      <t>ホシュウ</t>
    </rPh>
    <rPh sb="6" eb="7">
      <t>カカ</t>
    </rPh>
    <rPh sb="8" eb="10">
      <t>コウジ</t>
    </rPh>
    <rPh sb="10" eb="11">
      <t>ヒ</t>
    </rPh>
    <rPh sb="13" eb="15">
      <t>イジ</t>
    </rPh>
    <rPh sb="15" eb="17">
      <t>カンリ</t>
    </rPh>
    <rPh sb="18" eb="20">
      <t>ヒツヨウ</t>
    </rPh>
    <rPh sb="21" eb="23">
      <t>セイソウ</t>
    </rPh>
    <rPh sb="23" eb="24">
      <t>リョウ</t>
    </rPh>
    <rPh sb="24" eb="25">
      <t>トウ</t>
    </rPh>
    <rPh sb="34" eb="35">
      <t>シン</t>
    </rPh>
    <phoneticPr fontId="5"/>
  </si>
  <si>
    <t>コストは、補修工事実施地域の状況、為替レート等により変動があるが、事業の実施状況及び実績報告書の内容を事業の実績を踏まえ、必要な経費について精査している。</t>
    <rPh sb="5" eb="7">
      <t>ホシュウ</t>
    </rPh>
    <rPh sb="7" eb="9">
      <t>コウジ</t>
    </rPh>
    <rPh sb="17" eb="19">
      <t>_x0000__x0005__x0002_</t>
    </rPh>
    <rPh sb="22" eb="23">
      <t>_x0004__x0007_</t>
    </rPh>
    <rPh sb="33" eb="35">
      <t>_x0002__x0007__x0011__x0002_</t>
    </rPh>
    <rPh sb="36" eb="38">
      <t xml:space="preserve">
_x0016__x0001_</t>
    </rPh>
    <rPh sb="38" eb="40">
      <t>_x000C_!_x0002__x0010_$_x0002_</t>
    </rPh>
    <rPh sb="40" eb="41">
      <t>_x0013_&amp;</t>
    </rPh>
    <rPh sb="42" eb="44">
      <t>_x0002__x0019_(_x0001_</t>
    </rPh>
    <rPh sb="44" eb="47">
      <t>_x001B_*_x0002__x001F_,_x0003_</t>
    </rPh>
    <rPh sb="48" eb="50">
      <t>%0_x0002_)</t>
    </rPh>
    <rPh sb="51" eb="53">
      <t>3_x0002_-6</t>
    </rPh>
    <rPh sb="54" eb="56">
      <t>_x0002_19_x0001_</t>
    </rPh>
    <rPh sb="57" eb="58">
      <t>2</t>
    </rPh>
    <rPh sb="61" eb="63">
      <t>=_x0002_6@</t>
    </rPh>
    <rPh sb="64" eb="66">
      <t>_x0002_9F</t>
    </rPh>
    <rPh sb="70" eb="72">
      <t/>
    </rPh>
    <phoneticPr fontId="5"/>
  </si>
  <si>
    <t>点検対象外</t>
    <rPh sb="0" eb="2">
      <t>テンケン</t>
    </rPh>
    <rPh sb="2" eb="5">
      <t>タイショウガイ</t>
    </rPh>
    <phoneticPr fontId="5"/>
  </si>
  <si>
    <t>よりコストの低い他の手法を取り入れる等により、予算額の縮減を含めた執行率の向上のための方策を検討すること。</t>
    <phoneticPr fontId="5"/>
  </si>
  <si>
    <t>-</t>
    <phoneticPr fontId="5"/>
  </si>
  <si>
    <t>-</t>
    <phoneticPr fontId="5"/>
  </si>
  <si>
    <t>小規模慰霊碑建立地域の変更等による増</t>
    <rPh sb="0" eb="3">
      <t>ショウキボ</t>
    </rPh>
    <rPh sb="3" eb="6">
      <t>イレイヒ</t>
    </rPh>
    <rPh sb="6" eb="8">
      <t>コンリュウ</t>
    </rPh>
    <rPh sb="8" eb="10">
      <t>チイキ</t>
    </rPh>
    <rPh sb="11" eb="13">
      <t>ヘンコウ</t>
    </rPh>
    <rPh sb="13" eb="14">
      <t>トウ</t>
    </rPh>
    <rPh sb="17" eb="18">
      <t>ゾウ</t>
    </rPh>
    <phoneticPr fontId="5"/>
  </si>
  <si>
    <t>政府建立慰霊碑の補修及び小規模慰霊碑については、新型コロナウイルス感染症の感染状況等を踏まえたうえで適切に事業を実施していくこととする。政府建立慰霊碑の維持管理については、引き続き、事業の実施状況を注視しつつ、必要な経費を精査し、適切に事業を実施していくこととする。</t>
    <rPh sb="10" eb="11">
      <t>オヨ</t>
    </rPh>
    <rPh sb="12" eb="15">
      <t>ショウキボ</t>
    </rPh>
    <rPh sb="15" eb="18">
      <t>イレイヒ</t>
    </rPh>
    <phoneticPr fontId="5"/>
  </si>
  <si>
    <t>新型コロナウイルス感染症の影響により、一部の事業実施を見合わせたことから、実績は目標を下回ったが、政府建立慰霊碑の維持管理は概ね当初計画通りに実施できている。建立後、経年劣化により損傷する慰霊碑が多くなりつつあるため、大規模な補修工事に至らぬよう慰霊碑の維持管理を継続的に行うことが必要不可欠である。</t>
    <rPh sb="49" eb="51">
      <t>セイフ</t>
    </rPh>
    <rPh sb="51" eb="53">
      <t>コンリュウ</t>
    </rPh>
    <rPh sb="53" eb="56">
      <t>イレイヒ</t>
    </rPh>
    <rPh sb="57" eb="59">
      <t>イジ</t>
    </rPh>
    <rPh sb="59" eb="61">
      <t>カンリ</t>
    </rPh>
    <rPh sb="62" eb="63">
      <t>オオム</t>
    </rPh>
    <rPh sb="64" eb="66">
      <t>トウショ</t>
    </rPh>
    <rPh sb="66" eb="68">
      <t>ケイカク</t>
    </rPh>
    <rPh sb="68" eb="69">
      <t>ドオ</t>
    </rPh>
    <rPh sb="71" eb="73">
      <t>ジッシ</t>
    </rPh>
    <phoneticPr fontId="5"/>
  </si>
  <si>
    <t>令和３年度については、新型コロナウイルス感染症の影響により、一部の事業実施を見合わたことから、実績は目標を下回った。</t>
    <rPh sb="0" eb="2">
      <t>レイワ</t>
    </rPh>
    <rPh sb="3" eb="5">
      <t>ネンド</t>
    </rPh>
    <rPh sb="30" eb="32">
      <t>イチブ</t>
    </rPh>
    <rPh sb="47" eb="49">
      <t>ジッセキ</t>
    </rPh>
    <rPh sb="50" eb="52">
      <t>モクヒョウ</t>
    </rPh>
    <rPh sb="53" eb="55">
      <t>シタマワ</t>
    </rPh>
    <phoneticPr fontId="5"/>
  </si>
  <si>
    <t>新型コロナウイルス感染症の影響により、一部の事業実施を見合わせたことによる繰越である。</t>
    <rPh sb="0" eb="2">
      <t>シンガタ</t>
    </rPh>
    <rPh sb="9" eb="12">
      <t>カンセンショウ</t>
    </rPh>
    <rPh sb="13" eb="15">
      <t>エイキョウ</t>
    </rPh>
    <rPh sb="19" eb="21">
      <t>イチブ</t>
    </rPh>
    <rPh sb="22" eb="24">
      <t>ジギョウ</t>
    </rPh>
    <rPh sb="24" eb="26">
      <t>ジッシ</t>
    </rPh>
    <rPh sb="27" eb="29">
      <t>ミア</t>
    </rPh>
    <rPh sb="37" eb="39">
      <t>クリコシ</t>
    </rPh>
    <phoneticPr fontId="5"/>
  </si>
  <si>
    <t>新型コロナウイルス感染症の影響により、一部の事業実施を見合わせたことによる不用である。</t>
    <rPh sb="37" eb="39">
      <t>フヨウ</t>
    </rPh>
    <phoneticPr fontId="5"/>
  </si>
  <si>
    <t>令和２年度および３年度は新型コロナウイルス感染症の影響により、海外における事業の実施を見合わせたことから、慰霊碑補修・小規模慰霊碑建立に係る計画に遅れが生じており、早急な事業実施のために必要な経費を要求している。
今後も、新型コロナウイルス感染症の感染状況等を踏まえたうえで、引き続き、必要な経費を精査し、適切に事業を実施していくこととする。</t>
    <rPh sb="0" eb="2">
      <t>レイワ</t>
    </rPh>
    <rPh sb="3" eb="5">
      <t>ネンド</t>
    </rPh>
    <rPh sb="9" eb="11">
      <t>ネンド</t>
    </rPh>
    <rPh sb="25" eb="27">
      <t>エイキョウ</t>
    </rPh>
    <rPh sb="31" eb="33">
      <t>カイガイ</t>
    </rPh>
    <rPh sb="37" eb="39">
      <t>ジギョウ</t>
    </rPh>
    <rPh sb="40" eb="42">
      <t>ジッシ</t>
    </rPh>
    <rPh sb="43" eb="45">
      <t>ミア</t>
    </rPh>
    <rPh sb="53" eb="56">
      <t>イレイヒ</t>
    </rPh>
    <rPh sb="56" eb="58">
      <t>ホシュウ</t>
    </rPh>
    <rPh sb="59" eb="62">
      <t>ショウキボ</t>
    </rPh>
    <rPh sb="62" eb="65">
      <t>イレイヒ</t>
    </rPh>
    <rPh sb="65" eb="67">
      <t>コンリュウ</t>
    </rPh>
    <rPh sb="68" eb="69">
      <t>カカ</t>
    </rPh>
    <rPh sb="70" eb="72">
      <t>ケイカク</t>
    </rPh>
    <rPh sb="73" eb="74">
      <t>オク</t>
    </rPh>
    <rPh sb="76" eb="77">
      <t>ショウ</t>
    </rPh>
    <rPh sb="82" eb="84">
      <t>ソウキュウ</t>
    </rPh>
    <rPh sb="85" eb="87">
      <t>ジギョウ</t>
    </rPh>
    <rPh sb="87" eb="89">
      <t>ジッシ</t>
    </rPh>
    <rPh sb="93" eb="95">
      <t>ヒツヨウ</t>
    </rPh>
    <rPh sb="96" eb="98">
      <t>ケイヒ</t>
    </rPh>
    <rPh sb="99" eb="101">
      <t>ヨウキュウ</t>
    </rPh>
    <rPh sb="107" eb="109">
      <t>コンゴ</t>
    </rPh>
    <rPh sb="111" eb="113">
      <t>シンガタ</t>
    </rPh>
    <rPh sb="120" eb="123">
      <t>カンセンショウ</t>
    </rPh>
    <phoneticPr fontId="5"/>
  </si>
  <si>
    <t>社会・援護局（援護局）</t>
    <rPh sb="7" eb="10">
      <t>エンゴキョク</t>
    </rPh>
    <phoneticPr fontId="5"/>
  </si>
  <si>
    <t>A.　鹿島建設株式会社</t>
    <rPh sb="3" eb="5">
      <t>カシマ</t>
    </rPh>
    <rPh sb="5" eb="7">
      <t>ケンセツ</t>
    </rPh>
    <rPh sb="7" eb="9">
      <t>カブシキ</t>
    </rPh>
    <rPh sb="9" eb="11">
      <t>カイシャ</t>
    </rPh>
    <phoneticPr fontId="5"/>
  </si>
  <si>
    <t>B.一般財団法人日本遺族会</t>
    <rPh sb="2" eb="4">
      <t>イッパン</t>
    </rPh>
    <rPh sb="4" eb="8">
      <t>ザイダンホウジン</t>
    </rPh>
    <rPh sb="8" eb="10">
      <t>ニホン</t>
    </rPh>
    <rPh sb="10" eb="13">
      <t>イゾクカイ</t>
    </rPh>
    <phoneticPr fontId="5"/>
  </si>
  <si>
    <t>C.鹿島建設株式会社</t>
    <rPh sb="2" eb="4">
      <t>カシマ</t>
    </rPh>
    <rPh sb="4" eb="6">
      <t>ケンセツ</t>
    </rPh>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</si>
</sst>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268</xdr:row>
      <xdr:rowOff>201087</xdr:rowOff>
    </xdr:from>
    <xdr:ext cx="5298281" cy="325730"/>
    <xdr:sp macro="" textlink="">
      <xdr:nvSpPr>
        <xdr:cNvPr id="40" name="テキスト ボックス 39"/>
        <xdr:cNvSpPr txBox="1"/>
      </xdr:nvSpPr>
      <xdr:spPr>
        <a:xfrm>
          <a:off x="1400175" y="40815687"/>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令和３年度実績額</a:t>
          </a:r>
          <a:r>
            <a:rPr kumimoji="1" lang="en-US" altLang="ja-JP"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clientData/>
  </xdr:oneCellAnchor>
  <xdr:twoCellAnchor>
    <xdr:from>
      <xdr:col>8</xdr:col>
      <xdr:colOff>10583</xdr:colOff>
      <xdr:row>269</xdr:row>
      <xdr:rowOff>155692</xdr:rowOff>
    </xdr:from>
    <xdr:to>
      <xdr:col>46</xdr:col>
      <xdr:colOff>32017</xdr:colOff>
      <xdr:row>276</xdr:row>
      <xdr:rowOff>28695</xdr:rowOff>
    </xdr:to>
    <xdr:grpSp>
      <xdr:nvGrpSpPr>
        <xdr:cNvPr id="41" name="グループ化 40"/>
        <xdr:cNvGrpSpPr/>
      </xdr:nvGrpSpPr>
      <xdr:grpSpPr>
        <a:xfrm>
          <a:off x="1624230" y="42076898"/>
          <a:ext cx="7686258" cy="2304679"/>
          <a:chOff x="2428874" y="42685651"/>
          <a:chExt cx="7774130" cy="2394078"/>
        </a:xfrm>
      </xdr:grpSpPr>
      <xdr:sp macro="" textlink="">
        <xdr:nvSpPr>
          <xdr:cNvPr id="42" name="正方形/長方形 41"/>
          <xdr:cNvSpPr/>
        </xdr:nvSpPr>
        <xdr:spPr>
          <a:xfrm>
            <a:off x="3000375" y="42955375"/>
            <a:ext cx="7084219" cy="5949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43" name="直線コネクタ 42"/>
          <xdr:cNvCxnSpPr/>
        </xdr:nvCxnSpPr>
        <xdr:spPr>
          <a:xfrm>
            <a:off x="8616037" y="43556330"/>
            <a:ext cx="1023"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44" name="正方形/長方形 43"/>
          <xdr:cNvSpPr/>
        </xdr:nvSpPr>
        <xdr:spPr>
          <a:xfrm>
            <a:off x="3081757" y="44094188"/>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45" name="正方形/長方形 44"/>
          <xdr:cNvSpPr/>
        </xdr:nvSpPr>
        <xdr:spPr>
          <a:xfrm>
            <a:off x="7188573" y="44093933"/>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一般財団法人日本遺族会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46" name="大かっこ 45"/>
          <xdr:cNvSpPr/>
        </xdr:nvSpPr>
        <xdr:spPr>
          <a:xfrm>
            <a:off x="3157338" y="44705918"/>
            <a:ext cx="2632334" cy="373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47" name="大かっこ 46"/>
          <xdr:cNvSpPr/>
        </xdr:nvSpPr>
        <xdr:spPr>
          <a:xfrm>
            <a:off x="6964502" y="44684271"/>
            <a:ext cx="3238502" cy="373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48" name="直線コネクタ 47"/>
          <xdr:cNvCxnSpPr/>
        </xdr:nvCxnSpPr>
        <xdr:spPr>
          <a:xfrm>
            <a:off x="4633132" y="43548757"/>
            <a:ext cx="0"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49" name="テキスト ボックス 48"/>
          <xdr:cNvSpPr txBox="1"/>
        </xdr:nvSpPr>
        <xdr:spPr>
          <a:xfrm>
            <a:off x="2428874" y="42685651"/>
            <a:ext cx="2049786" cy="281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①慰霊碑の維持管理事業</a:t>
            </a:r>
          </a:p>
        </xdr:txBody>
      </xdr:sp>
    </xdr:grpSp>
    <xdr:clientData/>
  </xdr:twoCellAnchor>
  <xdr:twoCellAnchor>
    <xdr:from>
      <xdr:col>8</xdr:col>
      <xdr:colOff>84668</xdr:colOff>
      <xdr:row>277</xdr:row>
      <xdr:rowOff>66617</xdr:rowOff>
    </xdr:from>
    <xdr:to>
      <xdr:col>45</xdr:col>
      <xdr:colOff>189716</xdr:colOff>
      <xdr:row>283</xdr:row>
      <xdr:rowOff>310030</xdr:rowOff>
    </xdr:to>
    <xdr:grpSp>
      <xdr:nvGrpSpPr>
        <xdr:cNvPr id="50" name="グループ化 49"/>
        <xdr:cNvGrpSpPr/>
      </xdr:nvGrpSpPr>
      <xdr:grpSpPr>
        <a:xfrm>
          <a:off x="1698315" y="44766882"/>
          <a:ext cx="7568166" cy="2327707"/>
          <a:chOff x="3643312" y="46344484"/>
          <a:chExt cx="7655727" cy="2390189"/>
        </a:xfrm>
      </xdr:grpSpPr>
      <xdr:sp macro="" textlink="">
        <xdr:nvSpPr>
          <xdr:cNvPr id="51" name="正方形/長方形 50"/>
          <xdr:cNvSpPr/>
        </xdr:nvSpPr>
        <xdr:spPr>
          <a:xfrm>
            <a:off x="5592516" y="47798979"/>
            <a:ext cx="2779258" cy="5554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１者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52" name="テキスト ボックス 51"/>
          <xdr:cNvSpPr txBox="1"/>
        </xdr:nvSpPr>
        <xdr:spPr>
          <a:xfrm>
            <a:off x="5363963" y="47396613"/>
            <a:ext cx="1715657" cy="2817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53" name="大かっこ 52"/>
          <xdr:cNvSpPr/>
        </xdr:nvSpPr>
        <xdr:spPr>
          <a:xfrm>
            <a:off x="5425897" y="48410214"/>
            <a:ext cx="3181145" cy="324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政府建立慰霊碑補修調査等</a:t>
            </a:r>
            <a:endParaRPr kumimoji="1" lang="en-US" altLang="ja-JP" sz="1100"/>
          </a:p>
        </xdr:txBody>
      </xdr:sp>
      <xdr:sp macro="" textlink="">
        <xdr:nvSpPr>
          <xdr:cNvPr id="54" name="テキスト ボックス 53"/>
          <xdr:cNvSpPr txBox="1"/>
        </xdr:nvSpPr>
        <xdr:spPr>
          <a:xfrm>
            <a:off x="3643312" y="46344484"/>
            <a:ext cx="2516549"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②慰霊碑補修工事及び調査事業</a:t>
            </a:r>
            <a:endParaRPr kumimoji="1" lang="en-US" altLang="ja-JP" sz="1100"/>
          </a:p>
        </xdr:txBody>
      </xdr:sp>
      <xdr:sp macro="" textlink="">
        <xdr:nvSpPr>
          <xdr:cNvPr id="55" name="正方形/長方形 54"/>
          <xdr:cNvSpPr/>
        </xdr:nvSpPr>
        <xdr:spPr>
          <a:xfrm>
            <a:off x="4214820" y="46643234"/>
            <a:ext cx="7084219" cy="588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56" name="直線コネクタ 55"/>
          <xdr:cNvCxnSpPr/>
        </xdr:nvCxnSpPr>
        <xdr:spPr>
          <a:xfrm flipH="1">
            <a:off x="6955057" y="47237198"/>
            <a:ext cx="5127" cy="5617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0</xdr:colOff>
      <xdr:row>272</xdr:row>
      <xdr:rowOff>191978</xdr:rowOff>
    </xdr:from>
    <xdr:to>
      <xdr:col>19</xdr:col>
      <xdr:colOff>135092</xdr:colOff>
      <xdr:row>273</xdr:row>
      <xdr:rowOff>116573</xdr:rowOff>
    </xdr:to>
    <xdr:sp macro="" textlink="">
      <xdr:nvSpPr>
        <xdr:cNvPr id="57" name="テキスト ボックス 56"/>
        <xdr:cNvSpPr txBox="1"/>
      </xdr:nvSpPr>
      <xdr:spPr>
        <a:xfrm>
          <a:off x="1815353" y="39053978"/>
          <a:ext cx="2152151" cy="2719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随意契約（その他・少額）</a:t>
          </a:r>
          <a:r>
            <a:rPr kumimoji="1" lang="en-US" altLang="ja-JP" sz="1100"/>
            <a:t>】</a:t>
          </a:r>
          <a:endParaRPr kumimoji="1" lang="ja-JP" altLang="en-US" sz="1100"/>
        </a:p>
      </xdr:txBody>
    </xdr:sp>
    <xdr:clientData/>
  </xdr:twoCellAnchor>
  <xdr:twoCellAnchor>
    <xdr:from>
      <xdr:col>31</xdr:col>
      <xdr:colOff>50270</xdr:colOff>
      <xdr:row>272</xdr:row>
      <xdr:rowOff>181396</xdr:rowOff>
    </xdr:from>
    <xdr:to>
      <xdr:col>41</xdr:col>
      <xdr:colOff>184039</xdr:colOff>
      <xdr:row>273</xdr:row>
      <xdr:rowOff>105991</xdr:rowOff>
    </xdr:to>
    <xdr:sp macro="" textlink="">
      <xdr:nvSpPr>
        <xdr:cNvPr id="58" name="テキスト ボックス 57"/>
        <xdr:cNvSpPr txBox="1"/>
      </xdr:nvSpPr>
      <xdr:spPr>
        <a:xfrm>
          <a:off x="6303152" y="39043396"/>
          <a:ext cx="2150828" cy="2719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6" zoomScale="85" zoomScaleNormal="75" zoomScaleSheetLayoutView="85" zoomScalePageLayoutView="85" workbookViewId="0">
      <selection activeCell="G322" sqref="G322:K32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366</v>
      </c>
      <c r="AJ2" s="855" t="s">
        <v>752</v>
      </c>
      <c r="AK2" s="855"/>
      <c r="AL2" s="855"/>
      <c r="AM2" s="855"/>
      <c r="AN2" s="90" t="s">
        <v>366</v>
      </c>
      <c r="AO2" s="855">
        <v>21</v>
      </c>
      <c r="AP2" s="855"/>
      <c r="AQ2" s="855"/>
      <c r="AR2" s="91" t="s">
        <v>366</v>
      </c>
      <c r="AS2" s="856">
        <v>815</v>
      </c>
      <c r="AT2" s="856"/>
      <c r="AU2" s="856"/>
      <c r="AV2" s="90" t="str">
        <f>IF(AW2="","","-")</f>
        <v/>
      </c>
      <c r="AW2" s="857"/>
      <c r="AX2" s="857"/>
    </row>
    <row r="3" spans="1:50" ht="21" customHeight="1" thickBot="1">
      <c r="A3" s="858" t="s">
        <v>680</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690</v>
      </c>
      <c r="AK3" s="860"/>
      <c r="AL3" s="860"/>
      <c r="AM3" s="860"/>
      <c r="AN3" s="860"/>
      <c r="AO3" s="860"/>
      <c r="AP3" s="860"/>
      <c r="AQ3" s="860"/>
      <c r="AR3" s="860"/>
      <c r="AS3" s="860"/>
      <c r="AT3" s="860"/>
      <c r="AU3" s="860"/>
      <c r="AV3" s="860"/>
      <c r="AW3" s="860"/>
      <c r="AX3" s="24" t="s">
        <v>61</v>
      </c>
    </row>
    <row r="4" spans="1:50" ht="24.75" customHeight="1">
      <c r="A4" s="830" t="s">
        <v>23</v>
      </c>
      <c r="B4" s="831"/>
      <c r="C4" s="831"/>
      <c r="D4" s="831"/>
      <c r="E4" s="831"/>
      <c r="F4" s="831"/>
      <c r="G4" s="832" t="s">
        <v>691</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791</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c r="A5" s="842" t="s">
        <v>63</v>
      </c>
      <c r="B5" s="843"/>
      <c r="C5" s="843"/>
      <c r="D5" s="843"/>
      <c r="E5" s="843"/>
      <c r="F5" s="844"/>
      <c r="G5" s="845" t="s">
        <v>692</v>
      </c>
      <c r="H5" s="846"/>
      <c r="I5" s="846"/>
      <c r="J5" s="846"/>
      <c r="K5" s="846"/>
      <c r="L5" s="846"/>
      <c r="M5" s="847" t="s">
        <v>62</v>
      </c>
      <c r="N5" s="848"/>
      <c r="O5" s="848"/>
      <c r="P5" s="848"/>
      <c r="Q5" s="848"/>
      <c r="R5" s="849"/>
      <c r="S5" s="850" t="s">
        <v>693</v>
      </c>
      <c r="T5" s="846"/>
      <c r="U5" s="846"/>
      <c r="V5" s="846"/>
      <c r="W5" s="846"/>
      <c r="X5" s="851"/>
      <c r="Y5" s="852" t="s">
        <v>3</v>
      </c>
      <c r="Z5" s="853"/>
      <c r="AA5" s="853"/>
      <c r="AB5" s="853"/>
      <c r="AC5" s="853"/>
      <c r="AD5" s="854"/>
      <c r="AE5" s="875" t="s">
        <v>694</v>
      </c>
      <c r="AF5" s="875"/>
      <c r="AG5" s="875"/>
      <c r="AH5" s="875"/>
      <c r="AI5" s="875"/>
      <c r="AJ5" s="875"/>
      <c r="AK5" s="875"/>
      <c r="AL5" s="875"/>
      <c r="AM5" s="875"/>
      <c r="AN5" s="875"/>
      <c r="AO5" s="875"/>
      <c r="AP5" s="876"/>
      <c r="AQ5" s="877" t="s">
        <v>723</v>
      </c>
      <c r="AR5" s="878"/>
      <c r="AS5" s="878"/>
      <c r="AT5" s="878"/>
      <c r="AU5" s="878"/>
      <c r="AV5" s="878"/>
      <c r="AW5" s="878"/>
      <c r="AX5" s="879"/>
    </row>
    <row r="6" spans="1:50" ht="23.25" customHeight="1">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1.25" customHeight="1">
      <c r="A7" s="861" t="s">
        <v>20</v>
      </c>
      <c r="B7" s="862"/>
      <c r="C7" s="862"/>
      <c r="D7" s="862"/>
      <c r="E7" s="862"/>
      <c r="F7" s="863"/>
      <c r="G7" s="885" t="s">
        <v>695</v>
      </c>
      <c r="H7" s="886"/>
      <c r="I7" s="886"/>
      <c r="J7" s="886"/>
      <c r="K7" s="886"/>
      <c r="L7" s="886"/>
      <c r="M7" s="886"/>
      <c r="N7" s="886"/>
      <c r="O7" s="886"/>
      <c r="P7" s="886"/>
      <c r="Q7" s="886"/>
      <c r="R7" s="886"/>
      <c r="S7" s="886"/>
      <c r="T7" s="886"/>
      <c r="U7" s="886"/>
      <c r="V7" s="886"/>
      <c r="W7" s="886"/>
      <c r="X7" s="887"/>
      <c r="Y7" s="888" t="s">
        <v>351</v>
      </c>
      <c r="Z7" s="707"/>
      <c r="AA7" s="707"/>
      <c r="AB7" s="707"/>
      <c r="AC7" s="707"/>
      <c r="AD7" s="889"/>
      <c r="AE7" s="817" t="s">
        <v>696</v>
      </c>
      <c r="AF7" s="818"/>
      <c r="AG7" s="818"/>
      <c r="AH7" s="818"/>
      <c r="AI7" s="818"/>
      <c r="AJ7" s="818"/>
      <c r="AK7" s="818"/>
      <c r="AL7" s="818"/>
      <c r="AM7" s="818"/>
      <c r="AN7" s="818"/>
      <c r="AO7" s="818"/>
      <c r="AP7" s="818"/>
      <c r="AQ7" s="818"/>
      <c r="AR7" s="818"/>
      <c r="AS7" s="818"/>
      <c r="AT7" s="818"/>
      <c r="AU7" s="818"/>
      <c r="AV7" s="818"/>
      <c r="AW7" s="818"/>
      <c r="AX7" s="819"/>
    </row>
    <row r="8" spans="1:50" ht="25.5" customHeight="1">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5.5" customHeight="1">
      <c r="A9" s="790" t="s">
        <v>21</v>
      </c>
      <c r="B9" s="791"/>
      <c r="C9" s="791"/>
      <c r="D9" s="791"/>
      <c r="E9" s="791"/>
      <c r="F9" s="791"/>
      <c r="G9" s="872" t="s">
        <v>761</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54" customHeight="1">
      <c r="A10" s="778" t="s">
        <v>28</v>
      </c>
      <c r="B10" s="779"/>
      <c r="C10" s="779"/>
      <c r="D10" s="779"/>
      <c r="E10" s="779"/>
      <c r="F10" s="779"/>
      <c r="G10" s="780" t="s">
        <v>760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29.25" customHeight="1">
      <c r="A11" s="778" t="s">
        <v>5</v>
      </c>
      <c r="B11" s="779"/>
      <c r="C11" s="779"/>
      <c r="D11" s="779"/>
      <c r="E11" s="779"/>
      <c r="F11" s="783"/>
      <c r="G11" s="784" t="str">
        <f>入力規則等!P10</f>
        <v>直接実施、委託・請負</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c r="A12" s="787" t="s">
        <v>22</v>
      </c>
      <c r="B12" s="788"/>
      <c r="C12" s="788"/>
      <c r="D12" s="788"/>
      <c r="E12" s="788"/>
      <c r="F12" s="789"/>
      <c r="G12" s="793"/>
      <c r="H12" s="794"/>
      <c r="I12" s="794"/>
      <c r="J12" s="794"/>
      <c r="K12" s="794"/>
      <c r="L12" s="794"/>
      <c r="M12" s="794"/>
      <c r="N12" s="794"/>
      <c r="O12" s="794"/>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3"/>
    </row>
    <row r="13" spans="1:50" ht="21" customHeight="1">
      <c r="A13" s="327"/>
      <c r="B13" s="328"/>
      <c r="C13" s="328"/>
      <c r="D13" s="328"/>
      <c r="E13" s="328"/>
      <c r="F13" s="329"/>
      <c r="G13" s="807" t="s">
        <v>6</v>
      </c>
      <c r="H13" s="808"/>
      <c r="I13" s="824" t="s">
        <v>7</v>
      </c>
      <c r="J13" s="825"/>
      <c r="K13" s="825"/>
      <c r="L13" s="825"/>
      <c r="M13" s="825"/>
      <c r="N13" s="825"/>
      <c r="O13" s="826"/>
      <c r="P13" s="719">
        <v>54</v>
      </c>
      <c r="Q13" s="720"/>
      <c r="R13" s="720"/>
      <c r="S13" s="720"/>
      <c r="T13" s="720"/>
      <c r="U13" s="720"/>
      <c r="V13" s="721"/>
      <c r="W13" s="719">
        <v>54</v>
      </c>
      <c r="X13" s="720"/>
      <c r="Y13" s="720"/>
      <c r="Z13" s="720"/>
      <c r="AA13" s="720"/>
      <c r="AB13" s="720"/>
      <c r="AC13" s="721"/>
      <c r="AD13" s="719">
        <v>53</v>
      </c>
      <c r="AE13" s="720"/>
      <c r="AF13" s="720"/>
      <c r="AG13" s="720"/>
      <c r="AH13" s="720"/>
      <c r="AI13" s="720"/>
      <c r="AJ13" s="721"/>
      <c r="AK13" s="719">
        <v>53</v>
      </c>
      <c r="AL13" s="720"/>
      <c r="AM13" s="720"/>
      <c r="AN13" s="720"/>
      <c r="AO13" s="720"/>
      <c r="AP13" s="720"/>
      <c r="AQ13" s="721"/>
      <c r="AR13" s="755">
        <v>54</v>
      </c>
      <c r="AS13" s="756"/>
      <c r="AT13" s="756"/>
      <c r="AU13" s="756"/>
      <c r="AV13" s="756"/>
      <c r="AW13" s="756"/>
      <c r="AX13" s="827"/>
    </row>
    <row r="14" spans="1:50" ht="21" customHeight="1">
      <c r="A14" s="327"/>
      <c r="B14" s="328"/>
      <c r="C14" s="328"/>
      <c r="D14" s="328"/>
      <c r="E14" s="328"/>
      <c r="F14" s="329"/>
      <c r="G14" s="809"/>
      <c r="H14" s="810"/>
      <c r="I14" s="802" t="s">
        <v>8</v>
      </c>
      <c r="J14" s="803"/>
      <c r="K14" s="803"/>
      <c r="L14" s="803"/>
      <c r="M14" s="803"/>
      <c r="N14" s="803"/>
      <c r="O14" s="804"/>
      <c r="P14" s="719" t="s">
        <v>696</v>
      </c>
      <c r="Q14" s="720"/>
      <c r="R14" s="720"/>
      <c r="S14" s="720"/>
      <c r="T14" s="720"/>
      <c r="U14" s="720"/>
      <c r="V14" s="721"/>
      <c r="W14" s="719" t="s">
        <v>696</v>
      </c>
      <c r="X14" s="720"/>
      <c r="Y14" s="720"/>
      <c r="Z14" s="720"/>
      <c r="AA14" s="720"/>
      <c r="AB14" s="720"/>
      <c r="AC14" s="721"/>
      <c r="AD14" s="719" t="s">
        <v>696</v>
      </c>
      <c r="AE14" s="720"/>
      <c r="AF14" s="720"/>
      <c r="AG14" s="720"/>
      <c r="AH14" s="720"/>
      <c r="AI14" s="720"/>
      <c r="AJ14" s="721"/>
      <c r="AK14" s="719" t="s">
        <v>724</v>
      </c>
      <c r="AL14" s="720"/>
      <c r="AM14" s="720"/>
      <c r="AN14" s="720"/>
      <c r="AO14" s="720"/>
      <c r="AP14" s="720"/>
      <c r="AQ14" s="721"/>
      <c r="AR14" s="813"/>
      <c r="AS14" s="813"/>
      <c r="AT14" s="813"/>
      <c r="AU14" s="813"/>
      <c r="AV14" s="813"/>
      <c r="AW14" s="813"/>
      <c r="AX14" s="814"/>
    </row>
    <row r="15" spans="1:50" ht="21" customHeight="1">
      <c r="A15" s="327"/>
      <c r="B15" s="328"/>
      <c r="C15" s="328"/>
      <c r="D15" s="328"/>
      <c r="E15" s="328"/>
      <c r="F15" s="329"/>
      <c r="G15" s="809"/>
      <c r="H15" s="810"/>
      <c r="I15" s="802" t="s">
        <v>48</v>
      </c>
      <c r="J15" s="815"/>
      <c r="K15" s="815"/>
      <c r="L15" s="815"/>
      <c r="M15" s="815"/>
      <c r="N15" s="815"/>
      <c r="O15" s="816"/>
      <c r="P15" s="719" t="s">
        <v>696</v>
      </c>
      <c r="Q15" s="720"/>
      <c r="R15" s="720"/>
      <c r="S15" s="720"/>
      <c r="T15" s="720"/>
      <c r="U15" s="720"/>
      <c r="V15" s="721"/>
      <c r="W15" s="719" t="s">
        <v>696</v>
      </c>
      <c r="X15" s="720"/>
      <c r="Y15" s="720"/>
      <c r="Z15" s="720"/>
      <c r="AA15" s="720"/>
      <c r="AB15" s="720"/>
      <c r="AC15" s="721"/>
      <c r="AD15" s="719">
        <v>28</v>
      </c>
      <c r="AE15" s="720"/>
      <c r="AF15" s="720"/>
      <c r="AG15" s="720"/>
      <c r="AH15" s="720"/>
      <c r="AI15" s="720"/>
      <c r="AJ15" s="721"/>
      <c r="AK15" s="719">
        <v>28</v>
      </c>
      <c r="AL15" s="720"/>
      <c r="AM15" s="720"/>
      <c r="AN15" s="720"/>
      <c r="AO15" s="720"/>
      <c r="AP15" s="720"/>
      <c r="AQ15" s="721"/>
      <c r="AR15" s="719" t="s">
        <v>782</v>
      </c>
      <c r="AS15" s="720"/>
      <c r="AT15" s="720"/>
      <c r="AU15" s="720"/>
      <c r="AV15" s="720"/>
      <c r="AW15" s="720"/>
      <c r="AX15" s="828"/>
    </row>
    <row r="16" spans="1:50" ht="21" customHeight="1">
      <c r="A16" s="327"/>
      <c r="B16" s="328"/>
      <c r="C16" s="328"/>
      <c r="D16" s="328"/>
      <c r="E16" s="328"/>
      <c r="F16" s="329"/>
      <c r="G16" s="809"/>
      <c r="H16" s="810"/>
      <c r="I16" s="802" t="s">
        <v>49</v>
      </c>
      <c r="J16" s="815"/>
      <c r="K16" s="815"/>
      <c r="L16" s="815"/>
      <c r="M16" s="815"/>
      <c r="N16" s="815"/>
      <c r="O16" s="816"/>
      <c r="P16" s="719" t="s">
        <v>696</v>
      </c>
      <c r="Q16" s="720"/>
      <c r="R16" s="720"/>
      <c r="S16" s="720"/>
      <c r="T16" s="720"/>
      <c r="U16" s="720"/>
      <c r="V16" s="721"/>
      <c r="W16" s="719">
        <v>-28</v>
      </c>
      <c r="X16" s="720"/>
      <c r="Y16" s="720"/>
      <c r="Z16" s="720"/>
      <c r="AA16" s="720"/>
      <c r="AB16" s="720"/>
      <c r="AC16" s="721"/>
      <c r="AD16" s="719">
        <v>-28</v>
      </c>
      <c r="AE16" s="720"/>
      <c r="AF16" s="720"/>
      <c r="AG16" s="720"/>
      <c r="AH16" s="720"/>
      <c r="AI16" s="720"/>
      <c r="AJ16" s="721"/>
      <c r="AK16" s="719" t="s">
        <v>724</v>
      </c>
      <c r="AL16" s="720"/>
      <c r="AM16" s="720"/>
      <c r="AN16" s="720"/>
      <c r="AO16" s="720"/>
      <c r="AP16" s="720"/>
      <c r="AQ16" s="721"/>
      <c r="AR16" s="820"/>
      <c r="AS16" s="821"/>
      <c r="AT16" s="821"/>
      <c r="AU16" s="821"/>
      <c r="AV16" s="821"/>
      <c r="AW16" s="821"/>
      <c r="AX16" s="822"/>
    </row>
    <row r="17" spans="1:50" ht="24.75" customHeight="1">
      <c r="A17" s="327"/>
      <c r="B17" s="328"/>
      <c r="C17" s="328"/>
      <c r="D17" s="328"/>
      <c r="E17" s="328"/>
      <c r="F17" s="329"/>
      <c r="G17" s="809"/>
      <c r="H17" s="810"/>
      <c r="I17" s="802" t="s">
        <v>47</v>
      </c>
      <c r="J17" s="803"/>
      <c r="K17" s="803"/>
      <c r="L17" s="803"/>
      <c r="M17" s="803"/>
      <c r="N17" s="803"/>
      <c r="O17" s="804"/>
      <c r="P17" s="719" t="s">
        <v>696</v>
      </c>
      <c r="Q17" s="720"/>
      <c r="R17" s="720"/>
      <c r="S17" s="720"/>
      <c r="T17" s="720"/>
      <c r="U17" s="720"/>
      <c r="V17" s="721"/>
      <c r="W17" s="719" t="s">
        <v>696</v>
      </c>
      <c r="X17" s="720"/>
      <c r="Y17" s="720"/>
      <c r="Z17" s="720"/>
      <c r="AA17" s="720"/>
      <c r="AB17" s="720"/>
      <c r="AC17" s="721"/>
      <c r="AD17" s="719" t="s">
        <v>696</v>
      </c>
      <c r="AE17" s="720"/>
      <c r="AF17" s="720"/>
      <c r="AG17" s="720"/>
      <c r="AH17" s="720"/>
      <c r="AI17" s="720"/>
      <c r="AJ17" s="721"/>
      <c r="AK17" s="719" t="s">
        <v>724</v>
      </c>
      <c r="AL17" s="720"/>
      <c r="AM17" s="720"/>
      <c r="AN17" s="720"/>
      <c r="AO17" s="720"/>
      <c r="AP17" s="720"/>
      <c r="AQ17" s="721"/>
      <c r="AR17" s="805"/>
      <c r="AS17" s="805"/>
      <c r="AT17" s="805"/>
      <c r="AU17" s="805"/>
      <c r="AV17" s="805"/>
      <c r="AW17" s="805"/>
      <c r="AX17" s="806"/>
    </row>
    <row r="18" spans="1:50" ht="24.75" customHeight="1">
      <c r="A18" s="327"/>
      <c r="B18" s="328"/>
      <c r="C18" s="328"/>
      <c r="D18" s="328"/>
      <c r="E18" s="328"/>
      <c r="F18" s="329"/>
      <c r="G18" s="811"/>
      <c r="H18" s="812"/>
      <c r="I18" s="795" t="s">
        <v>18</v>
      </c>
      <c r="J18" s="796"/>
      <c r="K18" s="796"/>
      <c r="L18" s="796"/>
      <c r="M18" s="796"/>
      <c r="N18" s="796"/>
      <c r="O18" s="797"/>
      <c r="P18" s="798">
        <f>SUM(P13:V17)</f>
        <v>54</v>
      </c>
      <c r="Q18" s="799"/>
      <c r="R18" s="799"/>
      <c r="S18" s="799"/>
      <c r="T18" s="799"/>
      <c r="U18" s="799"/>
      <c r="V18" s="800"/>
      <c r="W18" s="798">
        <f>SUM(W13:AC17)</f>
        <v>26</v>
      </c>
      <c r="X18" s="799"/>
      <c r="Y18" s="799"/>
      <c r="Z18" s="799"/>
      <c r="AA18" s="799"/>
      <c r="AB18" s="799"/>
      <c r="AC18" s="800"/>
      <c r="AD18" s="798">
        <f>SUM(AD13:AJ17)</f>
        <v>53</v>
      </c>
      <c r="AE18" s="799"/>
      <c r="AF18" s="799"/>
      <c r="AG18" s="799"/>
      <c r="AH18" s="799"/>
      <c r="AI18" s="799"/>
      <c r="AJ18" s="800"/>
      <c r="AK18" s="798">
        <f>SUM(AK13:AQ17)</f>
        <v>81</v>
      </c>
      <c r="AL18" s="799"/>
      <c r="AM18" s="799"/>
      <c r="AN18" s="799"/>
      <c r="AO18" s="799"/>
      <c r="AP18" s="799"/>
      <c r="AQ18" s="800"/>
      <c r="AR18" s="798">
        <f>SUM(AR13:AX17)</f>
        <v>54</v>
      </c>
      <c r="AS18" s="799"/>
      <c r="AT18" s="799"/>
      <c r="AU18" s="799"/>
      <c r="AV18" s="799"/>
      <c r="AW18" s="799"/>
      <c r="AX18" s="801"/>
    </row>
    <row r="19" spans="1:50" ht="24.75" customHeight="1">
      <c r="A19" s="327"/>
      <c r="B19" s="328"/>
      <c r="C19" s="328"/>
      <c r="D19" s="328"/>
      <c r="E19" s="328"/>
      <c r="F19" s="329"/>
      <c r="G19" s="770" t="s">
        <v>9</v>
      </c>
      <c r="H19" s="771"/>
      <c r="I19" s="771"/>
      <c r="J19" s="771"/>
      <c r="K19" s="771"/>
      <c r="L19" s="771"/>
      <c r="M19" s="771"/>
      <c r="N19" s="771"/>
      <c r="O19" s="771"/>
      <c r="P19" s="719">
        <v>38</v>
      </c>
      <c r="Q19" s="720"/>
      <c r="R19" s="720"/>
      <c r="S19" s="720"/>
      <c r="T19" s="720"/>
      <c r="U19" s="720"/>
      <c r="V19" s="721"/>
      <c r="W19" s="719">
        <v>21</v>
      </c>
      <c r="X19" s="720"/>
      <c r="Y19" s="720"/>
      <c r="Z19" s="720"/>
      <c r="AA19" s="720"/>
      <c r="AB19" s="720"/>
      <c r="AC19" s="721"/>
      <c r="AD19" s="719">
        <v>23</v>
      </c>
      <c r="AE19" s="720"/>
      <c r="AF19" s="720"/>
      <c r="AG19" s="720"/>
      <c r="AH19" s="720"/>
      <c r="AI19" s="720"/>
      <c r="AJ19" s="721"/>
      <c r="AK19" s="767"/>
      <c r="AL19" s="767"/>
      <c r="AM19" s="767"/>
      <c r="AN19" s="767"/>
      <c r="AO19" s="767"/>
      <c r="AP19" s="767"/>
      <c r="AQ19" s="767"/>
      <c r="AR19" s="767"/>
      <c r="AS19" s="767"/>
      <c r="AT19" s="767"/>
      <c r="AU19" s="767"/>
      <c r="AV19" s="767"/>
      <c r="AW19" s="767"/>
      <c r="AX19" s="769"/>
    </row>
    <row r="20" spans="1:50" ht="24.75" customHeight="1">
      <c r="A20" s="327"/>
      <c r="B20" s="328"/>
      <c r="C20" s="328"/>
      <c r="D20" s="328"/>
      <c r="E20" s="328"/>
      <c r="F20" s="329"/>
      <c r="G20" s="770" t="s">
        <v>10</v>
      </c>
      <c r="H20" s="771"/>
      <c r="I20" s="771"/>
      <c r="J20" s="771"/>
      <c r="K20" s="771"/>
      <c r="L20" s="771"/>
      <c r="M20" s="771"/>
      <c r="N20" s="771"/>
      <c r="O20" s="771"/>
      <c r="P20" s="766">
        <f>IF(P18=0, "-", SUM(P19)/P18)</f>
        <v>0.70370370370370372</v>
      </c>
      <c r="Q20" s="766"/>
      <c r="R20" s="766"/>
      <c r="S20" s="766"/>
      <c r="T20" s="766"/>
      <c r="U20" s="766"/>
      <c r="V20" s="766"/>
      <c r="W20" s="766">
        <f>IF(W18=0, "-", SUM(W19)/W18)</f>
        <v>0.80769230769230771</v>
      </c>
      <c r="X20" s="766"/>
      <c r="Y20" s="766"/>
      <c r="Z20" s="766"/>
      <c r="AA20" s="766"/>
      <c r="AB20" s="766"/>
      <c r="AC20" s="766"/>
      <c r="AD20" s="766">
        <f>IF(AD18=0, "-", SUM(AD19)/AD18)</f>
        <v>0.43396226415094341</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c r="A21" s="790"/>
      <c r="B21" s="791"/>
      <c r="C21" s="791"/>
      <c r="D21" s="791"/>
      <c r="E21" s="791"/>
      <c r="F21" s="792"/>
      <c r="G21" s="764" t="s">
        <v>319</v>
      </c>
      <c r="H21" s="765"/>
      <c r="I21" s="765"/>
      <c r="J21" s="765"/>
      <c r="K21" s="765"/>
      <c r="L21" s="765"/>
      <c r="M21" s="765"/>
      <c r="N21" s="765"/>
      <c r="O21" s="765"/>
      <c r="P21" s="766">
        <f>IF(P19=0, "-", SUM(P19)/SUM(P13,P14))</f>
        <v>0.70370370370370372</v>
      </c>
      <c r="Q21" s="766"/>
      <c r="R21" s="766"/>
      <c r="S21" s="766"/>
      <c r="T21" s="766"/>
      <c r="U21" s="766"/>
      <c r="V21" s="766"/>
      <c r="W21" s="766">
        <f>IF(W19=0, "-", SUM(W19)/SUM(W13,W14))</f>
        <v>0.3888888888888889</v>
      </c>
      <c r="X21" s="766"/>
      <c r="Y21" s="766"/>
      <c r="Z21" s="766"/>
      <c r="AA21" s="766"/>
      <c r="AB21" s="766"/>
      <c r="AC21" s="766"/>
      <c r="AD21" s="766">
        <f>IF(AD19=0, "-", SUM(AD19)/SUM(AD13,AD14))</f>
        <v>0.43396226415094341</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c r="A22" s="725" t="s">
        <v>675</v>
      </c>
      <c r="B22" s="726"/>
      <c r="C22" s="726"/>
      <c r="D22" s="726"/>
      <c r="E22" s="726"/>
      <c r="F22" s="727"/>
      <c r="G22" s="731" t="s">
        <v>308</v>
      </c>
      <c r="H22" s="570"/>
      <c r="I22" s="570"/>
      <c r="J22" s="570"/>
      <c r="K22" s="570"/>
      <c r="L22" s="570"/>
      <c r="M22" s="570"/>
      <c r="N22" s="570"/>
      <c r="O22" s="571"/>
      <c r="P22" s="732" t="s">
        <v>673</v>
      </c>
      <c r="Q22" s="570"/>
      <c r="R22" s="570"/>
      <c r="S22" s="570"/>
      <c r="T22" s="570"/>
      <c r="U22" s="570"/>
      <c r="V22" s="571"/>
      <c r="W22" s="732" t="s">
        <v>674</v>
      </c>
      <c r="X22" s="570"/>
      <c r="Y22" s="570"/>
      <c r="Z22" s="570"/>
      <c r="AA22" s="570"/>
      <c r="AB22" s="570"/>
      <c r="AC22" s="571"/>
      <c r="AD22" s="732" t="s">
        <v>307</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c r="A23" s="728"/>
      <c r="B23" s="729"/>
      <c r="C23" s="729"/>
      <c r="D23" s="729"/>
      <c r="E23" s="729"/>
      <c r="F23" s="730"/>
      <c r="G23" s="752" t="s">
        <v>697</v>
      </c>
      <c r="H23" s="753"/>
      <c r="I23" s="753"/>
      <c r="J23" s="753"/>
      <c r="K23" s="753"/>
      <c r="L23" s="753"/>
      <c r="M23" s="753"/>
      <c r="N23" s="753"/>
      <c r="O23" s="754"/>
      <c r="P23" s="755">
        <v>27</v>
      </c>
      <c r="Q23" s="756"/>
      <c r="R23" s="756"/>
      <c r="S23" s="756"/>
      <c r="T23" s="756"/>
      <c r="U23" s="756"/>
      <c r="V23" s="757"/>
      <c r="W23" s="755">
        <v>27</v>
      </c>
      <c r="X23" s="756"/>
      <c r="Y23" s="756"/>
      <c r="Z23" s="756"/>
      <c r="AA23" s="756"/>
      <c r="AB23" s="756"/>
      <c r="AC23" s="757"/>
      <c r="AD23" s="758" t="s">
        <v>784</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c r="A24" s="728"/>
      <c r="B24" s="729"/>
      <c r="C24" s="729"/>
      <c r="D24" s="729"/>
      <c r="E24" s="729"/>
      <c r="F24" s="730"/>
      <c r="G24" s="722" t="s">
        <v>698</v>
      </c>
      <c r="H24" s="723"/>
      <c r="I24" s="723"/>
      <c r="J24" s="723"/>
      <c r="K24" s="723"/>
      <c r="L24" s="723"/>
      <c r="M24" s="723"/>
      <c r="N24" s="723"/>
      <c r="O24" s="724"/>
      <c r="P24" s="719">
        <v>22</v>
      </c>
      <c r="Q24" s="720"/>
      <c r="R24" s="720"/>
      <c r="S24" s="720"/>
      <c r="T24" s="720"/>
      <c r="U24" s="720"/>
      <c r="V24" s="721"/>
      <c r="W24" s="719">
        <v>23</v>
      </c>
      <c r="X24" s="720"/>
      <c r="Y24" s="720"/>
      <c r="Z24" s="720"/>
      <c r="AA24" s="720"/>
      <c r="AB24" s="720"/>
      <c r="AC24" s="721"/>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c r="A25" s="728"/>
      <c r="B25" s="729"/>
      <c r="C25" s="729"/>
      <c r="D25" s="729"/>
      <c r="E25" s="729"/>
      <c r="F25" s="730"/>
      <c r="G25" s="722" t="s">
        <v>699</v>
      </c>
      <c r="H25" s="723"/>
      <c r="I25" s="723"/>
      <c r="J25" s="723"/>
      <c r="K25" s="723"/>
      <c r="L25" s="723"/>
      <c r="M25" s="723"/>
      <c r="N25" s="723"/>
      <c r="O25" s="724"/>
      <c r="P25" s="719">
        <v>2</v>
      </c>
      <c r="Q25" s="720"/>
      <c r="R25" s="720"/>
      <c r="S25" s="720"/>
      <c r="T25" s="720"/>
      <c r="U25" s="720"/>
      <c r="V25" s="721"/>
      <c r="W25" s="719">
        <v>2</v>
      </c>
      <c r="X25" s="720"/>
      <c r="Y25" s="720"/>
      <c r="Z25" s="720"/>
      <c r="AA25" s="720"/>
      <c r="AB25" s="720"/>
      <c r="AC25" s="721"/>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c r="A26" s="728"/>
      <c r="B26" s="729"/>
      <c r="C26" s="729"/>
      <c r="D26" s="729"/>
      <c r="E26" s="729"/>
      <c r="F26" s="730"/>
      <c r="G26" s="722" t="s">
        <v>700</v>
      </c>
      <c r="H26" s="723"/>
      <c r="I26" s="723"/>
      <c r="J26" s="723"/>
      <c r="K26" s="723"/>
      <c r="L26" s="723"/>
      <c r="M26" s="723"/>
      <c r="N26" s="723"/>
      <c r="O26" s="724"/>
      <c r="P26" s="719">
        <v>2</v>
      </c>
      <c r="Q26" s="720"/>
      <c r="R26" s="720"/>
      <c r="S26" s="720"/>
      <c r="T26" s="720"/>
      <c r="U26" s="720"/>
      <c r="V26" s="721"/>
      <c r="W26" s="719">
        <v>2</v>
      </c>
      <c r="X26" s="720"/>
      <c r="Y26" s="720"/>
      <c r="Z26" s="720"/>
      <c r="AA26" s="720"/>
      <c r="AB26" s="720"/>
      <c r="AC26" s="721"/>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c r="A28" s="728"/>
      <c r="B28" s="729"/>
      <c r="C28" s="729"/>
      <c r="D28" s="729"/>
      <c r="E28" s="729"/>
      <c r="F28" s="730"/>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c r="A29" s="728"/>
      <c r="B29" s="729"/>
      <c r="C29" s="729"/>
      <c r="D29" s="729"/>
      <c r="E29" s="729"/>
      <c r="F29" s="730"/>
      <c r="G29" s="318" t="s">
        <v>18</v>
      </c>
      <c r="H29" s="739"/>
      <c r="I29" s="739"/>
      <c r="J29" s="739"/>
      <c r="K29" s="739"/>
      <c r="L29" s="739"/>
      <c r="M29" s="739"/>
      <c r="N29" s="739"/>
      <c r="O29" s="740"/>
      <c r="P29" s="741">
        <f>AK13</f>
        <v>53</v>
      </c>
      <c r="Q29" s="742"/>
      <c r="R29" s="742"/>
      <c r="S29" s="742"/>
      <c r="T29" s="742"/>
      <c r="U29" s="742"/>
      <c r="V29" s="743"/>
      <c r="W29" s="744">
        <f>AR13</f>
        <v>54</v>
      </c>
      <c r="X29" s="745"/>
      <c r="Y29" s="745"/>
      <c r="Z29" s="745"/>
      <c r="AA29" s="745"/>
      <c r="AB29" s="745"/>
      <c r="AC29" s="746"/>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3.5" customHeight="1">
      <c r="A30" s="747" t="s">
        <v>662</v>
      </c>
      <c r="B30" s="748"/>
      <c r="C30" s="748"/>
      <c r="D30" s="748"/>
      <c r="E30" s="748"/>
      <c r="F30" s="749"/>
      <c r="G30" s="750" t="s">
        <v>762</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24" customHeight="1">
      <c r="A31" s="669" t="s">
        <v>663</v>
      </c>
      <c r="B31" s="168"/>
      <c r="C31" s="168"/>
      <c r="D31" s="168"/>
      <c r="E31" s="168"/>
      <c r="F31" s="169"/>
      <c r="G31" s="710" t="s">
        <v>655</v>
      </c>
      <c r="H31" s="711"/>
      <c r="I31" s="711"/>
      <c r="J31" s="711"/>
      <c r="K31" s="711"/>
      <c r="L31" s="711"/>
      <c r="M31" s="711"/>
      <c r="N31" s="711"/>
      <c r="O31" s="711"/>
      <c r="P31" s="712" t="s">
        <v>654</v>
      </c>
      <c r="Q31" s="711"/>
      <c r="R31" s="711"/>
      <c r="S31" s="711"/>
      <c r="T31" s="711"/>
      <c r="U31" s="711"/>
      <c r="V31" s="711"/>
      <c r="W31" s="711"/>
      <c r="X31" s="713"/>
      <c r="Y31" s="714"/>
      <c r="Z31" s="715"/>
      <c r="AA31" s="716"/>
      <c r="AB31" s="646" t="s">
        <v>11</v>
      </c>
      <c r="AC31" s="646"/>
      <c r="AD31" s="646"/>
      <c r="AE31" s="131" t="s">
        <v>499</v>
      </c>
      <c r="AF31" s="717"/>
      <c r="AG31" s="717"/>
      <c r="AH31" s="718"/>
      <c r="AI31" s="131" t="s">
        <v>651</v>
      </c>
      <c r="AJ31" s="717"/>
      <c r="AK31" s="717"/>
      <c r="AL31" s="718"/>
      <c r="AM31" s="131" t="s">
        <v>467</v>
      </c>
      <c r="AN31" s="717"/>
      <c r="AO31" s="717"/>
      <c r="AP31" s="718"/>
      <c r="AQ31" s="643" t="s">
        <v>498</v>
      </c>
      <c r="AR31" s="644"/>
      <c r="AS31" s="644"/>
      <c r="AT31" s="645"/>
      <c r="AU31" s="643" t="s">
        <v>676</v>
      </c>
      <c r="AV31" s="644"/>
      <c r="AW31" s="644"/>
      <c r="AX31" s="654"/>
    </row>
    <row r="32" spans="1:50" ht="33" customHeight="1">
      <c r="A32" s="669"/>
      <c r="B32" s="168"/>
      <c r="C32" s="168"/>
      <c r="D32" s="168"/>
      <c r="E32" s="168"/>
      <c r="F32" s="169"/>
      <c r="G32" s="655" t="s">
        <v>763</v>
      </c>
      <c r="H32" s="656"/>
      <c r="I32" s="656"/>
      <c r="J32" s="656"/>
      <c r="K32" s="656"/>
      <c r="L32" s="656"/>
      <c r="M32" s="656"/>
      <c r="N32" s="656"/>
      <c r="O32" s="656"/>
      <c r="P32" s="659" t="s">
        <v>704</v>
      </c>
      <c r="Q32" s="660"/>
      <c r="R32" s="660"/>
      <c r="S32" s="660"/>
      <c r="T32" s="660"/>
      <c r="U32" s="660"/>
      <c r="V32" s="660"/>
      <c r="W32" s="660"/>
      <c r="X32" s="661"/>
      <c r="Y32" s="665" t="s">
        <v>52</v>
      </c>
      <c r="Z32" s="666"/>
      <c r="AA32" s="667"/>
      <c r="AB32" s="668" t="s">
        <v>702</v>
      </c>
      <c r="AC32" s="668"/>
      <c r="AD32" s="668"/>
      <c r="AE32" s="636">
        <v>31</v>
      </c>
      <c r="AF32" s="636"/>
      <c r="AG32" s="636"/>
      <c r="AH32" s="636"/>
      <c r="AI32" s="636">
        <v>31</v>
      </c>
      <c r="AJ32" s="636"/>
      <c r="AK32" s="636"/>
      <c r="AL32" s="636"/>
      <c r="AM32" s="636">
        <v>31</v>
      </c>
      <c r="AN32" s="636"/>
      <c r="AO32" s="636"/>
      <c r="AP32" s="636"/>
      <c r="AQ32" s="653" t="s">
        <v>750</v>
      </c>
      <c r="AR32" s="636"/>
      <c r="AS32" s="636"/>
      <c r="AT32" s="636"/>
      <c r="AU32" s="108" t="s">
        <v>783</v>
      </c>
      <c r="AV32" s="638"/>
      <c r="AW32" s="638"/>
      <c r="AX32" s="639"/>
    </row>
    <row r="33" spans="1:51" ht="33" customHeight="1">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0" t="s">
        <v>53</v>
      </c>
      <c r="Z33" s="641"/>
      <c r="AA33" s="642"/>
      <c r="AB33" s="668" t="s">
        <v>702</v>
      </c>
      <c r="AC33" s="668"/>
      <c r="AD33" s="668"/>
      <c r="AE33" s="636">
        <v>32</v>
      </c>
      <c r="AF33" s="636"/>
      <c r="AG33" s="636"/>
      <c r="AH33" s="636"/>
      <c r="AI33" s="636">
        <v>32</v>
      </c>
      <c r="AJ33" s="636"/>
      <c r="AK33" s="636"/>
      <c r="AL33" s="636"/>
      <c r="AM33" s="636">
        <v>32</v>
      </c>
      <c r="AN33" s="636"/>
      <c r="AO33" s="636"/>
      <c r="AP33" s="636"/>
      <c r="AQ33" s="636">
        <v>32</v>
      </c>
      <c r="AR33" s="636"/>
      <c r="AS33" s="636"/>
      <c r="AT33" s="636"/>
      <c r="AU33" s="637">
        <v>33</v>
      </c>
      <c r="AV33" s="638"/>
      <c r="AW33" s="638"/>
      <c r="AX33" s="639"/>
    </row>
    <row r="34" spans="1:51" ht="20.25" customHeight="1">
      <c r="A34" s="700" t="s">
        <v>664</v>
      </c>
      <c r="B34" s="701"/>
      <c r="C34" s="701"/>
      <c r="D34" s="701"/>
      <c r="E34" s="701"/>
      <c r="F34" s="702"/>
      <c r="G34" s="191" t="s">
        <v>665</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499</v>
      </c>
      <c r="AF34" s="191"/>
      <c r="AG34" s="191"/>
      <c r="AH34" s="192"/>
      <c r="AI34" s="190" t="s">
        <v>651</v>
      </c>
      <c r="AJ34" s="191"/>
      <c r="AK34" s="191"/>
      <c r="AL34" s="192"/>
      <c r="AM34" s="190" t="s">
        <v>467</v>
      </c>
      <c r="AN34" s="191"/>
      <c r="AO34" s="191"/>
      <c r="AP34" s="192"/>
      <c r="AQ34" s="647" t="s">
        <v>677</v>
      </c>
      <c r="AR34" s="648"/>
      <c r="AS34" s="648"/>
      <c r="AT34" s="648"/>
      <c r="AU34" s="648"/>
      <c r="AV34" s="648"/>
      <c r="AW34" s="648"/>
      <c r="AX34" s="649"/>
    </row>
    <row r="35" spans="1:51" ht="23.25" customHeight="1">
      <c r="A35" s="703"/>
      <c r="B35" s="704"/>
      <c r="C35" s="704"/>
      <c r="D35" s="704"/>
      <c r="E35" s="704"/>
      <c r="F35" s="705"/>
      <c r="G35" s="673" t="s">
        <v>707</v>
      </c>
      <c r="H35" s="674"/>
      <c r="I35" s="674"/>
      <c r="J35" s="674"/>
      <c r="K35" s="674"/>
      <c r="L35" s="674"/>
      <c r="M35" s="674"/>
      <c r="N35" s="674"/>
      <c r="O35" s="674"/>
      <c r="P35" s="674"/>
      <c r="Q35" s="674"/>
      <c r="R35" s="674"/>
      <c r="S35" s="674"/>
      <c r="T35" s="674"/>
      <c r="U35" s="674"/>
      <c r="V35" s="674"/>
      <c r="W35" s="674"/>
      <c r="X35" s="674"/>
      <c r="Y35" s="677" t="s">
        <v>664</v>
      </c>
      <c r="Z35" s="678"/>
      <c r="AA35" s="679"/>
      <c r="AB35" s="680" t="s">
        <v>708</v>
      </c>
      <c r="AC35" s="681"/>
      <c r="AD35" s="682"/>
      <c r="AE35" s="653">
        <v>1.2</v>
      </c>
      <c r="AF35" s="653"/>
      <c r="AG35" s="653"/>
      <c r="AH35" s="653"/>
      <c r="AI35" s="653">
        <v>0.7</v>
      </c>
      <c r="AJ35" s="653"/>
      <c r="AK35" s="653"/>
      <c r="AL35" s="653"/>
      <c r="AM35" s="653">
        <v>0.7</v>
      </c>
      <c r="AN35" s="653"/>
      <c r="AO35" s="653"/>
      <c r="AP35" s="653"/>
      <c r="AQ35" s="108">
        <v>2.5</v>
      </c>
      <c r="AR35" s="102"/>
      <c r="AS35" s="102"/>
      <c r="AT35" s="102"/>
      <c r="AU35" s="102"/>
      <c r="AV35" s="102"/>
      <c r="AW35" s="102"/>
      <c r="AX35" s="103"/>
    </row>
    <row r="36" spans="1:51" ht="24.75" customHeight="1">
      <c r="A36" s="706"/>
      <c r="B36" s="707"/>
      <c r="C36" s="707"/>
      <c r="D36" s="707"/>
      <c r="E36" s="707"/>
      <c r="F36" s="708"/>
      <c r="G36" s="675"/>
      <c r="H36" s="676"/>
      <c r="I36" s="676"/>
      <c r="J36" s="676"/>
      <c r="K36" s="676"/>
      <c r="L36" s="676"/>
      <c r="M36" s="676"/>
      <c r="N36" s="676"/>
      <c r="O36" s="676"/>
      <c r="P36" s="676"/>
      <c r="Q36" s="676"/>
      <c r="R36" s="676"/>
      <c r="S36" s="676"/>
      <c r="T36" s="676"/>
      <c r="U36" s="676"/>
      <c r="V36" s="676"/>
      <c r="W36" s="676"/>
      <c r="X36" s="676"/>
      <c r="Y36" s="234" t="s">
        <v>667</v>
      </c>
      <c r="Z36" s="670"/>
      <c r="AA36" s="671"/>
      <c r="AB36" s="632" t="s">
        <v>709</v>
      </c>
      <c r="AC36" s="633"/>
      <c r="AD36" s="634"/>
      <c r="AE36" s="635" t="s">
        <v>710</v>
      </c>
      <c r="AF36" s="635"/>
      <c r="AG36" s="635"/>
      <c r="AH36" s="635"/>
      <c r="AI36" s="635" t="s">
        <v>711</v>
      </c>
      <c r="AJ36" s="635"/>
      <c r="AK36" s="635"/>
      <c r="AL36" s="635"/>
      <c r="AM36" s="635" t="s">
        <v>773</v>
      </c>
      <c r="AN36" s="635"/>
      <c r="AO36" s="635"/>
      <c r="AP36" s="635"/>
      <c r="AQ36" s="635" t="s">
        <v>751</v>
      </c>
      <c r="AR36" s="635"/>
      <c r="AS36" s="635"/>
      <c r="AT36" s="635"/>
      <c r="AU36" s="635"/>
      <c r="AV36" s="635"/>
      <c r="AW36" s="635"/>
      <c r="AX36" s="672"/>
    </row>
    <row r="37" spans="1:51" ht="18" customHeight="1">
      <c r="A37" s="688" t="s">
        <v>315</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499</v>
      </c>
      <c r="AF37" s="630"/>
      <c r="AG37" s="630"/>
      <c r="AH37" s="631"/>
      <c r="AI37" s="698" t="s">
        <v>651</v>
      </c>
      <c r="AJ37" s="698"/>
      <c r="AK37" s="698"/>
      <c r="AL37" s="629"/>
      <c r="AM37" s="698" t="s">
        <v>467</v>
      </c>
      <c r="AN37" s="698"/>
      <c r="AO37" s="698"/>
      <c r="AP37" s="629"/>
      <c r="AQ37" s="231" t="s">
        <v>223</v>
      </c>
      <c r="AR37" s="232"/>
      <c r="AS37" s="232"/>
      <c r="AT37" s="233"/>
      <c r="AU37" s="212" t="s">
        <v>129</v>
      </c>
      <c r="AV37" s="212"/>
      <c r="AW37" s="212"/>
      <c r="AX37" s="215"/>
    </row>
    <row r="38" spans="1:51" ht="18" customHeight="1">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696</v>
      </c>
      <c r="AR38" s="528"/>
      <c r="AS38" s="142" t="s">
        <v>224</v>
      </c>
      <c r="AT38" s="143"/>
      <c r="AU38" s="141">
        <v>4</v>
      </c>
      <c r="AV38" s="141"/>
      <c r="AW38" s="123" t="s">
        <v>170</v>
      </c>
      <c r="AX38" s="144"/>
    </row>
    <row r="39" spans="1:51" ht="23.25" customHeight="1">
      <c r="A39" s="694"/>
      <c r="B39" s="692"/>
      <c r="C39" s="692"/>
      <c r="D39" s="692"/>
      <c r="E39" s="692"/>
      <c r="F39" s="693"/>
      <c r="G39" s="193" t="s">
        <v>776</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31</v>
      </c>
      <c r="AF39" s="102"/>
      <c r="AG39" s="102"/>
      <c r="AH39" s="102"/>
      <c r="AI39" s="108">
        <v>31</v>
      </c>
      <c r="AJ39" s="102"/>
      <c r="AK39" s="102"/>
      <c r="AL39" s="102"/>
      <c r="AM39" s="108">
        <v>31</v>
      </c>
      <c r="AN39" s="102"/>
      <c r="AO39" s="102"/>
      <c r="AP39" s="102"/>
      <c r="AQ39" s="109" t="s">
        <v>696</v>
      </c>
      <c r="AR39" s="110"/>
      <c r="AS39" s="110"/>
      <c r="AT39" s="111"/>
      <c r="AU39" s="102" t="s">
        <v>696</v>
      </c>
      <c r="AV39" s="102"/>
      <c r="AW39" s="102"/>
      <c r="AX39" s="103"/>
    </row>
    <row r="40" spans="1:51" ht="23.25" customHeight="1">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32</v>
      </c>
      <c r="AF40" s="102"/>
      <c r="AG40" s="102"/>
      <c r="AH40" s="102"/>
      <c r="AI40" s="108">
        <v>32</v>
      </c>
      <c r="AJ40" s="102"/>
      <c r="AK40" s="102"/>
      <c r="AL40" s="102"/>
      <c r="AM40" s="108">
        <v>32</v>
      </c>
      <c r="AN40" s="102"/>
      <c r="AO40" s="102"/>
      <c r="AP40" s="102"/>
      <c r="AQ40" s="109" t="s">
        <v>696</v>
      </c>
      <c r="AR40" s="110"/>
      <c r="AS40" s="110"/>
      <c r="AT40" s="111"/>
      <c r="AU40" s="102">
        <v>32</v>
      </c>
      <c r="AV40" s="102"/>
      <c r="AW40" s="102"/>
      <c r="AX40" s="103"/>
    </row>
    <row r="41" spans="1:51" ht="23.25" customHeight="1">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97</v>
      </c>
      <c r="AF41" s="102"/>
      <c r="AG41" s="102"/>
      <c r="AH41" s="102"/>
      <c r="AI41" s="108">
        <v>97</v>
      </c>
      <c r="AJ41" s="102"/>
      <c r="AK41" s="102"/>
      <c r="AL41" s="102"/>
      <c r="AM41" s="108">
        <v>97</v>
      </c>
      <c r="AN41" s="102"/>
      <c r="AO41" s="102"/>
      <c r="AP41" s="102"/>
      <c r="AQ41" s="109" t="s">
        <v>696</v>
      </c>
      <c r="AR41" s="110"/>
      <c r="AS41" s="110"/>
      <c r="AT41" s="111"/>
      <c r="AU41" s="102" t="s">
        <v>696</v>
      </c>
      <c r="AV41" s="102"/>
      <c r="AW41" s="102"/>
      <c r="AX41" s="103"/>
    </row>
    <row r="42" spans="1:51" ht="21.75" customHeight="1">
      <c r="A42" s="202" t="s">
        <v>342</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1.7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7" t="s">
        <v>662</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23.25" customHeight="1">
      <c r="A65" s="669" t="s">
        <v>663</v>
      </c>
      <c r="B65" s="168"/>
      <c r="C65" s="168"/>
      <c r="D65" s="168"/>
      <c r="E65" s="168"/>
      <c r="F65" s="169"/>
      <c r="G65" s="710" t="s">
        <v>655</v>
      </c>
      <c r="H65" s="711"/>
      <c r="I65" s="711"/>
      <c r="J65" s="711"/>
      <c r="K65" s="711"/>
      <c r="L65" s="711"/>
      <c r="M65" s="711"/>
      <c r="N65" s="711"/>
      <c r="O65" s="711"/>
      <c r="P65" s="712" t="s">
        <v>654</v>
      </c>
      <c r="Q65" s="711"/>
      <c r="R65" s="711"/>
      <c r="S65" s="711"/>
      <c r="T65" s="711"/>
      <c r="U65" s="711"/>
      <c r="V65" s="711"/>
      <c r="W65" s="711"/>
      <c r="X65" s="713"/>
      <c r="Y65" s="714"/>
      <c r="Z65" s="715"/>
      <c r="AA65" s="716"/>
      <c r="AB65" s="646" t="s">
        <v>11</v>
      </c>
      <c r="AC65" s="646"/>
      <c r="AD65" s="646"/>
      <c r="AE65" s="131" t="s">
        <v>499</v>
      </c>
      <c r="AF65" s="717"/>
      <c r="AG65" s="717"/>
      <c r="AH65" s="718"/>
      <c r="AI65" s="131" t="s">
        <v>651</v>
      </c>
      <c r="AJ65" s="717"/>
      <c r="AK65" s="717"/>
      <c r="AL65" s="718"/>
      <c r="AM65" s="131" t="s">
        <v>467</v>
      </c>
      <c r="AN65" s="717"/>
      <c r="AO65" s="717"/>
      <c r="AP65" s="718"/>
      <c r="AQ65" s="643" t="s">
        <v>498</v>
      </c>
      <c r="AR65" s="644"/>
      <c r="AS65" s="644"/>
      <c r="AT65" s="645"/>
      <c r="AU65" s="643" t="s">
        <v>676</v>
      </c>
      <c r="AV65" s="644"/>
      <c r="AW65" s="644"/>
      <c r="AX65" s="654"/>
      <c r="AY65">
        <f>COUNTA($G$66)</f>
        <v>1</v>
      </c>
    </row>
    <row r="66" spans="1:51" ht="23.25" customHeight="1">
      <c r="A66" s="669"/>
      <c r="B66" s="168"/>
      <c r="C66" s="168"/>
      <c r="D66" s="168"/>
      <c r="E66" s="168"/>
      <c r="F66" s="169"/>
      <c r="G66" s="655" t="s">
        <v>768</v>
      </c>
      <c r="H66" s="656"/>
      <c r="I66" s="656"/>
      <c r="J66" s="656"/>
      <c r="K66" s="656"/>
      <c r="L66" s="656"/>
      <c r="M66" s="656"/>
      <c r="N66" s="656"/>
      <c r="O66" s="656"/>
      <c r="P66" s="659" t="s">
        <v>705</v>
      </c>
      <c r="Q66" s="660"/>
      <c r="R66" s="660"/>
      <c r="S66" s="660"/>
      <c r="T66" s="660"/>
      <c r="U66" s="660"/>
      <c r="V66" s="660"/>
      <c r="W66" s="660"/>
      <c r="X66" s="661"/>
      <c r="Y66" s="665" t="s">
        <v>52</v>
      </c>
      <c r="Z66" s="666"/>
      <c r="AA66" s="667"/>
      <c r="AB66" s="668" t="s">
        <v>702</v>
      </c>
      <c r="AC66" s="668"/>
      <c r="AD66" s="668"/>
      <c r="AE66" s="636">
        <v>2</v>
      </c>
      <c r="AF66" s="636"/>
      <c r="AG66" s="636"/>
      <c r="AH66" s="636"/>
      <c r="AI66" s="636">
        <v>0</v>
      </c>
      <c r="AJ66" s="636"/>
      <c r="AK66" s="636"/>
      <c r="AL66" s="636"/>
      <c r="AM66" s="636">
        <v>0</v>
      </c>
      <c r="AN66" s="636"/>
      <c r="AO66" s="636"/>
      <c r="AP66" s="636"/>
      <c r="AQ66" s="653" t="s">
        <v>750</v>
      </c>
      <c r="AR66" s="636"/>
      <c r="AS66" s="636"/>
      <c r="AT66" s="636"/>
      <c r="AU66" s="108" t="s">
        <v>783</v>
      </c>
      <c r="AV66" s="638"/>
      <c r="AW66" s="638"/>
      <c r="AX66" s="639"/>
      <c r="AY66">
        <f>$AY$65</f>
        <v>1</v>
      </c>
    </row>
    <row r="67" spans="1:51" ht="23.25" customHeight="1">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0" t="s">
        <v>53</v>
      </c>
      <c r="Z67" s="641"/>
      <c r="AA67" s="642"/>
      <c r="AB67" s="668" t="s">
        <v>702</v>
      </c>
      <c r="AC67" s="668"/>
      <c r="AD67" s="668"/>
      <c r="AE67" s="636">
        <v>1</v>
      </c>
      <c r="AF67" s="636"/>
      <c r="AG67" s="636"/>
      <c r="AH67" s="636"/>
      <c r="AI67" s="636">
        <v>1</v>
      </c>
      <c r="AJ67" s="636"/>
      <c r="AK67" s="636"/>
      <c r="AL67" s="636"/>
      <c r="AM67" s="636">
        <v>2</v>
      </c>
      <c r="AN67" s="636"/>
      <c r="AO67" s="636"/>
      <c r="AP67" s="636"/>
      <c r="AQ67" s="636">
        <v>1</v>
      </c>
      <c r="AR67" s="636"/>
      <c r="AS67" s="636"/>
      <c r="AT67" s="636"/>
      <c r="AU67" s="637">
        <v>1</v>
      </c>
      <c r="AV67" s="638"/>
      <c r="AW67" s="638"/>
      <c r="AX67" s="639"/>
      <c r="AY67">
        <f>$AY$65</f>
        <v>1</v>
      </c>
    </row>
    <row r="68" spans="1:51" ht="23.25" hidden="1" customHeight="1">
      <c r="A68" s="700" t="s">
        <v>664</v>
      </c>
      <c r="B68" s="701"/>
      <c r="C68" s="701"/>
      <c r="D68" s="701"/>
      <c r="E68" s="701"/>
      <c r="F68" s="702"/>
      <c r="G68" s="191" t="s">
        <v>665</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499</v>
      </c>
      <c r="AF68" s="134"/>
      <c r="AG68" s="134"/>
      <c r="AH68" s="134"/>
      <c r="AI68" s="134" t="s">
        <v>651</v>
      </c>
      <c r="AJ68" s="134"/>
      <c r="AK68" s="134"/>
      <c r="AL68" s="134"/>
      <c r="AM68" s="134" t="s">
        <v>467</v>
      </c>
      <c r="AN68" s="134"/>
      <c r="AO68" s="134"/>
      <c r="AP68" s="134"/>
      <c r="AQ68" s="647" t="s">
        <v>677</v>
      </c>
      <c r="AR68" s="648"/>
      <c r="AS68" s="648"/>
      <c r="AT68" s="648"/>
      <c r="AU68" s="648"/>
      <c r="AV68" s="648"/>
      <c r="AW68" s="648"/>
      <c r="AX68" s="649"/>
      <c r="AY68">
        <f>IF(SUBSTITUTE(SUBSTITUTE($G$69,"／",""),"　","")="",0,1)</f>
        <v>0</v>
      </c>
    </row>
    <row r="69" spans="1:51" ht="23.25" hidden="1" customHeight="1">
      <c r="A69" s="703"/>
      <c r="B69" s="704"/>
      <c r="C69" s="704"/>
      <c r="D69" s="704"/>
      <c r="E69" s="704"/>
      <c r="F69" s="705"/>
      <c r="G69" s="673" t="s">
        <v>712</v>
      </c>
      <c r="H69" s="674"/>
      <c r="I69" s="674"/>
      <c r="J69" s="674"/>
      <c r="K69" s="674"/>
      <c r="L69" s="674"/>
      <c r="M69" s="674"/>
      <c r="N69" s="674"/>
      <c r="O69" s="674"/>
      <c r="P69" s="674"/>
      <c r="Q69" s="674"/>
      <c r="R69" s="674"/>
      <c r="S69" s="674"/>
      <c r="T69" s="674"/>
      <c r="U69" s="674"/>
      <c r="V69" s="674"/>
      <c r="W69" s="674"/>
      <c r="X69" s="674"/>
      <c r="Y69" s="677" t="s">
        <v>664</v>
      </c>
      <c r="Z69" s="678"/>
      <c r="AA69" s="679"/>
      <c r="AB69" s="680"/>
      <c r="AC69" s="681"/>
      <c r="AD69" s="682"/>
      <c r="AE69" s="653"/>
      <c r="AF69" s="653"/>
      <c r="AG69" s="653"/>
      <c r="AH69" s="653"/>
      <c r="AI69" s="653"/>
      <c r="AJ69" s="653"/>
      <c r="AK69" s="653"/>
      <c r="AL69" s="653"/>
      <c r="AM69" s="653"/>
      <c r="AN69" s="653"/>
      <c r="AO69" s="653"/>
      <c r="AP69" s="653"/>
      <c r="AQ69" s="108"/>
      <c r="AR69" s="102"/>
      <c r="AS69" s="102"/>
      <c r="AT69" s="102"/>
      <c r="AU69" s="102"/>
      <c r="AV69" s="102"/>
      <c r="AW69" s="102"/>
      <c r="AX69" s="103"/>
      <c r="AY69">
        <f>$AY$68</f>
        <v>0</v>
      </c>
    </row>
    <row r="70" spans="1:51" ht="46.5" hidden="1" customHeight="1">
      <c r="A70" s="706"/>
      <c r="B70" s="707"/>
      <c r="C70" s="707"/>
      <c r="D70" s="707"/>
      <c r="E70" s="707"/>
      <c r="F70" s="708"/>
      <c r="G70" s="675"/>
      <c r="H70" s="676"/>
      <c r="I70" s="676"/>
      <c r="J70" s="676"/>
      <c r="K70" s="676"/>
      <c r="L70" s="676"/>
      <c r="M70" s="676"/>
      <c r="N70" s="676"/>
      <c r="O70" s="676"/>
      <c r="P70" s="676"/>
      <c r="Q70" s="676"/>
      <c r="R70" s="676"/>
      <c r="S70" s="676"/>
      <c r="T70" s="676"/>
      <c r="U70" s="676"/>
      <c r="V70" s="676"/>
      <c r="W70" s="676"/>
      <c r="X70" s="676"/>
      <c r="Y70" s="234" t="s">
        <v>667</v>
      </c>
      <c r="Z70" s="670"/>
      <c r="AA70" s="671"/>
      <c r="AB70" s="632" t="s">
        <v>668</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2"/>
      <c r="AY70">
        <f>$AY$68</f>
        <v>0</v>
      </c>
    </row>
    <row r="71" spans="1:51" ht="18.75" customHeight="1">
      <c r="A71" s="437" t="s">
        <v>315</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t="s">
        <v>777</v>
      </c>
      <c r="AR72" s="528"/>
      <c r="AS72" s="142" t="s">
        <v>224</v>
      </c>
      <c r="AT72" s="143"/>
      <c r="AU72" s="141">
        <v>4</v>
      </c>
      <c r="AV72" s="141"/>
      <c r="AW72" s="123" t="s">
        <v>170</v>
      </c>
      <c r="AX72" s="144"/>
      <c r="AY72">
        <f t="shared" ref="AY72:AY77" si="1">$AY$71</f>
        <v>1</v>
      </c>
    </row>
    <row r="73" spans="1:51" ht="23.25" customHeight="1">
      <c r="A73" s="618"/>
      <c r="B73" s="616"/>
      <c r="C73" s="616"/>
      <c r="D73" s="616"/>
      <c r="E73" s="616"/>
      <c r="F73" s="617"/>
      <c r="G73" s="193" t="s">
        <v>776</v>
      </c>
      <c r="H73" s="194"/>
      <c r="I73" s="194"/>
      <c r="J73" s="194"/>
      <c r="K73" s="194"/>
      <c r="L73" s="194"/>
      <c r="M73" s="194"/>
      <c r="N73" s="194"/>
      <c r="O73" s="195"/>
      <c r="P73" s="146" t="s">
        <v>701</v>
      </c>
      <c r="Q73" s="146"/>
      <c r="R73" s="146"/>
      <c r="S73" s="146"/>
      <c r="T73" s="146"/>
      <c r="U73" s="146"/>
      <c r="V73" s="146"/>
      <c r="W73" s="146"/>
      <c r="X73" s="147"/>
      <c r="Y73" s="234" t="s">
        <v>12</v>
      </c>
      <c r="Z73" s="235"/>
      <c r="AA73" s="236"/>
      <c r="AB73" s="163" t="s">
        <v>702</v>
      </c>
      <c r="AC73" s="163"/>
      <c r="AD73" s="163"/>
      <c r="AE73" s="108">
        <v>31</v>
      </c>
      <c r="AF73" s="102"/>
      <c r="AG73" s="102"/>
      <c r="AH73" s="102"/>
      <c r="AI73" s="108">
        <v>31</v>
      </c>
      <c r="AJ73" s="102"/>
      <c r="AK73" s="102"/>
      <c r="AL73" s="102"/>
      <c r="AM73" s="108">
        <v>31</v>
      </c>
      <c r="AN73" s="102"/>
      <c r="AO73" s="102"/>
      <c r="AP73" s="102"/>
      <c r="AQ73" s="109" t="s">
        <v>696</v>
      </c>
      <c r="AR73" s="110"/>
      <c r="AS73" s="110"/>
      <c r="AT73" s="111"/>
      <c r="AU73" s="102" t="s">
        <v>696</v>
      </c>
      <c r="AV73" s="102"/>
      <c r="AW73" s="102"/>
      <c r="AX73" s="103"/>
      <c r="AY73">
        <f t="shared" si="1"/>
        <v>1</v>
      </c>
    </row>
    <row r="74" spans="1:51" ht="23.25" customHeight="1">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702</v>
      </c>
      <c r="AC74" s="107"/>
      <c r="AD74" s="107"/>
      <c r="AE74" s="108">
        <v>32</v>
      </c>
      <c r="AF74" s="102"/>
      <c r="AG74" s="102"/>
      <c r="AH74" s="102"/>
      <c r="AI74" s="108">
        <v>32</v>
      </c>
      <c r="AJ74" s="102"/>
      <c r="AK74" s="102"/>
      <c r="AL74" s="102"/>
      <c r="AM74" s="108">
        <v>32</v>
      </c>
      <c r="AN74" s="102"/>
      <c r="AO74" s="102"/>
      <c r="AP74" s="102"/>
      <c r="AQ74" s="109" t="s">
        <v>696</v>
      </c>
      <c r="AR74" s="110"/>
      <c r="AS74" s="110"/>
      <c r="AT74" s="111"/>
      <c r="AU74" s="102">
        <v>32</v>
      </c>
      <c r="AV74" s="102"/>
      <c r="AW74" s="102"/>
      <c r="AX74" s="103"/>
      <c r="AY74">
        <f t="shared" si="1"/>
        <v>1</v>
      </c>
    </row>
    <row r="75" spans="1:51" ht="23.25" customHeight="1">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v>97</v>
      </c>
      <c r="AF75" s="102"/>
      <c r="AG75" s="102"/>
      <c r="AH75" s="102"/>
      <c r="AI75" s="108">
        <v>97</v>
      </c>
      <c r="AJ75" s="102"/>
      <c r="AK75" s="102"/>
      <c r="AL75" s="102"/>
      <c r="AM75" s="108">
        <v>97</v>
      </c>
      <c r="AN75" s="102"/>
      <c r="AO75" s="102"/>
      <c r="AP75" s="102"/>
      <c r="AQ75" s="109" t="s">
        <v>696</v>
      </c>
      <c r="AR75" s="110"/>
      <c r="AS75" s="110"/>
      <c r="AT75" s="111"/>
      <c r="AU75" s="102" t="s">
        <v>696</v>
      </c>
      <c r="AV75" s="102"/>
      <c r="AW75" s="102"/>
      <c r="AX75" s="103"/>
      <c r="AY75">
        <f t="shared" si="1"/>
        <v>1</v>
      </c>
    </row>
    <row r="76" spans="1:51" ht="23.25" customHeight="1">
      <c r="A76" s="202" t="s">
        <v>342</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33" t="s">
        <v>662</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23.25" customHeight="1">
      <c r="A99" s="669" t="s">
        <v>663</v>
      </c>
      <c r="B99" s="168"/>
      <c r="C99" s="168"/>
      <c r="D99" s="168"/>
      <c r="E99" s="168"/>
      <c r="F99" s="169"/>
      <c r="G99" s="710" t="s">
        <v>655</v>
      </c>
      <c r="H99" s="711"/>
      <c r="I99" s="711"/>
      <c r="J99" s="711"/>
      <c r="K99" s="711"/>
      <c r="L99" s="711"/>
      <c r="M99" s="711"/>
      <c r="N99" s="711"/>
      <c r="O99" s="711"/>
      <c r="P99" s="712" t="s">
        <v>654</v>
      </c>
      <c r="Q99" s="711"/>
      <c r="R99" s="711"/>
      <c r="S99" s="711"/>
      <c r="T99" s="711"/>
      <c r="U99" s="711"/>
      <c r="V99" s="711"/>
      <c r="W99" s="711"/>
      <c r="X99" s="713"/>
      <c r="Y99" s="714"/>
      <c r="Z99" s="715"/>
      <c r="AA99" s="716"/>
      <c r="AB99" s="646" t="s">
        <v>11</v>
      </c>
      <c r="AC99" s="646"/>
      <c r="AD99" s="646"/>
      <c r="AE99" s="134" t="s">
        <v>499</v>
      </c>
      <c r="AF99" s="134"/>
      <c r="AG99" s="134"/>
      <c r="AH99" s="134"/>
      <c r="AI99" s="134" t="s">
        <v>651</v>
      </c>
      <c r="AJ99" s="134"/>
      <c r="AK99" s="134"/>
      <c r="AL99" s="134"/>
      <c r="AM99" s="134" t="s">
        <v>467</v>
      </c>
      <c r="AN99" s="134"/>
      <c r="AO99" s="134"/>
      <c r="AP99" s="134"/>
      <c r="AQ99" s="643" t="s">
        <v>498</v>
      </c>
      <c r="AR99" s="644"/>
      <c r="AS99" s="644"/>
      <c r="AT99" s="645"/>
      <c r="AU99" s="643" t="s">
        <v>676</v>
      </c>
      <c r="AV99" s="644"/>
      <c r="AW99" s="644"/>
      <c r="AX99" s="654"/>
      <c r="AY99">
        <f>COUNTA($G$100)</f>
        <v>1</v>
      </c>
    </row>
    <row r="100" spans="1:60" ht="23.25" customHeight="1">
      <c r="A100" s="669"/>
      <c r="B100" s="168"/>
      <c r="C100" s="168"/>
      <c r="D100" s="168"/>
      <c r="E100" s="168"/>
      <c r="F100" s="169"/>
      <c r="G100" s="655" t="s">
        <v>769</v>
      </c>
      <c r="H100" s="656"/>
      <c r="I100" s="656"/>
      <c r="J100" s="656"/>
      <c r="K100" s="656"/>
      <c r="L100" s="656"/>
      <c r="M100" s="656"/>
      <c r="N100" s="656"/>
      <c r="O100" s="656"/>
      <c r="P100" s="659" t="s">
        <v>706</v>
      </c>
      <c r="Q100" s="660"/>
      <c r="R100" s="660"/>
      <c r="S100" s="660"/>
      <c r="T100" s="660"/>
      <c r="U100" s="660"/>
      <c r="V100" s="660"/>
      <c r="W100" s="660"/>
      <c r="X100" s="661"/>
      <c r="Y100" s="665" t="s">
        <v>52</v>
      </c>
      <c r="Z100" s="666"/>
      <c r="AA100" s="667"/>
      <c r="AB100" s="668" t="s">
        <v>702</v>
      </c>
      <c r="AC100" s="668"/>
      <c r="AD100" s="668"/>
      <c r="AE100" s="636">
        <v>0</v>
      </c>
      <c r="AF100" s="636"/>
      <c r="AG100" s="636"/>
      <c r="AH100" s="636"/>
      <c r="AI100" s="636">
        <v>0</v>
      </c>
      <c r="AJ100" s="636"/>
      <c r="AK100" s="636"/>
      <c r="AL100" s="636"/>
      <c r="AM100" s="636">
        <v>0</v>
      </c>
      <c r="AN100" s="636"/>
      <c r="AO100" s="636"/>
      <c r="AP100" s="636"/>
      <c r="AQ100" s="653" t="s">
        <v>750</v>
      </c>
      <c r="AR100" s="636"/>
      <c r="AS100" s="636"/>
      <c r="AT100" s="636"/>
      <c r="AU100" s="108" t="s">
        <v>783</v>
      </c>
      <c r="AV100" s="638"/>
      <c r="AW100" s="638"/>
      <c r="AX100" s="639"/>
      <c r="AY100">
        <f>$AY$99</f>
        <v>1</v>
      </c>
    </row>
    <row r="101" spans="1:60" ht="23.25" customHeight="1">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0" t="s">
        <v>53</v>
      </c>
      <c r="Z101" s="641"/>
      <c r="AA101" s="642"/>
      <c r="AB101" s="668" t="s">
        <v>702</v>
      </c>
      <c r="AC101" s="668"/>
      <c r="AD101" s="668"/>
      <c r="AE101" s="636">
        <v>1</v>
      </c>
      <c r="AF101" s="636"/>
      <c r="AG101" s="636"/>
      <c r="AH101" s="636"/>
      <c r="AI101" s="636">
        <v>1</v>
      </c>
      <c r="AJ101" s="636"/>
      <c r="AK101" s="636"/>
      <c r="AL101" s="636"/>
      <c r="AM101" s="636">
        <v>1</v>
      </c>
      <c r="AN101" s="636"/>
      <c r="AO101" s="636"/>
      <c r="AP101" s="636"/>
      <c r="AQ101" s="636">
        <v>1</v>
      </c>
      <c r="AR101" s="636"/>
      <c r="AS101" s="636"/>
      <c r="AT101" s="636"/>
      <c r="AU101" s="637">
        <v>1</v>
      </c>
      <c r="AV101" s="638"/>
      <c r="AW101" s="638"/>
      <c r="AX101" s="639"/>
      <c r="AY101">
        <f>$AY$99</f>
        <v>1</v>
      </c>
    </row>
    <row r="102" spans="1:60" ht="23.25" hidden="1" customHeight="1">
      <c r="A102" s="202" t="s">
        <v>664</v>
      </c>
      <c r="B102" s="120"/>
      <c r="C102" s="120"/>
      <c r="D102" s="120"/>
      <c r="E102" s="120"/>
      <c r="F102" s="683"/>
      <c r="G102" s="191" t="s">
        <v>665</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499</v>
      </c>
      <c r="AF102" s="134"/>
      <c r="AG102" s="134"/>
      <c r="AH102" s="134"/>
      <c r="AI102" s="134" t="s">
        <v>651</v>
      </c>
      <c r="AJ102" s="134"/>
      <c r="AK102" s="134"/>
      <c r="AL102" s="134"/>
      <c r="AM102" s="134" t="s">
        <v>467</v>
      </c>
      <c r="AN102" s="134"/>
      <c r="AO102" s="134"/>
      <c r="AP102" s="134"/>
      <c r="AQ102" s="647" t="s">
        <v>677</v>
      </c>
      <c r="AR102" s="648"/>
      <c r="AS102" s="648"/>
      <c r="AT102" s="648"/>
      <c r="AU102" s="648"/>
      <c r="AV102" s="648"/>
      <c r="AW102" s="648"/>
      <c r="AX102" s="649"/>
      <c r="AY102">
        <f>IF(SUBSTITUTE(SUBSTITUTE($G$103,"／",""),"　","")="",0,1)</f>
        <v>0</v>
      </c>
    </row>
    <row r="103" spans="1:60" ht="23.25" hidden="1" customHeight="1">
      <c r="A103" s="684"/>
      <c r="B103" s="212"/>
      <c r="C103" s="212"/>
      <c r="D103" s="212"/>
      <c r="E103" s="212"/>
      <c r="F103" s="685"/>
      <c r="G103" s="673" t="s">
        <v>666</v>
      </c>
      <c r="H103" s="674"/>
      <c r="I103" s="674"/>
      <c r="J103" s="674"/>
      <c r="K103" s="674"/>
      <c r="L103" s="674"/>
      <c r="M103" s="674"/>
      <c r="N103" s="674"/>
      <c r="O103" s="674"/>
      <c r="P103" s="674"/>
      <c r="Q103" s="674"/>
      <c r="R103" s="674"/>
      <c r="S103" s="674"/>
      <c r="T103" s="674"/>
      <c r="U103" s="674"/>
      <c r="V103" s="674"/>
      <c r="W103" s="674"/>
      <c r="X103" s="674"/>
      <c r="Y103" s="677" t="s">
        <v>664</v>
      </c>
      <c r="Z103" s="678"/>
      <c r="AA103" s="679"/>
      <c r="AB103" s="680"/>
      <c r="AC103" s="681"/>
      <c r="AD103" s="682"/>
      <c r="AE103" s="653"/>
      <c r="AF103" s="653"/>
      <c r="AG103" s="653"/>
      <c r="AH103" s="653"/>
      <c r="AI103" s="653"/>
      <c r="AJ103" s="653"/>
      <c r="AK103" s="653"/>
      <c r="AL103" s="653"/>
      <c r="AM103" s="653"/>
      <c r="AN103" s="653"/>
      <c r="AO103" s="653"/>
      <c r="AP103" s="653"/>
      <c r="AQ103" s="108"/>
      <c r="AR103" s="102"/>
      <c r="AS103" s="102"/>
      <c r="AT103" s="102"/>
      <c r="AU103" s="102"/>
      <c r="AV103" s="102"/>
      <c r="AW103" s="102"/>
      <c r="AX103" s="103"/>
      <c r="AY103">
        <f>$AY$102</f>
        <v>0</v>
      </c>
    </row>
    <row r="104" spans="1:60" ht="46.5" hidden="1" customHeight="1">
      <c r="A104" s="686"/>
      <c r="B104" s="123"/>
      <c r="C104" s="123"/>
      <c r="D104" s="123"/>
      <c r="E104" s="123"/>
      <c r="F104" s="687"/>
      <c r="G104" s="675"/>
      <c r="H104" s="676"/>
      <c r="I104" s="676"/>
      <c r="J104" s="676"/>
      <c r="K104" s="676"/>
      <c r="L104" s="676"/>
      <c r="M104" s="676"/>
      <c r="N104" s="676"/>
      <c r="O104" s="676"/>
      <c r="P104" s="676"/>
      <c r="Q104" s="676"/>
      <c r="R104" s="676"/>
      <c r="S104" s="676"/>
      <c r="T104" s="676"/>
      <c r="U104" s="676"/>
      <c r="V104" s="676"/>
      <c r="W104" s="676"/>
      <c r="X104" s="676"/>
      <c r="Y104" s="234" t="s">
        <v>667</v>
      </c>
      <c r="Z104" s="670"/>
      <c r="AA104" s="671"/>
      <c r="AB104" s="632" t="s">
        <v>668</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2"/>
      <c r="AY104">
        <f>$AY$102</f>
        <v>0</v>
      </c>
    </row>
    <row r="105" spans="1:60" ht="18.75" customHeight="1">
      <c r="A105" s="437" t="s">
        <v>315</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1</v>
      </c>
    </row>
    <row r="106" spans="1:60" ht="18.75" customHeight="1">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t="s">
        <v>783</v>
      </c>
      <c r="AR106" s="528"/>
      <c r="AS106" s="142" t="s">
        <v>224</v>
      </c>
      <c r="AT106" s="143"/>
      <c r="AU106" s="141">
        <v>4</v>
      </c>
      <c r="AV106" s="141"/>
      <c r="AW106" s="123" t="s">
        <v>170</v>
      </c>
      <c r="AX106" s="144"/>
      <c r="AY106">
        <f t="shared" ref="AY106:AY111" si="3">$AY$105</f>
        <v>1</v>
      </c>
    </row>
    <row r="107" spans="1:60" ht="23.25" customHeight="1">
      <c r="A107" s="618"/>
      <c r="B107" s="616"/>
      <c r="C107" s="616"/>
      <c r="D107" s="616"/>
      <c r="E107" s="616"/>
      <c r="F107" s="617"/>
      <c r="G107" s="193" t="s">
        <v>776</v>
      </c>
      <c r="H107" s="194"/>
      <c r="I107" s="194"/>
      <c r="J107" s="194"/>
      <c r="K107" s="194"/>
      <c r="L107" s="194"/>
      <c r="M107" s="194"/>
      <c r="N107" s="194"/>
      <c r="O107" s="195"/>
      <c r="P107" s="146" t="s">
        <v>701</v>
      </c>
      <c r="Q107" s="146"/>
      <c r="R107" s="146"/>
      <c r="S107" s="146"/>
      <c r="T107" s="146"/>
      <c r="U107" s="146"/>
      <c r="V107" s="146"/>
      <c r="W107" s="146"/>
      <c r="X107" s="147"/>
      <c r="Y107" s="234" t="s">
        <v>12</v>
      </c>
      <c r="Z107" s="235"/>
      <c r="AA107" s="236"/>
      <c r="AB107" s="163" t="s">
        <v>702</v>
      </c>
      <c r="AC107" s="163"/>
      <c r="AD107" s="163"/>
      <c r="AE107" s="108">
        <v>31</v>
      </c>
      <c r="AF107" s="102"/>
      <c r="AG107" s="102"/>
      <c r="AH107" s="102"/>
      <c r="AI107" s="108">
        <v>31</v>
      </c>
      <c r="AJ107" s="102"/>
      <c r="AK107" s="102"/>
      <c r="AL107" s="102"/>
      <c r="AM107" s="108">
        <v>31</v>
      </c>
      <c r="AN107" s="102"/>
      <c r="AO107" s="102"/>
      <c r="AP107" s="102"/>
      <c r="AQ107" s="109" t="s">
        <v>696</v>
      </c>
      <c r="AR107" s="110"/>
      <c r="AS107" s="110"/>
      <c r="AT107" s="111"/>
      <c r="AU107" s="102" t="s">
        <v>696</v>
      </c>
      <c r="AV107" s="102"/>
      <c r="AW107" s="102"/>
      <c r="AX107" s="103"/>
      <c r="AY107">
        <f t="shared" si="3"/>
        <v>1</v>
      </c>
    </row>
    <row r="108" spans="1:60" ht="23.25" customHeight="1">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702</v>
      </c>
      <c r="AC108" s="107"/>
      <c r="AD108" s="107"/>
      <c r="AE108" s="108">
        <v>32</v>
      </c>
      <c r="AF108" s="102"/>
      <c r="AG108" s="102"/>
      <c r="AH108" s="102"/>
      <c r="AI108" s="108">
        <v>32</v>
      </c>
      <c r="AJ108" s="102"/>
      <c r="AK108" s="102"/>
      <c r="AL108" s="102"/>
      <c r="AM108" s="108">
        <v>32</v>
      </c>
      <c r="AN108" s="102"/>
      <c r="AO108" s="102"/>
      <c r="AP108" s="102"/>
      <c r="AQ108" s="109" t="s">
        <v>696</v>
      </c>
      <c r="AR108" s="110"/>
      <c r="AS108" s="110"/>
      <c r="AT108" s="111"/>
      <c r="AU108" s="102">
        <v>32</v>
      </c>
      <c r="AV108" s="102"/>
      <c r="AW108" s="102"/>
      <c r="AX108" s="103"/>
      <c r="AY108">
        <f t="shared" si="3"/>
        <v>1</v>
      </c>
    </row>
    <row r="109" spans="1:60" ht="23.25" customHeight="1">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v>97</v>
      </c>
      <c r="AF109" s="102"/>
      <c r="AG109" s="102"/>
      <c r="AH109" s="102"/>
      <c r="AI109" s="108">
        <v>97</v>
      </c>
      <c r="AJ109" s="102"/>
      <c r="AK109" s="102"/>
      <c r="AL109" s="102"/>
      <c r="AM109" s="108">
        <v>97</v>
      </c>
      <c r="AN109" s="102"/>
      <c r="AO109" s="102"/>
      <c r="AP109" s="102"/>
      <c r="AQ109" s="109" t="s">
        <v>696</v>
      </c>
      <c r="AR109" s="110"/>
      <c r="AS109" s="110"/>
      <c r="AT109" s="111"/>
      <c r="AU109" s="102" t="s">
        <v>696</v>
      </c>
      <c r="AV109" s="102"/>
      <c r="AW109" s="102"/>
      <c r="AX109" s="103"/>
      <c r="AY109">
        <f t="shared" si="3"/>
        <v>1</v>
      </c>
    </row>
    <row r="110" spans="1:60" ht="23.25" customHeight="1">
      <c r="A110" s="202" t="s">
        <v>342</v>
      </c>
      <c r="B110" s="165"/>
      <c r="C110" s="165"/>
      <c r="D110" s="165"/>
      <c r="E110" s="165"/>
      <c r="F110" s="166"/>
      <c r="G110" s="204" t="s">
        <v>703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33" t="s">
        <v>662</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c r="A133" s="669" t="s">
        <v>663</v>
      </c>
      <c r="B133" s="168"/>
      <c r="C133" s="168"/>
      <c r="D133" s="168"/>
      <c r="E133" s="168"/>
      <c r="F133" s="169"/>
      <c r="G133" s="710" t="s">
        <v>655</v>
      </c>
      <c r="H133" s="711"/>
      <c r="I133" s="711"/>
      <c r="J133" s="711"/>
      <c r="K133" s="711"/>
      <c r="L133" s="711"/>
      <c r="M133" s="711"/>
      <c r="N133" s="711"/>
      <c r="O133" s="711"/>
      <c r="P133" s="712" t="s">
        <v>654</v>
      </c>
      <c r="Q133" s="711"/>
      <c r="R133" s="711"/>
      <c r="S133" s="711"/>
      <c r="T133" s="711"/>
      <c r="U133" s="711"/>
      <c r="V133" s="711"/>
      <c r="W133" s="711"/>
      <c r="X133" s="713"/>
      <c r="Y133" s="714"/>
      <c r="Z133" s="715"/>
      <c r="AA133" s="716"/>
      <c r="AB133" s="646" t="s">
        <v>11</v>
      </c>
      <c r="AC133" s="646"/>
      <c r="AD133" s="646"/>
      <c r="AE133" s="134" t="s">
        <v>499</v>
      </c>
      <c r="AF133" s="134"/>
      <c r="AG133" s="134"/>
      <c r="AH133" s="134"/>
      <c r="AI133" s="134" t="s">
        <v>651</v>
      </c>
      <c r="AJ133" s="134"/>
      <c r="AK133" s="134"/>
      <c r="AL133" s="134"/>
      <c r="AM133" s="134" t="s">
        <v>467</v>
      </c>
      <c r="AN133" s="134"/>
      <c r="AO133" s="134"/>
      <c r="AP133" s="134"/>
      <c r="AQ133" s="643" t="s">
        <v>498</v>
      </c>
      <c r="AR133" s="644"/>
      <c r="AS133" s="644"/>
      <c r="AT133" s="645"/>
      <c r="AU133" s="643" t="s">
        <v>676</v>
      </c>
      <c r="AV133" s="644"/>
      <c r="AW133" s="644"/>
      <c r="AX133" s="654"/>
      <c r="AY133">
        <f>COUNTA($G$134)</f>
        <v>0</v>
      </c>
    </row>
    <row r="134" spans="1:60" ht="23.25" hidden="1" customHeight="1">
      <c r="A134" s="669"/>
      <c r="B134" s="168"/>
      <c r="C134" s="168"/>
      <c r="D134" s="168"/>
      <c r="E134" s="168"/>
      <c r="F134" s="169"/>
      <c r="G134" s="709"/>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0" t="s">
        <v>53</v>
      </c>
      <c r="Z135" s="641"/>
      <c r="AA135" s="642"/>
      <c r="AB135" s="668"/>
      <c r="AC135" s="668"/>
      <c r="AD135" s="668"/>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c r="A136" s="202" t="s">
        <v>664</v>
      </c>
      <c r="B136" s="120"/>
      <c r="C136" s="120"/>
      <c r="D136" s="120"/>
      <c r="E136" s="120"/>
      <c r="F136" s="683"/>
      <c r="G136" s="191" t="s">
        <v>665</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499</v>
      </c>
      <c r="AF136" s="134"/>
      <c r="AG136" s="134"/>
      <c r="AH136" s="134"/>
      <c r="AI136" s="134" t="s">
        <v>651</v>
      </c>
      <c r="AJ136" s="134"/>
      <c r="AK136" s="134"/>
      <c r="AL136" s="134"/>
      <c r="AM136" s="134" t="s">
        <v>467</v>
      </c>
      <c r="AN136" s="134"/>
      <c r="AO136" s="134"/>
      <c r="AP136" s="134"/>
      <c r="AQ136" s="647" t="s">
        <v>677</v>
      </c>
      <c r="AR136" s="648"/>
      <c r="AS136" s="648"/>
      <c r="AT136" s="648"/>
      <c r="AU136" s="648"/>
      <c r="AV136" s="648"/>
      <c r="AW136" s="648"/>
      <c r="AX136" s="649"/>
      <c r="AY136">
        <f>IF(SUBSTITUTE(SUBSTITUTE($G$137,"／",""),"　","")="",0,1)</f>
        <v>0</v>
      </c>
    </row>
    <row r="137" spans="1:60" ht="23.25" hidden="1" customHeight="1">
      <c r="A137" s="684"/>
      <c r="B137" s="212"/>
      <c r="C137" s="212"/>
      <c r="D137" s="212"/>
      <c r="E137" s="212"/>
      <c r="F137" s="685"/>
      <c r="G137" s="673" t="s">
        <v>666</v>
      </c>
      <c r="H137" s="674"/>
      <c r="I137" s="674"/>
      <c r="J137" s="674"/>
      <c r="K137" s="674"/>
      <c r="L137" s="674"/>
      <c r="M137" s="674"/>
      <c r="N137" s="674"/>
      <c r="O137" s="674"/>
      <c r="P137" s="674"/>
      <c r="Q137" s="674"/>
      <c r="R137" s="674"/>
      <c r="S137" s="674"/>
      <c r="T137" s="674"/>
      <c r="U137" s="674"/>
      <c r="V137" s="674"/>
      <c r="W137" s="674"/>
      <c r="X137" s="674"/>
      <c r="Y137" s="677" t="s">
        <v>664</v>
      </c>
      <c r="Z137" s="678"/>
      <c r="AA137" s="679"/>
      <c r="AB137" s="680"/>
      <c r="AC137" s="681"/>
      <c r="AD137" s="682"/>
      <c r="AE137" s="653"/>
      <c r="AF137" s="653"/>
      <c r="AG137" s="653"/>
      <c r="AH137" s="653"/>
      <c r="AI137" s="653"/>
      <c r="AJ137" s="653"/>
      <c r="AK137" s="653"/>
      <c r="AL137" s="653"/>
      <c r="AM137" s="653"/>
      <c r="AN137" s="653"/>
      <c r="AO137" s="653"/>
      <c r="AP137" s="653"/>
      <c r="AQ137" s="108"/>
      <c r="AR137" s="102"/>
      <c r="AS137" s="102"/>
      <c r="AT137" s="102"/>
      <c r="AU137" s="102"/>
      <c r="AV137" s="102"/>
      <c r="AW137" s="102"/>
      <c r="AX137" s="103"/>
      <c r="AY137">
        <f>$AY$136</f>
        <v>0</v>
      </c>
    </row>
    <row r="138" spans="1:60" ht="46.5" hidden="1" customHeight="1">
      <c r="A138" s="686"/>
      <c r="B138" s="123"/>
      <c r="C138" s="123"/>
      <c r="D138" s="123"/>
      <c r="E138" s="123"/>
      <c r="F138" s="687"/>
      <c r="G138" s="675"/>
      <c r="H138" s="676"/>
      <c r="I138" s="676"/>
      <c r="J138" s="676"/>
      <c r="K138" s="676"/>
      <c r="L138" s="676"/>
      <c r="M138" s="676"/>
      <c r="N138" s="676"/>
      <c r="O138" s="676"/>
      <c r="P138" s="676"/>
      <c r="Q138" s="676"/>
      <c r="R138" s="676"/>
      <c r="S138" s="676"/>
      <c r="T138" s="676"/>
      <c r="U138" s="676"/>
      <c r="V138" s="676"/>
      <c r="W138" s="676"/>
      <c r="X138" s="676"/>
      <c r="Y138" s="234" t="s">
        <v>667</v>
      </c>
      <c r="Z138" s="670"/>
      <c r="AA138" s="671"/>
      <c r="AB138" s="632" t="s">
        <v>668</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2"/>
      <c r="AY138">
        <f>$AY$136</f>
        <v>0</v>
      </c>
    </row>
    <row r="139" spans="1:60" ht="18.75" hidden="1" customHeight="1">
      <c r="A139" s="437" t="s">
        <v>315</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3" t="s">
        <v>662</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c r="A167" s="669" t="s">
        <v>663</v>
      </c>
      <c r="B167" s="168"/>
      <c r="C167" s="168"/>
      <c r="D167" s="168"/>
      <c r="E167" s="168"/>
      <c r="F167" s="169"/>
      <c r="G167" s="710" t="s">
        <v>655</v>
      </c>
      <c r="H167" s="711"/>
      <c r="I167" s="711"/>
      <c r="J167" s="711"/>
      <c r="K167" s="711"/>
      <c r="L167" s="711"/>
      <c r="M167" s="711"/>
      <c r="N167" s="711"/>
      <c r="O167" s="711"/>
      <c r="P167" s="712" t="s">
        <v>654</v>
      </c>
      <c r="Q167" s="711"/>
      <c r="R167" s="711"/>
      <c r="S167" s="711"/>
      <c r="T167" s="711"/>
      <c r="U167" s="711"/>
      <c r="V167" s="711"/>
      <c r="W167" s="711"/>
      <c r="X167" s="713"/>
      <c r="Y167" s="714"/>
      <c r="Z167" s="715"/>
      <c r="AA167" s="716"/>
      <c r="AB167" s="646" t="s">
        <v>11</v>
      </c>
      <c r="AC167" s="646"/>
      <c r="AD167" s="646"/>
      <c r="AE167" s="134" t="s">
        <v>499</v>
      </c>
      <c r="AF167" s="134"/>
      <c r="AG167" s="134"/>
      <c r="AH167" s="134"/>
      <c r="AI167" s="134" t="s">
        <v>651</v>
      </c>
      <c r="AJ167" s="134"/>
      <c r="AK167" s="134"/>
      <c r="AL167" s="134"/>
      <c r="AM167" s="134" t="s">
        <v>467</v>
      </c>
      <c r="AN167" s="134"/>
      <c r="AO167" s="134"/>
      <c r="AP167" s="134"/>
      <c r="AQ167" s="643" t="s">
        <v>498</v>
      </c>
      <c r="AR167" s="644"/>
      <c r="AS167" s="644"/>
      <c r="AT167" s="645"/>
      <c r="AU167" s="643" t="s">
        <v>676</v>
      </c>
      <c r="AV167" s="644"/>
      <c r="AW167" s="644"/>
      <c r="AX167" s="654"/>
      <c r="AY167">
        <f>COUNTA($G$168)</f>
        <v>0</v>
      </c>
    </row>
    <row r="168" spans="1:60" ht="23.25" hidden="1" customHeight="1">
      <c r="A168" s="669"/>
      <c r="B168" s="168"/>
      <c r="C168" s="168"/>
      <c r="D168" s="168"/>
      <c r="E168" s="168"/>
      <c r="F168" s="169"/>
      <c r="G168" s="709"/>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0" t="s">
        <v>53</v>
      </c>
      <c r="Z169" s="641"/>
      <c r="AA169" s="642"/>
      <c r="AB169" s="668"/>
      <c r="AC169" s="668"/>
      <c r="AD169" s="668"/>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c r="A170" s="202" t="s">
        <v>664</v>
      </c>
      <c r="B170" s="120"/>
      <c r="C170" s="120"/>
      <c r="D170" s="120"/>
      <c r="E170" s="120"/>
      <c r="F170" s="683"/>
      <c r="G170" s="191" t="s">
        <v>665</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499</v>
      </c>
      <c r="AF170" s="134"/>
      <c r="AG170" s="134"/>
      <c r="AH170" s="134"/>
      <c r="AI170" s="134" t="s">
        <v>651</v>
      </c>
      <c r="AJ170" s="134"/>
      <c r="AK170" s="134"/>
      <c r="AL170" s="134"/>
      <c r="AM170" s="134" t="s">
        <v>467</v>
      </c>
      <c r="AN170" s="134"/>
      <c r="AO170" s="134"/>
      <c r="AP170" s="134"/>
      <c r="AQ170" s="647" t="s">
        <v>677</v>
      </c>
      <c r="AR170" s="648"/>
      <c r="AS170" s="648"/>
      <c r="AT170" s="648"/>
      <c r="AU170" s="648"/>
      <c r="AV170" s="648"/>
      <c r="AW170" s="648"/>
      <c r="AX170" s="649"/>
      <c r="AY170">
        <f>IF(SUBSTITUTE(SUBSTITUTE($G$171,"／",""),"　","")="",0,1)</f>
        <v>0</v>
      </c>
    </row>
    <row r="171" spans="1:60" ht="23.25" hidden="1" customHeight="1">
      <c r="A171" s="684"/>
      <c r="B171" s="212"/>
      <c r="C171" s="212"/>
      <c r="D171" s="212"/>
      <c r="E171" s="212"/>
      <c r="F171" s="685"/>
      <c r="G171" s="673" t="s">
        <v>666</v>
      </c>
      <c r="H171" s="674"/>
      <c r="I171" s="674"/>
      <c r="J171" s="674"/>
      <c r="K171" s="674"/>
      <c r="L171" s="674"/>
      <c r="M171" s="674"/>
      <c r="N171" s="674"/>
      <c r="O171" s="674"/>
      <c r="P171" s="674"/>
      <c r="Q171" s="674"/>
      <c r="R171" s="674"/>
      <c r="S171" s="674"/>
      <c r="T171" s="674"/>
      <c r="U171" s="674"/>
      <c r="V171" s="674"/>
      <c r="W171" s="674"/>
      <c r="X171" s="674"/>
      <c r="Y171" s="677" t="s">
        <v>664</v>
      </c>
      <c r="Z171" s="678"/>
      <c r="AA171" s="679"/>
      <c r="AB171" s="680"/>
      <c r="AC171" s="681"/>
      <c r="AD171" s="682"/>
      <c r="AE171" s="653"/>
      <c r="AF171" s="653"/>
      <c r="AG171" s="653"/>
      <c r="AH171" s="653"/>
      <c r="AI171" s="653"/>
      <c r="AJ171" s="653"/>
      <c r="AK171" s="653"/>
      <c r="AL171" s="653"/>
      <c r="AM171" s="653"/>
      <c r="AN171" s="653"/>
      <c r="AO171" s="653"/>
      <c r="AP171" s="653"/>
      <c r="AQ171" s="108"/>
      <c r="AR171" s="102"/>
      <c r="AS171" s="102"/>
      <c r="AT171" s="102"/>
      <c r="AU171" s="102"/>
      <c r="AV171" s="102"/>
      <c r="AW171" s="102"/>
      <c r="AX171" s="103"/>
      <c r="AY171">
        <f>$AY$170</f>
        <v>0</v>
      </c>
    </row>
    <row r="172" spans="1:60" ht="46.5" hidden="1" customHeight="1">
      <c r="A172" s="686"/>
      <c r="B172" s="123"/>
      <c r="C172" s="123"/>
      <c r="D172" s="123"/>
      <c r="E172" s="123"/>
      <c r="F172" s="687"/>
      <c r="G172" s="675"/>
      <c r="H172" s="676"/>
      <c r="I172" s="676"/>
      <c r="J172" s="676"/>
      <c r="K172" s="676"/>
      <c r="L172" s="676"/>
      <c r="M172" s="676"/>
      <c r="N172" s="676"/>
      <c r="O172" s="676"/>
      <c r="P172" s="676"/>
      <c r="Q172" s="676"/>
      <c r="R172" s="676"/>
      <c r="S172" s="676"/>
      <c r="T172" s="676"/>
      <c r="U172" s="676"/>
      <c r="V172" s="676"/>
      <c r="W172" s="676"/>
      <c r="X172" s="676"/>
      <c r="Y172" s="234" t="s">
        <v>667</v>
      </c>
      <c r="Z172" s="670"/>
      <c r="AA172" s="671"/>
      <c r="AB172" s="632" t="s">
        <v>668</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2"/>
      <c r="AY172">
        <f>$AY$170</f>
        <v>0</v>
      </c>
    </row>
    <row r="173" spans="1:60" ht="18.75" hidden="1" customHeight="1">
      <c r="A173" s="437" t="s">
        <v>315</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c r="A200" s="572" t="s">
        <v>316</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312</v>
      </c>
      <c r="X200" s="605"/>
      <c r="Y200" s="608"/>
      <c r="Z200" s="608"/>
      <c r="AA200" s="609"/>
      <c r="AB200" s="602" t="s">
        <v>11</v>
      </c>
      <c r="AC200" s="599"/>
      <c r="AD200" s="600"/>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3" t="s">
        <v>129</v>
      </c>
      <c r="AV200" s="593"/>
      <c r="AW200" s="593"/>
      <c r="AX200" s="594"/>
      <c r="AY200">
        <f>COUNTA($H$202)</f>
        <v>0</v>
      </c>
    </row>
    <row r="201" spans="1:60" ht="18.75" hidden="1" customHeight="1">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9">$AY$200</f>
        <v>0</v>
      </c>
    </row>
    <row r="202" spans="1:60" ht="23.25" hidden="1" customHeight="1">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332</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9"/>
        <v>0</v>
      </c>
    </row>
    <row r="203" spans="1:60" ht="23.25" hidden="1" customHeight="1">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332</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9"/>
        <v>0</v>
      </c>
    </row>
    <row r="204" spans="1:60" ht="23.25" hidden="1" customHeight="1">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333</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9"/>
        <v>0</v>
      </c>
    </row>
    <row r="205" spans="1:60" ht="23.25" hidden="1" customHeight="1">
      <c r="A205" s="533" t="s">
        <v>320</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331</v>
      </c>
      <c r="X205" s="563"/>
      <c r="Y205" s="568" t="s">
        <v>12</v>
      </c>
      <c r="Z205" s="568"/>
      <c r="AA205" s="569"/>
      <c r="AB205" s="578" t="s">
        <v>332</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9"/>
        <v>0</v>
      </c>
    </row>
    <row r="206" spans="1:60" ht="23.25" hidden="1" customHeight="1">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332</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9"/>
        <v>0</v>
      </c>
    </row>
    <row r="207" spans="1:60" ht="23.25" hidden="1" customHeight="1">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333</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9"/>
        <v>0</v>
      </c>
    </row>
    <row r="208" spans="1:60" ht="18.75" hidden="1" customHeight="1">
      <c r="A208" s="530" t="s">
        <v>316</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4" t="s">
        <v>129</v>
      </c>
      <c r="AV208" s="525"/>
      <c r="AW208" s="525"/>
      <c r="AX208" s="526"/>
      <c r="AY208">
        <f>COUNTA($H$210)</f>
        <v>0</v>
      </c>
    </row>
    <row r="209" spans="1:51" ht="18.75" hidden="1" customHeight="1">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c r="A213" s="516" t="s">
        <v>345</v>
      </c>
      <c r="B213" s="517"/>
      <c r="C213" s="517"/>
      <c r="D213" s="517"/>
      <c r="E213" s="518" t="s">
        <v>304</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c r="A214" s="437" t="s">
        <v>659</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311</v>
      </c>
      <c r="AP214" s="440"/>
      <c r="AQ214" s="440"/>
      <c r="AR214" s="96" t="s">
        <v>310</v>
      </c>
      <c r="AS214" s="439"/>
      <c r="AT214" s="440"/>
      <c r="AU214" s="440"/>
      <c r="AV214" s="440"/>
      <c r="AW214" s="440"/>
      <c r="AX214" s="441"/>
      <c r="AY214">
        <f>COUNTIF($AR$214,"☑")</f>
        <v>0</v>
      </c>
    </row>
    <row r="215" spans="1:51" ht="33" customHeight="1">
      <c r="A215" s="426" t="s">
        <v>365</v>
      </c>
      <c r="B215" s="427"/>
      <c r="C215" s="430" t="s">
        <v>227</v>
      </c>
      <c r="D215" s="427"/>
      <c r="E215" s="432" t="s">
        <v>243</v>
      </c>
      <c r="F215" s="433"/>
      <c r="G215" s="434" t="s">
        <v>764</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72" customHeight="1">
      <c r="A216" s="428"/>
      <c r="B216" s="429"/>
      <c r="C216" s="431"/>
      <c r="D216" s="429"/>
      <c r="E216" s="164" t="s">
        <v>242</v>
      </c>
      <c r="F216" s="166"/>
      <c r="G216" s="145" t="s">
        <v>765</v>
      </c>
      <c r="H216" s="146"/>
      <c r="I216" s="146"/>
      <c r="J216" s="146"/>
      <c r="K216" s="146"/>
      <c r="L216" s="146"/>
      <c r="M216" s="146"/>
      <c r="N216" s="146"/>
      <c r="O216" s="146"/>
      <c r="P216" s="146"/>
      <c r="Q216" s="146"/>
      <c r="R216" s="146"/>
      <c r="S216" s="146"/>
      <c r="T216" s="146"/>
      <c r="U216" s="146"/>
      <c r="V216" s="147"/>
      <c r="W216" s="502" t="s">
        <v>669</v>
      </c>
      <c r="X216" s="503"/>
      <c r="Y216" s="503"/>
      <c r="Z216" s="503"/>
      <c r="AA216" s="504"/>
      <c r="AB216" s="505" t="s">
        <v>766</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36" customHeight="1" thickBot="1">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670</v>
      </c>
      <c r="X217" s="509"/>
      <c r="Y217" s="509"/>
      <c r="Z217" s="509"/>
      <c r="AA217" s="510"/>
      <c r="AB217" s="505" t="s">
        <v>767</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hidden="1" customHeight="1">
      <c r="A218" s="428"/>
      <c r="B218" s="429"/>
      <c r="C218" s="511" t="s">
        <v>682</v>
      </c>
      <c r="D218" s="512"/>
      <c r="E218" s="164" t="s">
        <v>361</v>
      </c>
      <c r="F218" s="166"/>
      <c r="G218" s="492" t="s">
        <v>230</v>
      </c>
      <c r="H218" s="493"/>
      <c r="I218" s="493"/>
      <c r="J218" s="513"/>
      <c r="K218" s="514"/>
      <c r="L218" s="514"/>
      <c r="M218" s="514"/>
      <c r="N218" s="514"/>
      <c r="O218" s="514"/>
      <c r="P218" s="514"/>
      <c r="Q218" s="514"/>
      <c r="R218" s="514"/>
      <c r="S218" s="514"/>
      <c r="T218" s="515"/>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hidden="1" customHeight="1">
      <c r="A219" s="428"/>
      <c r="B219" s="429"/>
      <c r="C219" s="431"/>
      <c r="D219" s="429"/>
      <c r="E219" s="167"/>
      <c r="F219" s="169"/>
      <c r="G219" s="492" t="s">
        <v>683</v>
      </c>
      <c r="H219" s="493"/>
      <c r="I219" s="493"/>
      <c r="J219" s="493"/>
      <c r="K219" s="493"/>
      <c r="L219" s="493"/>
      <c r="M219" s="493"/>
      <c r="N219" s="493"/>
      <c r="O219" s="493"/>
      <c r="P219" s="493"/>
      <c r="Q219" s="493"/>
      <c r="R219" s="493"/>
      <c r="S219" s="493"/>
      <c r="T219" s="493"/>
      <c r="U219" s="489"/>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hidden="1" customHeight="1" thickBot="1">
      <c r="A220" s="428"/>
      <c r="B220" s="429"/>
      <c r="C220" s="431"/>
      <c r="D220" s="429"/>
      <c r="E220" s="172"/>
      <c r="F220" s="174"/>
      <c r="G220" s="492" t="s">
        <v>670</v>
      </c>
      <c r="H220" s="493"/>
      <c r="I220" s="493"/>
      <c r="J220" s="493"/>
      <c r="K220" s="493"/>
      <c r="L220" s="493"/>
      <c r="M220" s="493"/>
      <c r="N220" s="493"/>
      <c r="O220" s="493"/>
      <c r="P220" s="493"/>
      <c r="Q220" s="493"/>
      <c r="R220" s="493"/>
      <c r="S220" s="493"/>
      <c r="T220" s="493"/>
      <c r="U220" s="829"/>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60" customHeight="1">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722</v>
      </c>
      <c r="AE223" s="472"/>
      <c r="AF223" s="472"/>
      <c r="AG223" s="473" t="s">
        <v>725</v>
      </c>
      <c r="AH223" s="474"/>
      <c r="AI223" s="474"/>
      <c r="AJ223" s="474"/>
      <c r="AK223" s="474"/>
      <c r="AL223" s="474"/>
      <c r="AM223" s="474"/>
      <c r="AN223" s="474"/>
      <c r="AO223" s="474"/>
      <c r="AP223" s="474"/>
      <c r="AQ223" s="474"/>
      <c r="AR223" s="474"/>
      <c r="AS223" s="474"/>
      <c r="AT223" s="474"/>
      <c r="AU223" s="474"/>
      <c r="AV223" s="474"/>
      <c r="AW223" s="474"/>
      <c r="AX223" s="475"/>
    </row>
    <row r="224" spans="1:51" ht="55.5" customHeight="1">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722</v>
      </c>
      <c r="AE224" s="385"/>
      <c r="AF224" s="385"/>
      <c r="AG224" s="379" t="s">
        <v>726</v>
      </c>
      <c r="AH224" s="380"/>
      <c r="AI224" s="380"/>
      <c r="AJ224" s="380"/>
      <c r="AK224" s="380"/>
      <c r="AL224" s="380"/>
      <c r="AM224" s="380"/>
      <c r="AN224" s="380"/>
      <c r="AO224" s="380"/>
      <c r="AP224" s="380"/>
      <c r="AQ224" s="380"/>
      <c r="AR224" s="380"/>
      <c r="AS224" s="380"/>
      <c r="AT224" s="380"/>
      <c r="AU224" s="380"/>
      <c r="AV224" s="380"/>
      <c r="AW224" s="380"/>
      <c r="AX224" s="381"/>
    </row>
    <row r="225" spans="1:50" ht="57.75" customHeight="1">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722</v>
      </c>
      <c r="AE225" s="422"/>
      <c r="AF225" s="422"/>
      <c r="AG225" s="407" t="s">
        <v>727</v>
      </c>
      <c r="AH225" s="149"/>
      <c r="AI225" s="149"/>
      <c r="AJ225" s="149"/>
      <c r="AK225" s="149"/>
      <c r="AL225" s="149"/>
      <c r="AM225" s="149"/>
      <c r="AN225" s="149"/>
      <c r="AO225" s="149"/>
      <c r="AP225" s="149"/>
      <c r="AQ225" s="149"/>
      <c r="AR225" s="149"/>
      <c r="AS225" s="149"/>
      <c r="AT225" s="149"/>
      <c r="AU225" s="149"/>
      <c r="AV225" s="149"/>
      <c r="AW225" s="149"/>
      <c r="AX225" s="408"/>
    </row>
    <row r="226" spans="1:50" ht="53.25" customHeight="1">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728</v>
      </c>
      <c r="AE226" s="403"/>
      <c r="AF226" s="403"/>
      <c r="AG226" s="405" t="s">
        <v>729</v>
      </c>
      <c r="AH226" s="146"/>
      <c r="AI226" s="146"/>
      <c r="AJ226" s="146"/>
      <c r="AK226" s="146"/>
      <c r="AL226" s="146"/>
      <c r="AM226" s="146"/>
      <c r="AN226" s="146"/>
      <c r="AO226" s="146"/>
      <c r="AP226" s="146"/>
      <c r="AQ226" s="146"/>
      <c r="AR226" s="146"/>
      <c r="AS226" s="146"/>
      <c r="AT226" s="146"/>
      <c r="AU226" s="146"/>
      <c r="AV226" s="146"/>
      <c r="AW226" s="146"/>
      <c r="AX226" s="406"/>
    </row>
    <row r="227" spans="1:50" ht="46.5" customHeight="1">
      <c r="A227" s="361"/>
      <c r="B227" s="443"/>
      <c r="C227" s="447"/>
      <c r="D227" s="448"/>
      <c r="E227" s="451" t="s">
        <v>343</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730</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41.25" customHeight="1">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730</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3.25" customHeight="1">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731</v>
      </c>
      <c r="AE229" s="369"/>
      <c r="AF229" s="369"/>
      <c r="AG229" s="371" t="s">
        <v>366</v>
      </c>
      <c r="AH229" s="372"/>
      <c r="AI229" s="372"/>
      <c r="AJ229" s="372"/>
      <c r="AK229" s="372"/>
      <c r="AL229" s="372"/>
      <c r="AM229" s="372"/>
      <c r="AN229" s="372"/>
      <c r="AO229" s="372"/>
      <c r="AP229" s="372"/>
      <c r="AQ229" s="372"/>
      <c r="AR229" s="372"/>
      <c r="AS229" s="372"/>
      <c r="AT229" s="372"/>
      <c r="AU229" s="372"/>
      <c r="AV229" s="372"/>
      <c r="AW229" s="372"/>
      <c r="AX229" s="373"/>
    </row>
    <row r="230" spans="1:50" ht="47.25" customHeight="1">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722</v>
      </c>
      <c r="AE230" s="385"/>
      <c r="AF230" s="385"/>
      <c r="AG230" s="379" t="s">
        <v>779</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731</v>
      </c>
      <c r="AE231" s="385"/>
      <c r="AF231" s="385"/>
      <c r="AG231" s="379" t="s">
        <v>696</v>
      </c>
      <c r="AH231" s="380"/>
      <c r="AI231" s="380"/>
      <c r="AJ231" s="380"/>
      <c r="AK231" s="380"/>
      <c r="AL231" s="380"/>
      <c r="AM231" s="380"/>
      <c r="AN231" s="380"/>
      <c r="AO231" s="380"/>
      <c r="AP231" s="380"/>
      <c r="AQ231" s="380"/>
      <c r="AR231" s="380"/>
      <c r="AS231" s="380"/>
      <c r="AT231" s="380"/>
      <c r="AU231" s="380"/>
      <c r="AV231" s="380"/>
      <c r="AW231" s="380"/>
      <c r="AX231" s="381"/>
    </row>
    <row r="232" spans="1:50" ht="36" customHeight="1">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722</v>
      </c>
      <c r="AE232" s="385"/>
      <c r="AF232" s="385"/>
      <c r="AG232" s="379" t="s">
        <v>778</v>
      </c>
      <c r="AH232" s="380"/>
      <c r="AI232" s="380"/>
      <c r="AJ232" s="380"/>
      <c r="AK232" s="380"/>
      <c r="AL232" s="380"/>
      <c r="AM232" s="380"/>
      <c r="AN232" s="380"/>
      <c r="AO232" s="380"/>
      <c r="AP232" s="380"/>
      <c r="AQ232" s="380"/>
      <c r="AR232" s="380"/>
      <c r="AS232" s="380"/>
      <c r="AT232" s="380"/>
      <c r="AU232" s="380"/>
      <c r="AV232" s="380"/>
      <c r="AW232" s="380"/>
      <c r="AX232" s="381"/>
    </row>
    <row r="233" spans="1:50" ht="38.25" customHeight="1">
      <c r="A233" s="361"/>
      <c r="B233" s="362"/>
      <c r="C233" s="382" t="s">
        <v>313</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722</v>
      </c>
      <c r="AE233" s="422"/>
      <c r="AF233" s="422"/>
      <c r="AG233" s="423" t="s">
        <v>789</v>
      </c>
      <c r="AH233" s="424"/>
      <c r="AI233" s="424"/>
      <c r="AJ233" s="424"/>
      <c r="AK233" s="424"/>
      <c r="AL233" s="424"/>
      <c r="AM233" s="424"/>
      <c r="AN233" s="424"/>
      <c r="AO233" s="424"/>
      <c r="AP233" s="424"/>
      <c r="AQ233" s="424"/>
      <c r="AR233" s="424"/>
      <c r="AS233" s="424"/>
      <c r="AT233" s="424"/>
      <c r="AU233" s="424"/>
      <c r="AV233" s="424"/>
      <c r="AW233" s="424"/>
      <c r="AX233" s="425"/>
    </row>
    <row r="234" spans="1:50" ht="36" customHeight="1">
      <c r="A234" s="361"/>
      <c r="B234" s="362"/>
      <c r="C234" s="481" t="s">
        <v>314</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722</v>
      </c>
      <c r="AE234" s="385"/>
      <c r="AF234" s="454"/>
      <c r="AG234" s="379" t="s">
        <v>788</v>
      </c>
      <c r="AH234" s="380"/>
      <c r="AI234" s="380"/>
      <c r="AJ234" s="380"/>
      <c r="AK234" s="380"/>
      <c r="AL234" s="380"/>
      <c r="AM234" s="380"/>
      <c r="AN234" s="380"/>
      <c r="AO234" s="380"/>
      <c r="AP234" s="380"/>
      <c r="AQ234" s="380"/>
      <c r="AR234" s="380"/>
      <c r="AS234" s="380"/>
      <c r="AT234" s="380"/>
      <c r="AU234" s="380"/>
      <c r="AV234" s="380"/>
      <c r="AW234" s="380"/>
      <c r="AX234" s="381"/>
    </row>
    <row r="235" spans="1:50" ht="59.25" customHeight="1">
      <c r="A235" s="363"/>
      <c r="B235" s="364"/>
      <c r="C235" s="484" t="s">
        <v>301</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722</v>
      </c>
      <c r="AE235" s="415"/>
      <c r="AF235" s="416"/>
      <c r="AG235" s="417" t="s">
        <v>732</v>
      </c>
      <c r="AH235" s="418"/>
      <c r="AI235" s="418"/>
      <c r="AJ235" s="418"/>
      <c r="AK235" s="418"/>
      <c r="AL235" s="418"/>
      <c r="AM235" s="418"/>
      <c r="AN235" s="418"/>
      <c r="AO235" s="418"/>
      <c r="AP235" s="418"/>
      <c r="AQ235" s="418"/>
      <c r="AR235" s="418"/>
      <c r="AS235" s="418"/>
      <c r="AT235" s="418"/>
      <c r="AU235" s="418"/>
      <c r="AV235" s="418"/>
      <c r="AW235" s="418"/>
      <c r="AX235" s="419"/>
    </row>
    <row r="236" spans="1:50" ht="42.75" customHeight="1">
      <c r="A236" s="359" t="s">
        <v>38</v>
      </c>
      <c r="B236" s="360"/>
      <c r="C236" s="365" t="s">
        <v>302</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728</v>
      </c>
      <c r="AE236" s="369"/>
      <c r="AF236" s="370"/>
      <c r="AG236" s="371" t="s">
        <v>787</v>
      </c>
      <c r="AH236" s="372"/>
      <c r="AI236" s="372"/>
      <c r="AJ236" s="372"/>
      <c r="AK236" s="372"/>
      <c r="AL236" s="372"/>
      <c r="AM236" s="372"/>
      <c r="AN236" s="372"/>
      <c r="AO236" s="372"/>
      <c r="AP236" s="372"/>
      <c r="AQ236" s="372"/>
      <c r="AR236" s="372"/>
      <c r="AS236" s="372"/>
      <c r="AT236" s="372"/>
      <c r="AU236" s="372"/>
      <c r="AV236" s="372"/>
      <c r="AW236" s="372"/>
      <c r="AX236" s="373"/>
    </row>
    <row r="237" spans="1:50" ht="33.75" customHeight="1">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731</v>
      </c>
      <c r="AE237" s="378"/>
      <c r="AF237" s="378"/>
      <c r="AG237" s="379" t="s">
        <v>696</v>
      </c>
      <c r="AH237" s="380"/>
      <c r="AI237" s="380"/>
      <c r="AJ237" s="380"/>
      <c r="AK237" s="380"/>
      <c r="AL237" s="380"/>
      <c r="AM237" s="380"/>
      <c r="AN237" s="380"/>
      <c r="AO237" s="380"/>
      <c r="AP237" s="380"/>
      <c r="AQ237" s="380"/>
      <c r="AR237" s="380"/>
      <c r="AS237" s="380"/>
      <c r="AT237" s="380"/>
      <c r="AU237" s="380"/>
      <c r="AV237" s="380"/>
      <c r="AW237" s="380"/>
      <c r="AX237" s="381"/>
    </row>
    <row r="238" spans="1:50" ht="45" customHeight="1">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728</v>
      </c>
      <c r="AE238" s="385"/>
      <c r="AF238" s="385"/>
      <c r="AG238" s="379" t="s">
        <v>772</v>
      </c>
      <c r="AH238" s="380"/>
      <c r="AI238" s="380"/>
      <c r="AJ238" s="380"/>
      <c r="AK238" s="380"/>
      <c r="AL238" s="380"/>
      <c r="AM238" s="380"/>
      <c r="AN238" s="380"/>
      <c r="AO238" s="380"/>
      <c r="AP238" s="380"/>
      <c r="AQ238" s="380"/>
      <c r="AR238" s="380"/>
      <c r="AS238" s="380"/>
      <c r="AT238" s="380"/>
      <c r="AU238" s="380"/>
      <c r="AV238" s="380"/>
      <c r="AW238" s="380"/>
      <c r="AX238" s="381"/>
    </row>
    <row r="239" spans="1:50" ht="40.5" customHeight="1">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722</v>
      </c>
      <c r="AE239" s="385"/>
      <c r="AF239" s="385"/>
      <c r="AG239" s="409" t="s">
        <v>733</v>
      </c>
      <c r="AH239" s="152"/>
      <c r="AI239" s="152"/>
      <c r="AJ239" s="152"/>
      <c r="AK239" s="152"/>
      <c r="AL239" s="152"/>
      <c r="AM239" s="152"/>
      <c r="AN239" s="152"/>
      <c r="AO239" s="152"/>
      <c r="AP239" s="152"/>
      <c r="AQ239" s="152"/>
      <c r="AR239" s="152"/>
      <c r="AS239" s="152"/>
      <c r="AT239" s="152"/>
      <c r="AU239" s="152"/>
      <c r="AV239" s="152"/>
      <c r="AW239" s="152"/>
      <c r="AX239" s="410"/>
    </row>
    <row r="240" spans="1:50" ht="42.75" customHeight="1">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722</v>
      </c>
      <c r="AE240" s="403"/>
      <c r="AF240" s="404"/>
      <c r="AG240" s="405" t="s">
        <v>734</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c r="A241" s="395"/>
      <c r="B241" s="396"/>
      <c r="C241" s="908" t="s">
        <v>0</v>
      </c>
      <c r="D241" s="909"/>
      <c r="E241" s="909"/>
      <c r="F241" s="909"/>
      <c r="G241" s="909"/>
      <c r="H241" s="909"/>
      <c r="I241" s="909"/>
      <c r="J241" s="909"/>
      <c r="K241" s="909"/>
      <c r="L241" s="909"/>
      <c r="M241" s="909"/>
      <c r="N241" s="909"/>
      <c r="O241" s="905" t="s">
        <v>688</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c r="A242" s="395"/>
      <c r="B242" s="396"/>
      <c r="C242" s="892">
        <v>2022</v>
      </c>
      <c r="D242" s="893"/>
      <c r="E242" s="388" t="s">
        <v>690</v>
      </c>
      <c r="F242" s="388"/>
      <c r="G242" s="388"/>
      <c r="H242" s="389">
        <v>21</v>
      </c>
      <c r="I242" s="389"/>
      <c r="J242" s="894">
        <v>816</v>
      </c>
      <c r="K242" s="894"/>
      <c r="L242" s="894"/>
      <c r="M242" s="389"/>
      <c r="N242" s="895"/>
      <c r="O242" s="896" t="s">
        <v>713</v>
      </c>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hidden="1" customHeight="1">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hidden="1" customHeight="1">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hidden="1" customHeight="1">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51.75" customHeight="1">
      <c r="A247" s="359" t="s">
        <v>46</v>
      </c>
      <c r="B247" s="920"/>
      <c r="C247" s="318" t="s">
        <v>50</v>
      </c>
      <c r="D247" s="739"/>
      <c r="E247" s="739"/>
      <c r="F247" s="740"/>
      <c r="G247" s="923" t="s">
        <v>786</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41.25" customHeight="1" thickBot="1">
      <c r="A248" s="921"/>
      <c r="B248" s="922"/>
      <c r="C248" s="925" t="s">
        <v>54</v>
      </c>
      <c r="D248" s="926"/>
      <c r="E248" s="926"/>
      <c r="F248" s="927"/>
      <c r="G248" s="928" t="s">
        <v>785</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39.75" customHeight="1" thickBot="1">
      <c r="A250" s="913" t="s">
        <v>780</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74.25" customHeight="1" thickBot="1">
      <c r="A252" s="343" t="s">
        <v>132</v>
      </c>
      <c r="B252" s="344"/>
      <c r="C252" s="344"/>
      <c r="D252" s="344"/>
      <c r="E252" s="345"/>
      <c r="F252" s="919" t="s">
        <v>781</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57.75" customHeight="1" thickBot="1">
      <c r="A254" s="343" t="s">
        <v>133</v>
      </c>
      <c r="B254" s="344"/>
      <c r="C254" s="344"/>
      <c r="D254" s="344"/>
      <c r="E254" s="345"/>
      <c r="F254" s="346" t="s">
        <v>790</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50.1" customHeight="1" thickBot="1">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c r="A257" s="355" t="s">
        <v>317</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c r="A258" s="358" t="s">
        <v>359</v>
      </c>
      <c r="B258" s="105"/>
      <c r="C258" s="105"/>
      <c r="D258" s="106"/>
      <c r="E258" s="339" t="s">
        <v>714</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c r="A259" s="271" t="s">
        <v>358</v>
      </c>
      <c r="B259" s="271"/>
      <c r="C259" s="271"/>
      <c r="D259" s="271"/>
      <c r="E259" s="339" t="s">
        <v>715</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c r="A260" s="271" t="s">
        <v>357</v>
      </c>
      <c r="B260" s="271"/>
      <c r="C260" s="271"/>
      <c r="D260" s="271"/>
      <c r="E260" s="339" t="s">
        <v>716</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c r="A261" s="271" t="s">
        <v>356</v>
      </c>
      <c r="B261" s="271"/>
      <c r="C261" s="271"/>
      <c r="D261" s="271"/>
      <c r="E261" s="339" t="s">
        <v>717</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c r="A262" s="271" t="s">
        <v>355</v>
      </c>
      <c r="B262" s="271"/>
      <c r="C262" s="271"/>
      <c r="D262" s="271"/>
      <c r="E262" s="339" t="s">
        <v>718</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c r="A263" s="271" t="s">
        <v>354</v>
      </c>
      <c r="B263" s="271"/>
      <c r="C263" s="271"/>
      <c r="D263" s="271"/>
      <c r="E263" s="339" t="s">
        <v>719</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c r="A264" s="271" t="s">
        <v>353</v>
      </c>
      <c r="B264" s="271"/>
      <c r="C264" s="271"/>
      <c r="D264" s="271"/>
      <c r="E264" s="339" t="s">
        <v>720</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c r="A265" s="271" t="s">
        <v>352</v>
      </c>
      <c r="B265" s="271"/>
      <c r="C265" s="271"/>
      <c r="D265" s="271"/>
      <c r="E265" s="339" t="s">
        <v>721</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c r="A266" s="271" t="s">
        <v>499</v>
      </c>
      <c r="B266" s="271"/>
      <c r="C266" s="271"/>
      <c r="D266" s="271"/>
      <c r="E266" s="115" t="s">
        <v>690</v>
      </c>
      <c r="F266" s="101"/>
      <c r="G266" s="101"/>
      <c r="H266" s="92" t="str">
        <f>IF(E266="","","-")</f>
        <v>-</v>
      </c>
      <c r="I266" s="101" t="s">
        <v>310</v>
      </c>
      <c r="J266" s="101"/>
      <c r="K266" s="92" t="str">
        <f>IF(I266="","","-")</f>
        <v>-</v>
      </c>
      <c r="L266" s="116">
        <v>724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679</v>
      </c>
      <c r="B267" s="271"/>
      <c r="C267" s="271"/>
      <c r="D267" s="271"/>
      <c r="E267" s="115" t="s">
        <v>690</v>
      </c>
      <c r="F267" s="101"/>
      <c r="G267" s="101"/>
      <c r="H267" s="92"/>
      <c r="I267" s="101"/>
      <c r="J267" s="101"/>
      <c r="K267" s="92"/>
      <c r="L267" s="116">
        <v>742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467</v>
      </c>
      <c r="B268" s="271"/>
      <c r="C268" s="271"/>
      <c r="D268" s="271"/>
      <c r="E268" s="99">
        <v>2021</v>
      </c>
      <c r="F268" s="100"/>
      <c r="G268" s="101" t="s">
        <v>752</v>
      </c>
      <c r="H268" s="101"/>
      <c r="I268" s="101"/>
      <c r="J268" s="100">
        <v>20</v>
      </c>
      <c r="K268" s="100"/>
      <c r="L268" s="116">
        <v>816</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7.75" customHeight="1">
      <c r="A269" s="327" t="s">
        <v>346</v>
      </c>
      <c r="B269" s="328"/>
      <c r="C269" s="328"/>
      <c r="D269" s="328"/>
      <c r="E269" s="328"/>
      <c r="F269" s="329"/>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7.75" customHeight="1">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45" customHeight="1" thickBot="1">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3.5" hidden="1" customHeight="1" thickBot="1">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3" t="s">
        <v>348</v>
      </c>
      <c r="B308" s="334"/>
      <c r="C308" s="334"/>
      <c r="D308" s="334"/>
      <c r="E308" s="334"/>
      <c r="F308" s="335"/>
      <c r="G308" s="314" t="s">
        <v>792</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793</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c r="A310" s="336"/>
      <c r="B310" s="337"/>
      <c r="C310" s="337"/>
      <c r="D310" s="337"/>
      <c r="E310" s="337"/>
      <c r="F310" s="338"/>
      <c r="G310" s="304" t="s">
        <v>745</v>
      </c>
      <c r="H310" s="305"/>
      <c r="I310" s="305"/>
      <c r="J310" s="305"/>
      <c r="K310" s="306"/>
      <c r="L310" s="307" t="s">
        <v>747</v>
      </c>
      <c r="M310" s="308"/>
      <c r="N310" s="308"/>
      <c r="O310" s="308"/>
      <c r="P310" s="308"/>
      <c r="Q310" s="308"/>
      <c r="R310" s="308"/>
      <c r="S310" s="308"/>
      <c r="T310" s="308"/>
      <c r="U310" s="308"/>
      <c r="V310" s="308"/>
      <c r="W310" s="308"/>
      <c r="X310" s="309"/>
      <c r="Y310" s="310">
        <v>3</v>
      </c>
      <c r="Z310" s="311"/>
      <c r="AA310" s="311"/>
      <c r="AB310" s="312"/>
      <c r="AC310" s="304" t="s">
        <v>753</v>
      </c>
      <c r="AD310" s="305"/>
      <c r="AE310" s="305"/>
      <c r="AF310" s="305"/>
      <c r="AG310" s="306"/>
      <c r="AH310" s="307" t="s">
        <v>757</v>
      </c>
      <c r="AI310" s="308"/>
      <c r="AJ310" s="308"/>
      <c r="AK310" s="308"/>
      <c r="AL310" s="308"/>
      <c r="AM310" s="308"/>
      <c r="AN310" s="308"/>
      <c r="AO310" s="308"/>
      <c r="AP310" s="308"/>
      <c r="AQ310" s="308"/>
      <c r="AR310" s="308"/>
      <c r="AS310" s="308"/>
      <c r="AT310" s="309"/>
      <c r="AU310" s="310">
        <v>0.6</v>
      </c>
      <c r="AV310" s="311"/>
      <c r="AW310" s="311"/>
      <c r="AX310" s="313"/>
    </row>
    <row r="311" spans="1:50" ht="24.75" customHeight="1">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t="s">
        <v>754</v>
      </c>
      <c r="AD311" s="295"/>
      <c r="AE311" s="295"/>
      <c r="AF311" s="295"/>
      <c r="AG311" s="296"/>
      <c r="AH311" s="297" t="s">
        <v>758</v>
      </c>
      <c r="AI311" s="298"/>
      <c r="AJ311" s="298"/>
      <c r="AK311" s="298"/>
      <c r="AL311" s="298"/>
      <c r="AM311" s="298"/>
      <c r="AN311" s="298"/>
      <c r="AO311" s="298"/>
      <c r="AP311" s="298"/>
      <c r="AQ311" s="298"/>
      <c r="AR311" s="298"/>
      <c r="AS311" s="298"/>
      <c r="AT311" s="299"/>
      <c r="AU311" s="300">
        <v>0.3</v>
      </c>
      <c r="AV311" s="301"/>
      <c r="AW311" s="301"/>
      <c r="AX311" s="303"/>
    </row>
    <row r="312" spans="1:50" ht="24.75" customHeight="1">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t="s">
        <v>755</v>
      </c>
      <c r="AD312" s="295"/>
      <c r="AE312" s="295"/>
      <c r="AF312" s="295"/>
      <c r="AG312" s="296"/>
      <c r="AH312" s="297" t="s">
        <v>755</v>
      </c>
      <c r="AI312" s="298"/>
      <c r="AJ312" s="298"/>
      <c r="AK312" s="298"/>
      <c r="AL312" s="298"/>
      <c r="AM312" s="298"/>
      <c r="AN312" s="298"/>
      <c r="AO312" s="298"/>
      <c r="AP312" s="298"/>
      <c r="AQ312" s="298"/>
      <c r="AR312" s="298"/>
      <c r="AS312" s="298"/>
      <c r="AT312" s="299"/>
      <c r="AU312" s="300">
        <v>0.1</v>
      </c>
      <c r="AV312" s="301"/>
      <c r="AW312" s="301"/>
      <c r="AX312" s="303"/>
    </row>
    <row r="313" spans="1:50" ht="24.75" customHeight="1">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t="s">
        <v>756</v>
      </c>
      <c r="AD313" s="295"/>
      <c r="AE313" s="295"/>
      <c r="AF313" s="295"/>
      <c r="AG313" s="296"/>
      <c r="AH313" s="297" t="s">
        <v>759</v>
      </c>
      <c r="AI313" s="298"/>
      <c r="AJ313" s="298"/>
      <c r="AK313" s="298"/>
      <c r="AL313" s="298"/>
      <c r="AM313" s="298"/>
      <c r="AN313" s="298"/>
      <c r="AO313" s="298"/>
      <c r="AP313" s="298"/>
      <c r="AQ313" s="298"/>
      <c r="AR313" s="298"/>
      <c r="AS313" s="298"/>
      <c r="AT313" s="299"/>
      <c r="AU313" s="300">
        <v>0.1</v>
      </c>
      <c r="AV313" s="301"/>
      <c r="AW313" s="301"/>
      <c r="AX313" s="303"/>
    </row>
    <row r="314" spans="1:50" ht="24.75" hidden="1" customHeight="1">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3</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1.0999999999999999</v>
      </c>
      <c r="AV320" s="291"/>
      <c r="AW320" s="291"/>
      <c r="AX320" s="293"/>
    </row>
    <row r="321" spans="1:51" ht="24.75" customHeight="1">
      <c r="A321" s="336"/>
      <c r="B321" s="337"/>
      <c r="C321" s="337"/>
      <c r="D321" s="337"/>
      <c r="E321" s="337"/>
      <c r="F321" s="338"/>
      <c r="G321" s="314" t="s">
        <v>794</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1</v>
      </c>
    </row>
    <row r="322" spans="1:51" ht="24.75" customHeight="1">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0">$AY$321</f>
        <v>1</v>
      </c>
    </row>
    <row r="323" spans="1:51" ht="24.75" customHeight="1">
      <c r="A323" s="336"/>
      <c r="B323" s="337"/>
      <c r="C323" s="337"/>
      <c r="D323" s="337"/>
      <c r="E323" s="337"/>
      <c r="F323" s="338"/>
      <c r="G323" s="304" t="s">
        <v>748</v>
      </c>
      <c r="H323" s="305"/>
      <c r="I323" s="305"/>
      <c r="J323" s="305"/>
      <c r="K323" s="306"/>
      <c r="L323" s="307" t="s">
        <v>774</v>
      </c>
      <c r="M323" s="308"/>
      <c r="N323" s="308"/>
      <c r="O323" s="308"/>
      <c r="P323" s="308"/>
      <c r="Q323" s="308"/>
      <c r="R323" s="308"/>
      <c r="S323" s="308"/>
      <c r="T323" s="308"/>
      <c r="U323" s="308"/>
      <c r="V323" s="308"/>
      <c r="W323" s="308"/>
      <c r="X323" s="309"/>
      <c r="Y323" s="310">
        <v>4</v>
      </c>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0"/>
        <v>1</v>
      </c>
    </row>
    <row r="324" spans="1:51" ht="24.75" hidden="1" customHeight="1">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0"/>
        <v>1</v>
      </c>
    </row>
    <row r="325" spans="1:51" ht="24.75" hidden="1" customHeight="1">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0"/>
        <v>1</v>
      </c>
    </row>
    <row r="326" spans="1:51" ht="24.75" hidden="1" customHeight="1">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0"/>
        <v>1</v>
      </c>
    </row>
    <row r="327" spans="1:51" ht="24.75" hidden="1" customHeight="1">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0"/>
        <v>1</v>
      </c>
    </row>
    <row r="328" spans="1:51" ht="24.75" hidden="1" customHeight="1">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0"/>
        <v>1</v>
      </c>
    </row>
    <row r="329" spans="1:51" ht="24.75" hidden="1" customHeight="1">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0"/>
        <v>1</v>
      </c>
    </row>
    <row r="330" spans="1:51" ht="24.75" hidden="1" customHeight="1">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0"/>
        <v>1</v>
      </c>
    </row>
    <row r="331" spans="1:51" ht="24.75" hidden="1" customHeight="1">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0"/>
        <v>1</v>
      </c>
    </row>
    <row r="332" spans="1:51" ht="24.75" hidden="1" customHeight="1">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0"/>
        <v>1</v>
      </c>
    </row>
    <row r="333" spans="1:51" ht="24.75" customHeight="1">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4</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0"/>
        <v>1</v>
      </c>
    </row>
    <row r="334" spans="1:51" ht="24.75" hidden="1" customHeight="1">
      <c r="A334" s="336"/>
      <c r="B334" s="337"/>
      <c r="C334" s="337"/>
      <c r="D334" s="337"/>
      <c r="E334" s="337"/>
      <c r="F334" s="338"/>
      <c r="G334" s="314" t="s">
        <v>296</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297</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1">$AY$334</f>
        <v>0</v>
      </c>
    </row>
    <row r="336" spans="1:51" ht="24.75" hidden="1" customHeight="1">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1"/>
        <v>0</v>
      </c>
    </row>
    <row r="337" spans="1:51" ht="24.75" hidden="1" customHeight="1">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1"/>
        <v>0</v>
      </c>
    </row>
    <row r="338" spans="1:51" ht="24.75" hidden="1" customHeight="1">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1"/>
        <v>0</v>
      </c>
    </row>
    <row r="339" spans="1:51" ht="24.75" hidden="1" customHeight="1">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1"/>
        <v>0</v>
      </c>
    </row>
    <row r="340" spans="1:51" ht="24.75" hidden="1" customHeight="1">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1"/>
        <v>0</v>
      </c>
    </row>
    <row r="341" spans="1:51" ht="24.75" hidden="1" customHeight="1">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1"/>
        <v>0</v>
      </c>
    </row>
    <row r="342" spans="1:51" ht="24.75" hidden="1" customHeight="1">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$AY$334</f>
        <v>0</v>
      </c>
    </row>
    <row r="343" spans="1:51" ht="24.75" hidden="1" customHeight="1">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$AY$334</f>
        <v>0</v>
      </c>
    </row>
    <row r="344" spans="1:51" ht="24.75" hidden="1" customHeight="1">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$AY$334</f>
        <v>0</v>
      </c>
    </row>
    <row r="345" spans="1:51" ht="24.75" hidden="1" customHeight="1">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$AY$334</f>
        <v>0</v>
      </c>
    </row>
    <row r="346" spans="1:51" ht="24.75" hidden="1" customHeight="1" thickBot="1">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$AY$334</f>
        <v>0</v>
      </c>
    </row>
    <row r="347" spans="1:51" ht="24.75" hidden="1" customHeight="1">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2">$AY$347</f>
        <v>0</v>
      </c>
    </row>
    <row r="350" spans="1:51" ht="24.75" hidden="1" customHeight="1">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2"/>
        <v>0</v>
      </c>
    </row>
    <row r="351" spans="1:51" ht="24.75" hidden="1" customHeight="1">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2"/>
        <v>0</v>
      </c>
    </row>
    <row r="352" spans="1:51" ht="24.75" hidden="1" customHeight="1">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2"/>
        <v>0</v>
      </c>
    </row>
    <row r="353" spans="1:51" ht="24.75" hidden="1" customHeight="1">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2"/>
        <v>0</v>
      </c>
    </row>
    <row r="354" spans="1:51" ht="24.75" hidden="1" customHeight="1">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2"/>
        <v>0</v>
      </c>
    </row>
    <row r="355" spans="1:51" ht="24.75" hidden="1" customHeight="1">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2"/>
        <v>0</v>
      </c>
    </row>
    <row r="356" spans="1:51" ht="24.75" hidden="1" customHeight="1">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2"/>
        <v>0</v>
      </c>
    </row>
    <row r="357" spans="1:51" ht="24.75" hidden="1" customHeight="1">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2"/>
        <v>0</v>
      </c>
    </row>
    <row r="358" spans="1:51" ht="24.75" hidden="1" customHeight="1">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2"/>
        <v>0</v>
      </c>
    </row>
    <row r="359" spans="1:51" ht="24.75" hidden="1" customHeight="1">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2"/>
        <v>0</v>
      </c>
    </row>
    <row r="360" spans="1:51" ht="24.75" hidden="1" customHeight="1" thickBot="1">
      <c r="A360" s="280" t="s">
        <v>660</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311</v>
      </c>
      <c r="AM360" s="284"/>
      <c r="AN360" s="284"/>
      <c r="AO360" s="94" t="s">
        <v>310</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75" t="s">
        <v>771</v>
      </c>
      <c r="D366" s="276"/>
      <c r="E366" s="276"/>
      <c r="F366" s="276"/>
      <c r="G366" s="276"/>
      <c r="H366" s="276"/>
      <c r="I366" s="277"/>
      <c r="J366" s="248">
        <v>8010401006744</v>
      </c>
      <c r="K366" s="249"/>
      <c r="L366" s="249"/>
      <c r="M366" s="249"/>
      <c r="N366" s="249"/>
      <c r="O366" s="249"/>
      <c r="P366" s="260" t="s">
        <v>742</v>
      </c>
      <c r="Q366" s="250"/>
      <c r="R366" s="250"/>
      <c r="S366" s="250"/>
      <c r="T366" s="250"/>
      <c r="U366" s="250"/>
      <c r="V366" s="250"/>
      <c r="W366" s="250"/>
      <c r="X366" s="250"/>
      <c r="Y366" s="251">
        <v>3</v>
      </c>
      <c r="Z366" s="252"/>
      <c r="AA366" s="252"/>
      <c r="AB366" s="253"/>
      <c r="AC366" s="237" t="s">
        <v>341</v>
      </c>
      <c r="AD366" s="238"/>
      <c r="AE366" s="238"/>
      <c r="AF366" s="238"/>
      <c r="AG366" s="238"/>
      <c r="AH366" s="268" t="s">
        <v>741</v>
      </c>
      <c r="AI366" s="269"/>
      <c r="AJ366" s="269"/>
      <c r="AK366" s="269"/>
      <c r="AL366" s="241">
        <v>100</v>
      </c>
      <c r="AM366" s="242"/>
      <c r="AN366" s="242"/>
      <c r="AO366" s="243"/>
      <c r="AP366" s="244" t="s">
        <v>741</v>
      </c>
      <c r="AQ366" s="244"/>
      <c r="AR366" s="244"/>
      <c r="AS366" s="244"/>
      <c r="AT366" s="244"/>
      <c r="AU366" s="244"/>
      <c r="AV366" s="244"/>
      <c r="AW366" s="244"/>
      <c r="AX366" s="244"/>
    </row>
    <row r="367" spans="1:51" ht="39" customHeight="1">
      <c r="A367" s="245">
        <v>2</v>
      </c>
      <c r="B367" s="245">
        <v>1</v>
      </c>
      <c r="C367" s="275" t="s">
        <v>735</v>
      </c>
      <c r="D367" s="278"/>
      <c r="E367" s="278"/>
      <c r="F367" s="278"/>
      <c r="G367" s="278"/>
      <c r="H367" s="278"/>
      <c r="I367" s="279"/>
      <c r="J367" s="248" t="s">
        <v>741</v>
      </c>
      <c r="K367" s="249"/>
      <c r="L367" s="249"/>
      <c r="M367" s="249"/>
      <c r="N367" s="249"/>
      <c r="O367" s="249"/>
      <c r="P367" s="260" t="s">
        <v>742</v>
      </c>
      <c r="Q367" s="250"/>
      <c r="R367" s="250"/>
      <c r="S367" s="250"/>
      <c r="T367" s="250"/>
      <c r="U367" s="250"/>
      <c r="V367" s="250"/>
      <c r="W367" s="250"/>
      <c r="X367" s="250"/>
      <c r="Y367" s="251">
        <v>3</v>
      </c>
      <c r="Z367" s="252"/>
      <c r="AA367" s="252"/>
      <c r="AB367" s="253"/>
      <c r="AC367" s="237" t="s">
        <v>341</v>
      </c>
      <c r="AD367" s="238"/>
      <c r="AE367" s="238"/>
      <c r="AF367" s="238"/>
      <c r="AG367" s="238"/>
      <c r="AH367" s="268" t="s">
        <v>741</v>
      </c>
      <c r="AI367" s="269"/>
      <c r="AJ367" s="269"/>
      <c r="AK367" s="269"/>
      <c r="AL367" s="241">
        <v>100</v>
      </c>
      <c r="AM367" s="242"/>
      <c r="AN367" s="242"/>
      <c r="AO367" s="243"/>
      <c r="AP367" s="244" t="s">
        <v>741</v>
      </c>
      <c r="AQ367" s="244"/>
      <c r="AR367" s="244"/>
      <c r="AS367" s="244"/>
      <c r="AT367" s="244"/>
      <c r="AU367" s="244"/>
      <c r="AV367" s="244"/>
      <c r="AW367" s="244"/>
      <c r="AX367" s="244"/>
      <c r="AY367">
        <f>COUNTA($C$367)</f>
        <v>1</v>
      </c>
    </row>
    <row r="368" spans="1:51" ht="30" customHeight="1">
      <c r="A368" s="245">
        <v>3</v>
      </c>
      <c r="B368" s="245">
        <v>1</v>
      </c>
      <c r="C368" s="275" t="s">
        <v>736</v>
      </c>
      <c r="D368" s="278"/>
      <c r="E368" s="278"/>
      <c r="F368" s="278"/>
      <c r="G368" s="278"/>
      <c r="H368" s="278"/>
      <c r="I368" s="279"/>
      <c r="J368" s="248" t="s">
        <v>741</v>
      </c>
      <c r="K368" s="249"/>
      <c r="L368" s="249"/>
      <c r="M368" s="249"/>
      <c r="N368" s="249"/>
      <c r="O368" s="249"/>
      <c r="P368" s="260" t="s">
        <v>742</v>
      </c>
      <c r="Q368" s="250"/>
      <c r="R368" s="250"/>
      <c r="S368" s="250"/>
      <c r="T368" s="250"/>
      <c r="U368" s="250"/>
      <c r="V368" s="250"/>
      <c r="W368" s="250"/>
      <c r="X368" s="250"/>
      <c r="Y368" s="251">
        <v>3</v>
      </c>
      <c r="Z368" s="252"/>
      <c r="AA368" s="252"/>
      <c r="AB368" s="253"/>
      <c r="AC368" s="237" t="s">
        <v>341</v>
      </c>
      <c r="AD368" s="238"/>
      <c r="AE368" s="238"/>
      <c r="AF368" s="238"/>
      <c r="AG368" s="238"/>
      <c r="AH368" s="268" t="s">
        <v>741</v>
      </c>
      <c r="AI368" s="269"/>
      <c r="AJ368" s="269"/>
      <c r="AK368" s="269"/>
      <c r="AL368" s="241">
        <v>100</v>
      </c>
      <c r="AM368" s="242"/>
      <c r="AN368" s="242"/>
      <c r="AO368" s="243"/>
      <c r="AP368" s="244" t="s">
        <v>741</v>
      </c>
      <c r="AQ368" s="244"/>
      <c r="AR368" s="244"/>
      <c r="AS368" s="244"/>
      <c r="AT368" s="244"/>
      <c r="AU368" s="244"/>
      <c r="AV368" s="244"/>
      <c r="AW368" s="244"/>
      <c r="AX368" s="244"/>
      <c r="AY368">
        <f>COUNTA($C$368)</f>
        <v>1</v>
      </c>
    </row>
    <row r="369" spans="1:51" ht="30" customHeight="1">
      <c r="A369" s="245">
        <v>4</v>
      </c>
      <c r="B369" s="245">
        <v>1</v>
      </c>
      <c r="C369" s="275" t="s">
        <v>737</v>
      </c>
      <c r="D369" s="278"/>
      <c r="E369" s="278"/>
      <c r="F369" s="278"/>
      <c r="G369" s="278"/>
      <c r="H369" s="278"/>
      <c r="I369" s="279"/>
      <c r="J369" s="248" t="s">
        <v>741</v>
      </c>
      <c r="K369" s="249"/>
      <c r="L369" s="249"/>
      <c r="M369" s="249"/>
      <c r="N369" s="249"/>
      <c r="O369" s="249"/>
      <c r="P369" s="260" t="s">
        <v>742</v>
      </c>
      <c r="Q369" s="250"/>
      <c r="R369" s="250"/>
      <c r="S369" s="250"/>
      <c r="T369" s="250"/>
      <c r="U369" s="250"/>
      <c r="V369" s="250"/>
      <c r="W369" s="250"/>
      <c r="X369" s="250"/>
      <c r="Y369" s="251">
        <v>2</v>
      </c>
      <c r="Z369" s="252"/>
      <c r="AA369" s="252"/>
      <c r="AB369" s="253"/>
      <c r="AC369" s="237" t="s">
        <v>341</v>
      </c>
      <c r="AD369" s="238"/>
      <c r="AE369" s="238"/>
      <c r="AF369" s="238"/>
      <c r="AG369" s="238"/>
      <c r="AH369" s="268" t="s">
        <v>741</v>
      </c>
      <c r="AI369" s="269"/>
      <c r="AJ369" s="269"/>
      <c r="AK369" s="269"/>
      <c r="AL369" s="241">
        <v>100</v>
      </c>
      <c r="AM369" s="242"/>
      <c r="AN369" s="242"/>
      <c r="AO369" s="243"/>
      <c r="AP369" s="244" t="s">
        <v>741</v>
      </c>
      <c r="AQ369" s="244"/>
      <c r="AR369" s="244"/>
      <c r="AS369" s="244"/>
      <c r="AT369" s="244"/>
      <c r="AU369" s="244"/>
      <c r="AV369" s="244"/>
      <c r="AW369" s="244"/>
      <c r="AX369" s="244"/>
      <c r="AY369">
        <f>COUNTA($C$369)</f>
        <v>1</v>
      </c>
    </row>
    <row r="370" spans="1:51" ht="30" customHeight="1">
      <c r="A370" s="245">
        <v>5</v>
      </c>
      <c r="B370" s="245">
        <v>1</v>
      </c>
      <c r="C370" s="275" t="s">
        <v>738</v>
      </c>
      <c r="D370" s="278"/>
      <c r="E370" s="278"/>
      <c r="F370" s="278"/>
      <c r="G370" s="278"/>
      <c r="H370" s="278"/>
      <c r="I370" s="279"/>
      <c r="J370" s="248" t="s">
        <v>741</v>
      </c>
      <c r="K370" s="249"/>
      <c r="L370" s="249"/>
      <c r="M370" s="249"/>
      <c r="N370" s="249"/>
      <c r="O370" s="249"/>
      <c r="P370" s="260" t="s">
        <v>742</v>
      </c>
      <c r="Q370" s="250"/>
      <c r="R370" s="250"/>
      <c r="S370" s="250"/>
      <c r="T370" s="250"/>
      <c r="U370" s="250"/>
      <c r="V370" s="250"/>
      <c r="W370" s="250"/>
      <c r="X370" s="250"/>
      <c r="Y370" s="251">
        <v>2</v>
      </c>
      <c r="Z370" s="252"/>
      <c r="AA370" s="252"/>
      <c r="AB370" s="253"/>
      <c r="AC370" s="237" t="s">
        <v>341</v>
      </c>
      <c r="AD370" s="238"/>
      <c r="AE370" s="238"/>
      <c r="AF370" s="238"/>
      <c r="AG370" s="238"/>
      <c r="AH370" s="268" t="s">
        <v>741</v>
      </c>
      <c r="AI370" s="269"/>
      <c r="AJ370" s="269"/>
      <c r="AK370" s="269"/>
      <c r="AL370" s="241">
        <v>100</v>
      </c>
      <c r="AM370" s="242"/>
      <c r="AN370" s="242"/>
      <c r="AO370" s="243"/>
      <c r="AP370" s="244" t="s">
        <v>741</v>
      </c>
      <c r="AQ370" s="244"/>
      <c r="AR370" s="244"/>
      <c r="AS370" s="244"/>
      <c r="AT370" s="244"/>
      <c r="AU370" s="244"/>
      <c r="AV370" s="244"/>
      <c r="AW370" s="244"/>
      <c r="AX370" s="244"/>
      <c r="AY370">
        <f>COUNTA($C$370)</f>
        <v>1</v>
      </c>
    </row>
    <row r="371" spans="1:51" ht="30" customHeight="1">
      <c r="A371" s="245">
        <v>6</v>
      </c>
      <c r="B371" s="245">
        <v>1</v>
      </c>
      <c r="C371" s="275" t="s">
        <v>743</v>
      </c>
      <c r="D371" s="278"/>
      <c r="E371" s="278"/>
      <c r="F371" s="278"/>
      <c r="G371" s="278"/>
      <c r="H371" s="278"/>
      <c r="I371" s="279"/>
      <c r="J371" s="248" t="s">
        <v>741</v>
      </c>
      <c r="K371" s="249"/>
      <c r="L371" s="249"/>
      <c r="M371" s="249"/>
      <c r="N371" s="249"/>
      <c r="O371" s="249"/>
      <c r="P371" s="260" t="s">
        <v>742</v>
      </c>
      <c r="Q371" s="250"/>
      <c r="R371" s="250"/>
      <c r="S371" s="250"/>
      <c r="T371" s="250"/>
      <c r="U371" s="250"/>
      <c r="V371" s="250"/>
      <c r="W371" s="250"/>
      <c r="X371" s="250"/>
      <c r="Y371" s="251">
        <v>2</v>
      </c>
      <c r="Z371" s="252"/>
      <c r="AA371" s="252"/>
      <c r="AB371" s="253"/>
      <c r="AC371" s="237" t="s">
        <v>341</v>
      </c>
      <c r="AD371" s="238"/>
      <c r="AE371" s="238"/>
      <c r="AF371" s="238"/>
      <c r="AG371" s="238"/>
      <c r="AH371" s="268" t="s">
        <v>741</v>
      </c>
      <c r="AI371" s="269"/>
      <c r="AJ371" s="269"/>
      <c r="AK371" s="269"/>
      <c r="AL371" s="241">
        <v>100</v>
      </c>
      <c r="AM371" s="242"/>
      <c r="AN371" s="242"/>
      <c r="AO371" s="243"/>
      <c r="AP371" s="244" t="s">
        <v>741</v>
      </c>
      <c r="AQ371" s="244"/>
      <c r="AR371" s="244"/>
      <c r="AS371" s="244"/>
      <c r="AT371" s="244"/>
      <c r="AU371" s="244"/>
      <c r="AV371" s="244"/>
      <c r="AW371" s="244"/>
      <c r="AX371" s="244"/>
      <c r="AY371">
        <f>COUNTA($C$371)</f>
        <v>1</v>
      </c>
    </row>
    <row r="372" spans="1:51" ht="30" customHeight="1">
      <c r="A372" s="245">
        <v>7</v>
      </c>
      <c r="B372" s="245">
        <v>1</v>
      </c>
      <c r="C372" s="275" t="s">
        <v>744</v>
      </c>
      <c r="D372" s="278"/>
      <c r="E372" s="278"/>
      <c r="F372" s="278"/>
      <c r="G372" s="278"/>
      <c r="H372" s="278"/>
      <c r="I372" s="279"/>
      <c r="J372" s="248" t="s">
        <v>741</v>
      </c>
      <c r="K372" s="249"/>
      <c r="L372" s="249"/>
      <c r="M372" s="249"/>
      <c r="N372" s="249"/>
      <c r="O372" s="249"/>
      <c r="P372" s="260" t="s">
        <v>742</v>
      </c>
      <c r="Q372" s="250"/>
      <c r="R372" s="250"/>
      <c r="S372" s="250"/>
      <c r="T372" s="250"/>
      <c r="U372" s="250"/>
      <c r="V372" s="250"/>
      <c r="W372" s="250"/>
      <c r="X372" s="250"/>
      <c r="Y372" s="251">
        <v>1</v>
      </c>
      <c r="Z372" s="252"/>
      <c r="AA372" s="252"/>
      <c r="AB372" s="253"/>
      <c r="AC372" s="237" t="s">
        <v>341</v>
      </c>
      <c r="AD372" s="238"/>
      <c r="AE372" s="238"/>
      <c r="AF372" s="238"/>
      <c r="AG372" s="238"/>
      <c r="AH372" s="268" t="s">
        <v>741</v>
      </c>
      <c r="AI372" s="269"/>
      <c r="AJ372" s="269"/>
      <c r="AK372" s="269"/>
      <c r="AL372" s="241">
        <v>100</v>
      </c>
      <c r="AM372" s="242"/>
      <c r="AN372" s="242"/>
      <c r="AO372" s="243"/>
      <c r="AP372" s="244" t="s">
        <v>741</v>
      </c>
      <c r="AQ372" s="244"/>
      <c r="AR372" s="244"/>
      <c r="AS372" s="244"/>
      <c r="AT372" s="244"/>
      <c r="AU372" s="244"/>
      <c r="AV372" s="244"/>
      <c r="AW372" s="244"/>
      <c r="AX372" s="244"/>
      <c r="AY372">
        <f>COUNTA($C$372)</f>
        <v>1</v>
      </c>
    </row>
    <row r="373" spans="1:51" ht="39" customHeight="1">
      <c r="A373" s="245">
        <v>8</v>
      </c>
      <c r="B373" s="245">
        <v>1</v>
      </c>
      <c r="C373" s="275" t="s">
        <v>739</v>
      </c>
      <c r="D373" s="276"/>
      <c r="E373" s="276"/>
      <c r="F373" s="276"/>
      <c r="G373" s="276"/>
      <c r="H373" s="276"/>
      <c r="I373" s="277"/>
      <c r="J373" s="248" t="s">
        <v>741</v>
      </c>
      <c r="K373" s="249"/>
      <c r="L373" s="249"/>
      <c r="M373" s="249"/>
      <c r="N373" s="249"/>
      <c r="O373" s="249"/>
      <c r="P373" s="260" t="s">
        <v>742</v>
      </c>
      <c r="Q373" s="250"/>
      <c r="R373" s="250"/>
      <c r="S373" s="250"/>
      <c r="T373" s="250"/>
      <c r="U373" s="250"/>
      <c r="V373" s="250"/>
      <c r="W373" s="250"/>
      <c r="X373" s="250"/>
      <c r="Y373" s="251">
        <v>1</v>
      </c>
      <c r="Z373" s="252"/>
      <c r="AA373" s="252"/>
      <c r="AB373" s="253"/>
      <c r="AC373" s="237" t="s">
        <v>341</v>
      </c>
      <c r="AD373" s="238"/>
      <c r="AE373" s="238"/>
      <c r="AF373" s="238"/>
      <c r="AG373" s="238"/>
      <c r="AH373" s="268" t="s">
        <v>741</v>
      </c>
      <c r="AI373" s="269"/>
      <c r="AJ373" s="269"/>
      <c r="AK373" s="269"/>
      <c r="AL373" s="241">
        <v>100</v>
      </c>
      <c r="AM373" s="242"/>
      <c r="AN373" s="242"/>
      <c r="AO373" s="243"/>
      <c r="AP373" s="244" t="s">
        <v>741</v>
      </c>
      <c r="AQ373" s="244"/>
      <c r="AR373" s="244"/>
      <c r="AS373" s="244"/>
      <c r="AT373" s="244"/>
      <c r="AU373" s="244"/>
      <c r="AV373" s="244"/>
      <c r="AW373" s="244"/>
      <c r="AX373" s="244"/>
      <c r="AY373">
        <f>COUNTA($C$373)</f>
        <v>1</v>
      </c>
    </row>
    <row r="374" spans="1:51" ht="42.75" customHeight="1">
      <c r="A374" s="245">
        <v>9</v>
      </c>
      <c r="B374" s="245">
        <v>1</v>
      </c>
      <c r="C374" s="275" t="s">
        <v>740</v>
      </c>
      <c r="D374" s="276"/>
      <c r="E374" s="276"/>
      <c r="F374" s="276"/>
      <c r="G374" s="276"/>
      <c r="H374" s="276"/>
      <c r="I374" s="277"/>
      <c r="J374" s="248" t="s">
        <v>741</v>
      </c>
      <c r="K374" s="249"/>
      <c r="L374" s="249"/>
      <c r="M374" s="249"/>
      <c r="N374" s="249"/>
      <c r="O374" s="249"/>
      <c r="P374" s="260" t="s">
        <v>742</v>
      </c>
      <c r="Q374" s="250"/>
      <c r="R374" s="250"/>
      <c r="S374" s="250"/>
      <c r="T374" s="250"/>
      <c r="U374" s="250"/>
      <c r="V374" s="250"/>
      <c r="W374" s="250"/>
      <c r="X374" s="250"/>
      <c r="Y374" s="251">
        <v>1</v>
      </c>
      <c r="Z374" s="252"/>
      <c r="AA374" s="252"/>
      <c r="AB374" s="253"/>
      <c r="AC374" s="237" t="s">
        <v>341</v>
      </c>
      <c r="AD374" s="238"/>
      <c r="AE374" s="238"/>
      <c r="AF374" s="238"/>
      <c r="AG374" s="238"/>
      <c r="AH374" s="268" t="s">
        <v>741</v>
      </c>
      <c r="AI374" s="269"/>
      <c r="AJ374" s="269"/>
      <c r="AK374" s="269"/>
      <c r="AL374" s="241">
        <v>100</v>
      </c>
      <c r="AM374" s="242"/>
      <c r="AN374" s="242"/>
      <c r="AO374" s="243"/>
      <c r="AP374" s="244" t="s">
        <v>741</v>
      </c>
      <c r="AQ374" s="244"/>
      <c r="AR374" s="244"/>
      <c r="AS374" s="244"/>
      <c r="AT374" s="244"/>
      <c r="AU374" s="244"/>
      <c r="AV374" s="244"/>
      <c r="AW374" s="244"/>
      <c r="AX374" s="244"/>
      <c r="AY374">
        <f>COUNTA($C$374)</f>
        <v>1</v>
      </c>
    </row>
    <row r="375" spans="1:51" ht="34.5" customHeight="1">
      <c r="A375" s="245">
        <v>10</v>
      </c>
      <c r="B375" s="245">
        <v>1</v>
      </c>
      <c r="C375" s="267" t="s">
        <v>746</v>
      </c>
      <c r="D375" s="266"/>
      <c r="E375" s="266"/>
      <c r="F375" s="266"/>
      <c r="G375" s="266"/>
      <c r="H375" s="266"/>
      <c r="I375" s="266"/>
      <c r="J375" s="248" t="s">
        <v>741</v>
      </c>
      <c r="K375" s="249"/>
      <c r="L375" s="249"/>
      <c r="M375" s="249"/>
      <c r="N375" s="249"/>
      <c r="O375" s="249"/>
      <c r="P375" s="260" t="s">
        <v>742</v>
      </c>
      <c r="Q375" s="250"/>
      <c r="R375" s="250"/>
      <c r="S375" s="250"/>
      <c r="T375" s="250"/>
      <c r="U375" s="250"/>
      <c r="V375" s="250"/>
      <c r="W375" s="250"/>
      <c r="X375" s="250"/>
      <c r="Y375" s="251">
        <v>0.5</v>
      </c>
      <c r="Z375" s="252"/>
      <c r="AA375" s="252"/>
      <c r="AB375" s="253"/>
      <c r="AC375" s="237" t="s">
        <v>341</v>
      </c>
      <c r="AD375" s="238"/>
      <c r="AE375" s="238"/>
      <c r="AF375" s="238"/>
      <c r="AG375" s="238"/>
      <c r="AH375" s="268" t="s">
        <v>741</v>
      </c>
      <c r="AI375" s="269"/>
      <c r="AJ375" s="269"/>
      <c r="AK375" s="269"/>
      <c r="AL375" s="241">
        <v>100</v>
      </c>
      <c r="AM375" s="242"/>
      <c r="AN375" s="242"/>
      <c r="AO375" s="243"/>
      <c r="AP375" s="244" t="s">
        <v>741</v>
      </c>
      <c r="AQ375" s="244"/>
      <c r="AR375" s="244"/>
      <c r="AS375" s="244"/>
      <c r="AT375" s="244"/>
      <c r="AU375" s="244"/>
      <c r="AV375" s="244"/>
      <c r="AW375" s="244"/>
      <c r="AX375" s="244"/>
      <c r="AY375">
        <f>COUNTA($C$375)</f>
        <v>1</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v>100</v>
      </c>
      <c r="AM376" s="242"/>
      <c r="AN376" s="242"/>
      <c r="AO376" s="243"/>
      <c r="AP376" s="244" t="s">
        <v>741</v>
      </c>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v>100</v>
      </c>
      <c r="AM377" s="242"/>
      <c r="AN377" s="242"/>
      <c r="AO377" s="243"/>
      <c r="AP377" s="244" t="s">
        <v>741</v>
      </c>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v>100</v>
      </c>
      <c r="AM378" s="242"/>
      <c r="AN378" s="242"/>
      <c r="AO378" s="243"/>
      <c r="AP378" s="244" t="s">
        <v>741</v>
      </c>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v>100</v>
      </c>
      <c r="AM379" s="242"/>
      <c r="AN379" s="242"/>
      <c r="AO379" s="243"/>
      <c r="AP379" s="244" t="s">
        <v>741</v>
      </c>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v>100</v>
      </c>
      <c r="AM380" s="242"/>
      <c r="AN380" s="242"/>
      <c r="AO380" s="243"/>
      <c r="AP380" s="244" t="s">
        <v>741</v>
      </c>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v>100</v>
      </c>
      <c r="AM381" s="242"/>
      <c r="AN381" s="242"/>
      <c r="AO381" s="243"/>
      <c r="AP381" s="244" t="s">
        <v>741</v>
      </c>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v>100</v>
      </c>
      <c r="AM382" s="242"/>
      <c r="AN382" s="242"/>
      <c r="AO382" s="243"/>
      <c r="AP382" s="244" t="s">
        <v>741</v>
      </c>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v>100</v>
      </c>
      <c r="AM383" s="242"/>
      <c r="AN383" s="242"/>
      <c r="AO383" s="243"/>
      <c r="AP383" s="244" t="s">
        <v>741</v>
      </c>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v>100</v>
      </c>
      <c r="AM384" s="242"/>
      <c r="AN384" s="242"/>
      <c r="AO384" s="243"/>
      <c r="AP384" s="244" t="s">
        <v>741</v>
      </c>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v>100</v>
      </c>
      <c r="AM385" s="242"/>
      <c r="AN385" s="242"/>
      <c r="AO385" s="243"/>
      <c r="AP385" s="244" t="s">
        <v>741</v>
      </c>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v>100</v>
      </c>
      <c r="AM386" s="242"/>
      <c r="AN386" s="242"/>
      <c r="AO386" s="243"/>
      <c r="AP386" s="244" t="s">
        <v>741</v>
      </c>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v>100</v>
      </c>
      <c r="AM387" s="242"/>
      <c r="AN387" s="242"/>
      <c r="AO387" s="243"/>
      <c r="AP387" s="244" t="s">
        <v>741</v>
      </c>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v>100</v>
      </c>
      <c r="AM388" s="242"/>
      <c r="AN388" s="242"/>
      <c r="AO388" s="243"/>
      <c r="AP388" s="244" t="s">
        <v>741</v>
      </c>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v>100</v>
      </c>
      <c r="AM389" s="242"/>
      <c r="AN389" s="242"/>
      <c r="AO389" s="243"/>
      <c r="AP389" s="244" t="s">
        <v>741</v>
      </c>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v>100</v>
      </c>
      <c r="AM390" s="242"/>
      <c r="AN390" s="242"/>
      <c r="AO390" s="243"/>
      <c r="AP390" s="244" t="s">
        <v>741</v>
      </c>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v>100</v>
      </c>
      <c r="AM391" s="242"/>
      <c r="AN391" s="242"/>
      <c r="AO391" s="243"/>
      <c r="AP391" s="244" t="s">
        <v>741</v>
      </c>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v>100</v>
      </c>
      <c r="AM392" s="242"/>
      <c r="AN392" s="242"/>
      <c r="AO392" s="243"/>
      <c r="AP392" s="244" t="s">
        <v>741</v>
      </c>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v>100</v>
      </c>
      <c r="AM393" s="242"/>
      <c r="AN393" s="242"/>
      <c r="AO393" s="243"/>
      <c r="AP393" s="244" t="s">
        <v>741</v>
      </c>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v>100</v>
      </c>
      <c r="AM394" s="242"/>
      <c r="AN394" s="242"/>
      <c r="AO394" s="243"/>
      <c r="AP394" s="244" t="s">
        <v>741</v>
      </c>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v>100</v>
      </c>
      <c r="AM395" s="242"/>
      <c r="AN395" s="242"/>
      <c r="AO395" s="243"/>
      <c r="AP395" s="244" t="s">
        <v>741</v>
      </c>
      <c r="AQ395" s="244"/>
      <c r="AR395" s="244"/>
      <c r="AS395" s="244"/>
      <c r="AT395" s="244"/>
      <c r="AU395" s="244"/>
      <c r="AV395" s="244"/>
      <c r="AW395" s="244"/>
      <c r="AX395" s="24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c r="A399" s="245">
        <v>1</v>
      </c>
      <c r="B399" s="245">
        <v>1</v>
      </c>
      <c r="C399" s="267" t="s">
        <v>770</v>
      </c>
      <c r="D399" s="266"/>
      <c r="E399" s="266"/>
      <c r="F399" s="266"/>
      <c r="G399" s="266"/>
      <c r="H399" s="266"/>
      <c r="I399" s="266"/>
      <c r="J399" s="248">
        <v>9010005003575</v>
      </c>
      <c r="K399" s="249"/>
      <c r="L399" s="249"/>
      <c r="M399" s="249"/>
      <c r="N399" s="249"/>
      <c r="O399" s="249"/>
      <c r="P399" s="260" t="s">
        <v>749</v>
      </c>
      <c r="Q399" s="250"/>
      <c r="R399" s="250"/>
      <c r="S399" s="250"/>
      <c r="T399" s="250"/>
      <c r="U399" s="250"/>
      <c r="V399" s="250"/>
      <c r="W399" s="250"/>
      <c r="X399" s="250"/>
      <c r="Y399" s="251">
        <v>1.1000000000000001</v>
      </c>
      <c r="Z399" s="252"/>
      <c r="AA399" s="252"/>
      <c r="AB399" s="253"/>
      <c r="AC399" s="237" t="s">
        <v>339</v>
      </c>
      <c r="AD399" s="238"/>
      <c r="AE399" s="238"/>
      <c r="AF399" s="238"/>
      <c r="AG399" s="238"/>
      <c r="AH399" s="268">
        <v>1</v>
      </c>
      <c r="AI399" s="269"/>
      <c r="AJ399" s="269"/>
      <c r="AK399" s="269"/>
      <c r="AL399" s="241">
        <v>100</v>
      </c>
      <c r="AM399" s="242"/>
      <c r="AN399" s="242"/>
      <c r="AO399" s="243"/>
      <c r="AP399" s="244" t="s">
        <v>741</v>
      </c>
      <c r="AQ399" s="244"/>
      <c r="AR399" s="244"/>
      <c r="AS399" s="244"/>
      <c r="AT399" s="244"/>
      <c r="AU399" s="244"/>
      <c r="AV399" s="244"/>
      <c r="AW399" s="244"/>
      <c r="AX399" s="244"/>
      <c r="AY399">
        <f>$AY$396</f>
        <v>1</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c r="A432" s="245">
        <v>1</v>
      </c>
      <c r="B432" s="245">
        <v>1</v>
      </c>
      <c r="C432" s="267" t="s">
        <v>771</v>
      </c>
      <c r="D432" s="266"/>
      <c r="E432" s="266"/>
      <c r="F432" s="266"/>
      <c r="G432" s="266"/>
      <c r="H432" s="266"/>
      <c r="I432" s="266"/>
      <c r="J432" s="248">
        <v>8010401006744</v>
      </c>
      <c r="K432" s="249"/>
      <c r="L432" s="249"/>
      <c r="M432" s="249"/>
      <c r="N432" s="249"/>
      <c r="O432" s="249"/>
      <c r="P432" s="260" t="s">
        <v>775</v>
      </c>
      <c r="Q432" s="250"/>
      <c r="R432" s="250"/>
      <c r="S432" s="250"/>
      <c r="T432" s="250"/>
      <c r="U432" s="250"/>
      <c r="V432" s="250"/>
      <c r="W432" s="250"/>
      <c r="X432" s="250"/>
      <c r="Y432" s="251">
        <v>4</v>
      </c>
      <c r="Z432" s="252"/>
      <c r="AA432" s="252"/>
      <c r="AB432" s="253"/>
      <c r="AC432" s="237" t="s">
        <v>341</v>
      </c>
      <c r="AD432" s="238"/>
      <c r="AE432" s="238"/>
      <c r="AF432" s="238"/>
      <c r="AG432" s="238"/>
      <c r="AH432" s="268" t="s">
        <v>741</v>
      </c>
      <c r="AI432" s="269"/>
      <c r="AJ432" s="269"/>
      <c r="AK432" s="269"/>
      <c r="AL432" s="241">
        <v>100</v>
      </c>
      <c r="AM432" s="242"/>
      <c r="AN432" s="242"/>
      <c r="AO432" s="243"/>
      <c r="AP432" s="244" t="s">
        <v>741</v>
      </c>
      <c r="AQ432" s="244"/>
      <c r="AR432" s="244"/>
      <c r="AS432" s="244"/>
      <c r="AT432" s="244"/>
      <c r="AU432" s="244"/>
      <c r="AV432" s="244"/>
      <c r="AW432" s="244"/>
      <c r="AX432" s="244"/>
      <c r="AY432">
        <f>$AY$429</f>
        <v>1</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c r="A631" s="245">
        <v>1</v>
      </c>
      <c r="B631" s="245">
        <v>1</v>
      </c>
      <c r="C631" s="246"/>
      <c r="D631" s="246"/>
      <c r="E631" s="255" t="s">
        <v>741</v>
      </c>
      <c r="F631" s="247"/>
      <c r="G631" s="247"/>
      <c r="H631" s="247"/>
      <c r="I631" s="247"/>
      <c r="J631" s="248" t="s">
        <v>741</v>
      </c>
      <c r="K631" s="249"/>
      <c r="L631" s="249"/>
      <c r="M631" s="249"/>
      <c r="N631" s="249"/>
      <c r="O631" s="249"/>
      <c r="P631" s="260" t="s">
        <v>741</v>
      </c>
      <c r="Q631" s="250"/>
      <c r="R631" s="250"/>
      <c r="S631" s="250"/>
      <c r="T631" s="250"/>
      <c r="U631" s="250"/>
      <c r="V631" s="250"/>
      <c r="W631" s="250"/>
      <c r="X631" s="250"/>
      <c r="Y631" s="251" t="s">
        <v>741</v>
      </c>
      <c r="Z631" s="252"/>
      <c r="AA631" s="252"/>
      <c r="AB631" s="253"/>
      <c r="AC631" s="237"/>
      <c r="AD631" s="238"/>
      <c r="AE631" s="238"/>
      <c r="AF631" s="238"/>
      <c r="AG631" s="238"/>
      <c r="AH631" s="239" t="s">
        <v>741</v>
      </c>
      <c r="AI631" s="240"/>
      <c r="AJ631" s="240"/>
      <c r="AK631" s="240"/>
      <c r="AL631" s="241" t="s">
        <v>741</v>
      </c>
      <c r="AM631" s="242"/>
      <c r="AN631" s="242"/>
      <c r="AO631" s="243"/>
      <c r="AP631" s="244" t="s">
        <v>741</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949">
      <formula>IF(RIGHT(TEXT(P14,"0.#"),1)=".",FALSE,TRUE)</formula>
    </cfRule>
    <cfRule type="expression" dxfId="1498" priority="950">
      <formula>IF(RIGHT(TEXT(P14,"0.#"),1)=".",TRUE,FALSE)</formula>
    </cfRule>
  </conditionalFormatting>
  <conditionalFormatting sqref="P18:AX18">
    <cfRule type="expression" dxfId="1497" priority="947">
      <formula>IF(RIGHT(TEXT(P18,"0.#"),1)=".",FALSE,TRUE)</formula>
    </cfRule>
    <cfRule type="expression" dxfId="1496" priority="948">
      <formula>IF(RIGHT(TEXT(P18,"0.#"),1)=".",TRUE,FALSE)</formula>
    </cfRule>
  </conditionalFormatting>
  <conditionalFormatting sqref="Y311">
    <cfRule type="expression" dxfId="1495" priority="945">
      <formula>IF(RIGHT(TEXT(Y311,"0.#"),1)=".",FALSE,TRUE)</formula>
    </cfRule>
    <cfRule type="expression" dxfId="1494" priority="946">
      <formula>IF(RIGHT(TEXT(Y311,"0.#"),1)=".",TRUE,FALSE)</formula>
    </cfRule>
  </conditionalFormatting>
  <conditionalFormatting sqref="Y320">
    <cfRule type="expression" dxfId="1493" priority="943">
      <formula>IF(RIGHT(TEXT(Y320,"0.#"),1)=".",FALSE,TRUE)</formula>
    </cfRule>
    <cfRule type="expression" dxfId="1492" priority="944">
      <formula>IF(RIGHT(TEXT(Y320,"0.#"),1)=".",TRUE,FALSE)</formula>
    </cfRule>
  </conditionalFormatting>
  <conditionalFormatting sqref="Y351:Y358 Y349 Y338:Y345 Y336 Y325:Y332 Y323">
    <cfRule type="expression" dxfId="1491" priority="923">
      <formula>IF(RIGHT(TEXT(Y323,"0.#"),1)=".",FALSE,TRUE)</formula>
    </cfRule>
    <cfRule type="expression" dxfId="1490" priority="924">
      <formula>IF(RIGHT(TEXT(Y323,"0.#"),1)=".",TRUE,FALSE)</formula>
    </cfRule>
  </conditionalFormatting>
  <conditionalFormatting sqref="P16:AQ17 P15:AX15 P13:AX13">
    <cfRule type="expression" dxfId="1489" priority="941">
      <formula>IF(RIGHT(TEXT(P13,"0.#"),1)=".",FALSE,TRUE)</formula>
    </cfRule>
    <cfRule type="expression" dxfId="1488" priority="942">
      <formula>IF(RIGHT(TEXT(P13,"0.#"),1)=".",TRUE,FALSE)</formula>
    </cfRule>
  </conditionalFormatting>
  <conditionalFormatting sqref="P19:AJ19">
    <cfRule type="expression" dxfId="1487" priority="939">
      <formula>IF(RIGHT(TEXT(P19,"0.#"),1)=".",FALSE,TRUE)</formula>
    </cfRule>
    <cfRule type="expression" dxfId="1486" priority="940">
      <formula>IF(RIGHT(TEXT(P19,"0.#"),1)=".",TRUE,FALSE)</formula>
    </cfRule>
  </conditionalFormatting>
  <conditionalFormatting sqref="AE32 AQ32">
    <cfRule type="expression" dxfId="1485" priority="937">
      <formula>IF(RIGHT(TEXT(AE32,"0.#"),1)=".",FALSE,TRUE)</formula>
    </cfRule>
    <cfRule type="expression" dxfId="1484" priority="938">
      <formula>IF(RIGHT(TEXT(AE32,"0.#"),1)=".",TRUE,FALSE)</formula>
    </cfRule>
  </conditionalFormatting>
  <conditionalFormatting sqref="Y312:Y319 Y310">
    <cfRule type="expression" dxfId="1483" priority="935">
      <formula>IF(RIGHT(TEXT(Y310,"0.#"),1)=".",FALSE,TRUE)</formula>
    </cfRule>
    <cfRule type="expression" dxfId="1482" priority="936">
      <formula>IF(RIGHT(TEXT(Y310,"0.#"),1)=".",TRUE,FALSE)</formula>
    </cfRule>
  </conditionalFormatting>
  <conditionalFormatting sqref="AU311">
    <cfRule type="expression" dxfId="1481" priority="933">
      <formula>IF(RIGHT(TEXT(AU311,"0.#"),1)=".",FALSE,TRUE)</formula>
    </cfRule>
    <cfRule type="expression" dxfId="1480" priority="934">
      <formula>IF(RIGHT(TEXT(AU311,"0.#"),1)=".",TRUE,FALSE)</formula>
    </cfRule>
  </conditionalFormatting>
  <conditionalFormatting sqref="AU320">
    <cfRule type="expression" dxfId="1479" priority="931">
      <formula>IF(RIGHT(TEXT(AU320,"0.#"),1)=".",FALSE,TRUE)</formula>
    </cfRule>
    <cfRule type="expression" dxfId="1478" priority="932">
      <formula>IF(RIGHT(TEXT(AU320,"0.#"),1)=".",TRUE,FALSE)</formula>
    </cfRule>
  </conditionalFormatting>
  <conditionalFormatting sqref="AU312:AU319 AU310">
    <cfRule type="expression" dxfId="1477" priority="929">
      <formula>IF(RIGHT(TEXT(AU310,"0.#"),1)=".",FALSE,TRUE)</formula>
    </cfRule>
    <cfRule type="expression" dxfId="1476" priority="930">
      <formula>IF(RIGHT(TEXT(AU310,"0.#"),1)=".",TRUE,FALSE)</formula>
    </cfRule>
  </conditionalFormatting>
  <conditionalFormatting sqref="Y350 Y337 Y324">
    <cfRule type="expression" dxfId="1475" priority="927">
      <formula>IF(RIGHT(TEXT(Y324,"0.#"),1)=".",FALSE,TRUE)</formula>
    </cfRule>
    <cfRule type="expression" dxfId="1474" priority="928">
      <formula>IF(RIGHT(TEXT(Y324,"0.#"),1)=".",TRUE,FALSE)</formula>
    </cfRule>
  </conditionalFormatting>
  <conditionalFormatting sqref="Y359 Y346 Y333">
    <cfRule type="expression" dxfId="1473" priority="925">
      <formula>IF(RIGHT(TEXT(Y333,"0.#"),1)=".",FALSE,TRUE)</formula>
    </cfRule>
    <cfRule type="expression" dxfId="1472" priority="926">
      <formula>IF(RIGHT(TEXT(Y333,"0.#"),1)=".",TRUE,FALSE)</formula>
    </cfRule>
  </conditionalFormatting>
  <conditionalFormatting sqref="AU350 AU337 AU324">
    <cfRule type="expression" dxfId="1471" priority="921">
      <formula>IF(RIGHT(TEXT(AU324,"0.#"),1)=".",FALSE,TRUE)</formula>
    </cfRule>
    <cfRule type="expression" dxfId="1470" priority="922">
      <formula>IF(RIGHT(TEXT(AU324,"0.#"),1)=".",TRUE,FALSE)</formula>
    </cfRule>
  </conditionalFormatting>
  <conditionalFormatting sqref="AU359 AU346 AU333">
    <cfRule type="expression" dxfId="1469" priority="919">
      <formula>IF(RIGHT(TEXT(AU333,"0.#"),1)=".",FALSE,TRUE)</formula>
    </cfRule>
    <cfRule type="expression" dxfId="1468" priority="920">
      <formula>IF(RIGHT(TEXT(AU333,"0.#"),1)=".",TRUE,FALSE)</formula>
    </cfRule>
  </conditionalFormatting>
  <conditionalFormatting sqref="AU351:AU358 AU349 AU338:AU345 AU336 AU325:AU332 AU323">
    <cfRule type="expression" dxfId="1467" priority="917">
      <formula>IF(RIGHT(TEXT(AU323,"0.#"),1)=".",FALSE,TRUE)</formula>
    </cfRule>
    <cfRule type="expression" dxfId="1466" priority="918">
      <formula>IF(RIGHT(TEXT(AU323,"0.#"),1)=".",TRUE,FALSE)</formula>
    </cfRule>
  </conditionalFormatting>
  <conditionalFormatting sqref="AI32">
    <cfRule type="expression" dxfId="1465" priority="915">
      <formula>IF(RIGHT(TEXT(AI32,"0.#"),1)=".",FALSE,TRUE)</formula>
    </cfRule>
    <cfRule type="expression" dxfId="1464" priority="916">
      <formula>IF(RIGHT(TEXT(AI32,"0.#"),1)=".",TRUE,FALSE)</formula>
    </cfRule>
  </conditionalFormatting>
  <conditionalFormatting sqref="AM32">
    <cfRule type="expression" dxfId="1463" priority="913">
      <formula>IF(RIGHT(TEXT(AM32,"0.#"),1)=".",FALSE,TRUE)</formula>
    </cfRule>
    <cfRule type="expression" dxfId="1462" priority="914">
      <formula>IF(RIGHT(TEXT(AM32,"0.#"),1)=".",TRUE,FALSE)</formula>
    </cfRule>
  </conditionalFormatting>
  <conditionalFormatting sqref="AE33">
    <cfRule type="expression" dxfId="1461" priority="911">
      <formula>IF(RIGHT(TEXT(AE33,"0.#"),1)=".",FALSE,TRUE)</formula>
    </cfRule>
    <cfRule type="expression" dxfId="1460" priority="912">
      <formula>IF(RIGHT(TEXT(AE33,"0.#"),1)=".",TRUE,FALSE)</formula>
    </cfRule>
  </conditionalFormatting>
  <conditionalFormatting sqref="AI33">
    <cfRule type="expression" dxfId="1459" priority="909">
      <formula>IF(RIGHT(TEXT(AI33,"0.#"),1)=".",FALSE,TRUE)</formula>
    </cfRule>
    <cfRule type="expression" dxfId="1458" priority="910">
      <formula>IF(RIGHT(TEXT(AI33,"0.#"),1)=".",TRUE,FALSE)</formula>
    </cfRule>
  </conditionalFormatting>
  <conditionalFormatting sqref="AM33">
    <cfRule type="expression" dxfId="1457" priority="907">
      <formula>IF(RIGHT(TEXT(AM33,"0.#"),1)=".",FALSE,TRUE)</formula>
    </cfRule>
    <cfRule type="expression" dxfId="1456" priority="908">
      <formula>IF(RIGHT(TEXT(AM33,"0.#"),1)=".",TRUE,FALSE)</formula>
    </cfRule>
  </conditionalFormatting>
  <conditionalFormatting sqref="AQ33">
    <cfRule type="expression" dxfId="1455" priority="905">
      <formula>IF(RIGHT(TEXT(AQ33,"0.#"),1)=".",FALSE,TRUE)</formula>
    </cfRule>
    <cfRule type="expression" dxfId="1454" priority="906">
      <formula>IF(RIGHT(TEXT(AQ33,"0.#"),1)=".",TRUE,FALSE)</formula>
    </cfRule>
  </conditionalFormatting>
  <conditionalFormatting sqref="AE210">
    <cfRule type="expression" dxfId="1453" priority="903">
      <formula>IF(RIGHT(TEXT(AE210,"0.#"),1)=".",FALSE,TRUE)</formula>
    </cfRule>
    <cfRule type="expression" dxfId="1452" priority="904">
      <formula>IF(RIGHT(TEXT(AE210,"0.#"),1)=".",TRUE,FALSE)</formula>
    </cfRule>
  </conditionalFormatting>
  <conditionalFormatting sqref="AE211">
    <cfRule type="expression" dxfId="1451" priority="901">
      <formula>IF(RIGHT(TEXT(AE211,"0.#"),1)=".",FALSE,TRUE)</formula>
    </cfRule>
    <cfRule type="expression" dxfId="1450" priority="902">
      <formula>IF(RIGHT(TEXT(AE211,"0.#"),1)=".",TRUE,FALSE)</formula>
    </cfRule>
  </conditionalFormatting>
  <conditionalFormatting sqref="AE212">
    <cfRule type="expression" dxfId="1449" priority="899">
      <formula>IF(RIGHT(TEXT(AE212,"0.#"),1)=".",FALSE,TRUE)</formula>
    </cfRule>
    <cfRule type="expression" dxfId="1448" priority="900">
      <formula>IF(RIGHT(TEXT(AE212,"0.#"),1)=".",TRUE,FALSE)</formula>
    </cfRule>
  </conditionalFormatting>
  <conditionalFormatting sqref="AI212">
    <cfRule type="expression" dxfId="1447" priority="897">
      <formula>IF(RIGHT(TEXT(AI212,"0.#"),1)=".",FALSE,TRUE)</formula>
    </cfRule>
    <cfRule type="expression" dxfId="1446" priority="898">
      <formula>IF(RIGHT(TEXT(AI212,"0.#"),1)=".",TRUE,FALSE)</formula>
    </cfRule>
  </conditionalFormatting>
  <conditionalFormatting sqref="AI211">
    <cfRule type="expression" dxfId="1445" priority="895">
      <formula>IF(RIGHT(TEXT(AI211,"0.#"),1)=".",FALSE,TRUE)</formula>
    </cfRule>
    <cfRule type="expression" dxfId="1444" priority="896">
      <formula>IF(RIGHT(TEXT(AI211,"0.#"),1)=".",TRUE,FALSE)</formula>
    </cfRule>
  </conditionalFormatting>
  <conditionalFormatting sqref="AI210">
    <cfRule type="expression" dxfId="1443" priority="893">
      <formula>IF(RIGHT(TEXT(AI210,"0.#"),1)=".",FALSE,TRUE)</formula>
    </cfRule>
    <cfRule type="expression" dxfId="1442" priority="894">
      <formula>IF(RIGHT(TEXT(AI210,"0.#"),1)=".",TRUE,FALSE)</formula>
    </cfRule>
  </conditionalFormatting>
  <conditionalFormatting sqref="AM210">
    <cfRule type="expression" dxfId="1441" priority="891">
      <formula>IF(RIGHT(TEXT(AM210,"0.#"),1)=".",FALSE,TRUE)</formula>
    </cfRule>
    <cfRule type="expression" dxfId="1440" priority="892">
      <formula>IF(RIGHT(TEXT(AM210,"0.#"),1)=".",TRUE,FALSE)</formula>
    </cfRule>
  </conditionalFormatting>
  <conditionalFormatting sqref="AM211">
    <cfRule type="expression" dxfId="1439" priority="889">
      <formula>IF(RIGHT(TEXT(AM211,"0.#"),1)=".",FALSE,TRUE)</formula>
    </cfRule>
    <cfRule type="expression" dxfId="1438" priority="890">
      <formula>IF(RIGHT(TEXT(AM211,"0.#"),1)=".",TRUE,FALSE)</formula>
    </cfRule>
  </conditionalFormatting>
  <conditionalFormatting sqref="AM212">
    <cfRule type="expression" dxfId="1437" priority="887">
      <formula>IF(RIGHT(TEXT(AM212,"0.#"),1)=".",FALSE,TRUE)</formula>
    </cfRule>
    <cfRule type="expression" dxfId="1436" priority="888">
      <formula>IF(RIGHT(TEXT(AM212,"0.#"),1)=".",TRUE,FALSE)</formula>
    </cfRule>
  </conditionalFormatting>
  <conditionalFormatting sqref="AQ210:AQ212">
    <cfRule type="expression" dxfId="1435" priority="881">
      <formula>IF(RIGHT(TEXT(AQ210,"0.#"),1)=".",FALSE,TRUE)</formula>
    </cfRule>
    <cfRule type="expression" dxfId="1434" priority="882">
      <formula>IF(RIGHT(TEXT(AQ210,"0.#"),1)=".",TRUE,FALSE)</formula>
    </cfRule>
  </conditionalFormatting>
  <conditionalFormatting sqref="AU210:AU212">
    <cfRule type="expression" dxfId="1433" priority="879">
      <formula>IF(RIGHT(TEXT(AU210,"0.#"),1)=".",FALSE,TRUE)</formula>
    </cfRule>
    <cfRule type="expression" dxfId="1432" priority="880">
      <formula>IF(RIGHT(TEXT(AU210,"0.#"),1)=".",TRUE,FALSE)</formula>
    </cfRule>
  </conditionalFormatting>
  <conditionalFormatting sqref="Y368:Y395">
    <cfRule type="expression" dxfId="1431" priority="877">
      <formula>IF(RIGHT(TEXT(Y368,"0.#"),1)=".",FALSE,TRUE)</formula>
    </cfRule>
    <cfRule type="expression" dxfId="1430" priority="878">
      <formula>IF(RIGHT(TEXT(Y368,"0.#"),1)=".",TRUE,FALSE)</formula>
    </cfRule>
  </conditionalFormatting>
  <conditionalFormatting sqref="AL631:AO660">
    <cfRule type="expression" dxfId="1429" priority="873">
      <formula>IF(AND(AL631&gt;=0, RIGHT(TEXT(AL631,"0.#"),1)&lt;&gt;"."),TRUE,FALSE)</formula>
    </cfRule>
    <cfRule type="expression" dxfId="1428" priority="874">
      <formula>IF(AND(AL631&gt;=0, RIGHT(TEXT(AL631,"0.#"),1)="."),TRUE,FALSE)</formula>
    </cfRule>
    <cfRule type="expression" dxfId="1427" priority="875">
      <formula>IF(AND(AL631&lt;0, RIGHT(TEXT(AL631,"0.#"),1)&lt;&gt;"."),TRUE,FALSE)</formula>
    </cfRule>
    <cfRule type="expression" dxfId="1426" priority="876">
      <formula>IF(AND(AL631&lt;0, RIGHT(TEXT(AL631,"0.#"),1)="."),TRUE,FALSE)</formula>
    </cfRule>
  </conditionalFormatting>
  <conditionalFormatting sqref="Y631:Y660">
    <cfRule type="expression" dxfId="1425" priority="871">
      <formula>IF(RIGHT(TEXT(Y631,"0.#"),1)=".",FALSE,TRUE)</formula>
    </cfRule>
    <cfRule type="expression" dxfId="1424" priority="872">
      <formula>IF(RIGHT(TEXT(Y631,"0.#"),1)=".",TRUE,FALSE)</formula>
    </cfRule>
  </conditionalFormatting>
  <conditionalFormatting sqref="AL366:AO395">
    <cfRule type="expression" dxfId="1423" priority="867">
      <formula>IF(AND(AL366&gt;=0, RIGHT(TEXT(AL366,"0.#"),1)&lt;&gt;"."),TRUE,FALSE)</formula>
    </cfRule>
    <cfRule type="expression" dxfId="1422" priority="868">
      <formula>IF(AND(AL366&gt;=0, RIGHT(TEXT(AL366,"0.#"),1)="."),TRUE,FALSE)</formula>
    </cfRule>
    <cfRule type="expression" dxfId="1421" priority="869">
      <formula>IF(AND(AL366&lt;0, RIGHT(TEXT(AL366,"0.#"),1)&lt;&gt;"."),TRUE,FALSE)</formula>
    </cfRule>
    <cfRule type="expression" dxfId="1420" priority="870">
      <formula>IF(AND(AL366&lt;0, RIGHT(TEXT(AL366,"0.#"),1)="."),TRUE,FALSE)</formula>
    </cfRule>
  </conditionalFormatting>
  <conditionalFormatting sqref="Y366:Y367">
    <cfRule type="expression" dxfId="1419" priority="865">
      <formula>IF(RIGHT(TEXT(Y366,"0.#"),1)=".",FALSE,TRUE)</formula>
    </cfRule>
    <cfRule type="expression" dxfId="1418" priority="866">
      <formula>IF(RIGHT(TEXT(Y366,"0.#"),1)=".",TRUE,FALSE)</formula>
    </cfRule>
  </conditionalFormatting>
  <conditionalFormatting sqref="Y401:Y428">
    <cfRule type="expression" dxfId="1417" priority="803">
      <formula>IF(RIGHT(TEXT(Y401,"0.#"),1)=".",FALSE,TRUE)</formula>
    </cfRule>
    <cfRule type="expression" dxfId="1416" priority="804">
      <formula>IF(RIGHT(TEXT(Y401,"0.#"),1)=".",TRUE,FALSE)</formula>
    </cfRule>
  </conditionalFormatting>
  <conditionalFormatting sqref="Y399:Y400">
    <cfRule type="expression" dxfId="1415" priority="797">
      <formula>IF(RIGHT(TEXT(Y399,"0.#"),1)=".",FALSE,TRUE)</formula>
    </cfRule>
    <cfRule type="expression" dxfId="1414" priority="798">
      <formula>IF(RIGHT(TEXT(Y399,"0.#"),1)=".",TRUE,FALSE)</formula>
    </cfRule>
  </conditionalFormatting>
  <conditionalFormatting sqref="Y434:Y461">
    <cfRule type="expression" dxfId="1413" priority="791">
      <formula>IF(RIGHT(TEXT(Y434,"0.#"),1)=".",FALSE,TRUE)</formula>
    </cfRule>
    <cfRule type="expression" dxfId="1412" priority="792">
      <formula>IF(RIGHT(TEXT(Y434,"0.#"),1)=".",TRUE,FALSE)</formula>
    </cfRule>
  </conditionalFormatting>
  <conditionalFormatting sqref="Y432:Y433">
    <cfRule type="expression" dxfId="1411" priority="785">
      <formula>IF(RIGHT(TEXT(Y432,"0.#"),1)=".",FALSE,TRUE)</formula>
    </cfRule>
    <cfRule type="expression" dxfId="1410" priority="786">
      <formula>IF(RIGHT(TEXT(Y432,"0.#"),1)=".",TRUE,FALSE)</formula>
    </cfRule>
  </conditionalFormatting>
  <conditionalFormatting sqref="Y467:Y494">
    <cfRule type="expression" dxfId="1409" priority="779">
      <formula>IF(RIGHT(TEXT(Y467,"0.#"),1)=".",FALSE,TRUE)</formula>
    </cfRule>
    <cfRule type="expression" dxfId="1408" priority="780">
      <formula>IF(RIGHT(TEXT(Y467,"0.#"),1)=".",TRUE,FALSE)</formula>
    </cfRule>
  </conditionalFormatting>
  <conditionalFormatting sqref="Y465:Y466">
    <cfRule type="expression" dxfId="1407" priority="773">
      <formula>IF(RIGHT(TEXT(Y465,"0.#"),1)=".",FALSE,TRUE)</formula>
    </cfRule>
    <cfRule type="expression" dxfId="1406" priority="774">
      <formula>IF(RIGHT(TEXT(Y465,"0.#"),1)=".",TRUE,FALSE)</formula>
    </cfRule>
  </conditionalFormatting>
  <conditionalFormatting sqref="Y500:Y527">
    <cfRule type="expression" dxfId="1405" priority="767">
      <formula>IF(RIGHT(TEXT(Y500,"0.#"),1)=".",FALSE,TRUE)</formula>
    </cfRule>
    <cfRule type="expression" dxfId="1404" priority="768">
      <formula>IF(RIGHT(TEXT(Y500,"0.#"),1)=".",TRUE,FALSE)</formula>
    </cfRule>
  </conditionalFormatting>
  <conditionalFormatting sqref="Y498:Y499">
    <cfRule type="expression" dxfId="1403" priority="761">
      <formula>IF(RIGHT(TEXT(Y498,"0.#"),1)=".",FALSE,TRUE)</formula>
    </cfRule>
    <cfRule type="expression" dxfId="1402" priority="762">
      <formula>IF(RIGHT(TEXT(Y498,"0.#"),1)=".",TRUE,FALSE)</formula>
    </cfRule>
  </conditionalFormatting>
  <conditionalFormatting sqref="Y533:Y560">
    <cfRule type="expression" dxfId="1401" priority="755">
      <formula>IF(RIGHT(TEXT(Y533,"0.#"),1)=".",FALSE,TRUE)</formula>
    </cfRule>
    <cfRule type="expression" dxfId="1400" priority="756">
      <formula>IF(RIGHT(TEXT(Y533,"0.#"),1)=".",TRUE,FALSE)</formula>
    </cfRule>
  </conditionalFormatting>
  <conditionalFormatting sqref="W23">
    <cfRule type="expression" dxfId="1399" priority="863">
      <formula>IF(RIGHT(TEXT(W23,"0.#"),1)=".",FALSE,TRUE)</formula>
    </cfRule>
    <cfRule type="expression" dxfId="1398" priority="864">
      <formula>IF(RIGHT(TEXT(W23,"0.#"),1)=".",TRUE,FALSE)</formula>
    </cfRule>
  </conditionalFormatting>
  <conditionalFormatting sqref="W24:W27">
    <cfRule type="expression" dxfId="1397" priority="861">
      <formula>IF(RIGHT(TEXT(W24,"0.#"),1)=".",FALSE,TRUE)</formula>
    </cfRule>
    <cfRule type="expression" dxfId="1396" priority="862">
      <formula>IF(RIGHT(TEXT(W24,"0.#"),1)=".",TRUE,FALSE)</formula>
    </cfRule>
  </conditionalFormatting>
  <conditionalFormatting sqref="W28">
    <cfRule type="expression" dxfId="1395" priority="859">
      <formula>IF(RIGHT(TEXT(W28,"0.#"),1)=".",FALSE,TRUE)</formula>
    </cfRule>
    <cfRule type="expression" dxfId="1394" priority="860">
      <formula>IF(RIGHT(TEXT(W28,"0.#"),1)=".",TRUE,FALSE)</formula>
    </cfRule>
  </conditionalFormatting>
  <conditionalFormatting sqref="P23">
    <cfRule type="expression" dxfId="1393" priority="857">
      <formula>IF(RIGHT(TEXT(P23,"0.#"),1)=".",FALSE,TRUE)</formula>
    </cfRule>
    <cfRule type="expression" dxfId="1392" priority="858">
      <formula>IF(RIGHT(TEXT(P23,"0.#"),1)=".",TRUE,FALSE)</formula>
    </cfRule>
  </conditionalFormatting>
  <conditionalFormatting sqref="P24:P27">
    <cfRule type="expression" dxfId="1391" priority="855">
      <formula>IF(RIGHT(TEXT(P24,"0.#"),1)=".",FALSE,TRUE)</formula>
    </cfRule>
    <cfRule type="expression" dxfId="1390" priority="856">
      <formula>IF(RIGHT(TEXT(P24,"0.#"),1)=".",TRUE,FALSE)</formula>
    </cfRule>
  </conditionalFormatting>
  <conditionalFormatting sqref="P28">
    <cfRule type="expression" dxfId="1389" priority="853">
      <formula>IF(RIGHT(TEXT(P28,"0.#"),1)=".",FALSE,TRUE)</formula>
    </cfRule>
    <cfRule type="expression" dxfId="1388" priority="854">
      <formula>IF(RIGHT(TEXT(P28,"0.#"),1)=".",TRUE,FALSE)</formula>
    </cfRule>
  </conditionalFormatting>
  <conditionalFormatting sqref="AE202">
    <cfRule type="expression" dxfId="1387" priority="851">
      <formula>IF(RIGHT(TEXT(AE202,"0.#"),1)=".",FALSE,TRUE)</formula>
    </cfRule>
    <cfRule type="expression" dxfId="1386" priority="852">
      <formula>IF(RIGHT(TEXT(AE202,"0.#"),1)=".",TRUE,FALSE)</formula>
    </cfRule>
  </conditionalFormatting>
  <conditionalFormatting sqref="AE203">
    <cfRule type="expression" dxfId="1385" priority="849">
      <formula>IF(RIGHT(TEXT(AE203,"0.#"),1)=".",FALSE,TRUE)</formula>
    </cfRule>
    <cfRule type="expression" dxfId="1384" priority="850">
      <formula>IF(RIGHT(TEXT(AE203,"0.#"),1)=".",TRUE,FALSE)</formula>
    </cfRule>
  </conditionalFormatting>
  <conditionalFormatting sqref="AE204">
    <cfRule type="expression" dxfId="1383" priority="847">
      <formula>IF(RIGHT(TEXT(AE204,"0.#"),1)=".",FALSE,TRUE)</formula>
    </cfRule>
    <cfRule type="expression" dxfId="1382" priority="848">
      <formula>IF(RIGHT(TEXT(AE204,"0.#"),1)=".",TRUE,FALSE)</formula>
    </cfRule>
  </conditionalFormatting>
  <conditionalFormatting sqref="AI204">
    <cfRule type="expression" dxfId="1381" priority="845">
      <formula>IF(RIGHT(TEXT(AI204,"0.#"),1)=".",FALSE,TRUE)</formula>
    </cfRule>
    <cfRule type="expression" dxfId="1380" priority="846">
      <formula>IF(RIGHT(TEXT(AI204,"0.#"),1)=".",TRUE,FALSE)</formula>
    </cfRule>
  </conditionalFormatting>
  <conditionalFormatting sqref="AI203">
    <cfRule type="expression" dxfId="1379" priority="843">
      <formula>IF(RIGHT(TEXT(AI203,"0.#"),1)=".",FALSE,TRUE)</formula>
    </cfRule>
    <cfRule type="expression" dxfId="1378" priority="844">
      <formula>IF(RIGHT(TEXT(AI203,"0.#"),1)=".",TRUE,FALSE)</formula>
    </cfRule>
  </conditionalFormatting>
  <conditionalFormatting sqref="AI202">
    <cfRule type="expression" dxfId="1377" priority="841">
      <formula>IF(RIGHT(TEXT(AI202,"0.#"),1)=".",FALSE,TRUE)</formula>
    </cfRule>
    <cfRule type="expression" dxfId="1376" priority="842">
      <formula>IF(RIGHT(TEXT(AI202,"0.#"),1)=".",TRUE,FALSE)</formula>
    </cfRule>
  </conditionalFormatting>
  <conditionalFormatting sqref="AM202">
    <cfRule type="expression" dxfId="1375" priority="839">
      <formula>IF(RIGHT(TEXT(AM202,"0.#"),1)=".",FALSE,TRUE)</formula>
    </cfRule>
    <cfRule type="expression" dxfId="1374" priority="840">
      <formula>IF(RIGHT(TEXT(AM202,"0.#"),1)=".",TRUE,FALSE)</formula>
    </cfRule>
  </conditionalFormatting>
  <conditionalFormatting sqref="AM203">
    <cfRule type="expression" dxfId="1373" priority="837">
      <formula>IF(RIGHT(TEXT(AM203,"0.#"),1)=".",FALSE,TRUE)</formula>
    </cfRule>
    <cfRule type="expression" dxfId="1372" priority="838">
      <formula>IF(RIGHT(TEXT(AM203,"0.#"),1)=".",TRUE,FALSE)</formula>
    </cfRule>
  </conditionalFormatting>
  <conditionalFormatting sqref="AM204">
    <cfRule type="expression" dxfId="1371" priority="835">
      <formula>IF(RIGHT(TEXT(AM204,"0.#"),1)=".",FALSE,TRUE)</formula>
    </cfRule>
    <cfRule type="expression" dxfId="1370" priority="836">
      <formula>IF(RIGHT(TEXT(AM204,"0.#"),1)=".",TRUE,FALSE)</formula>
    </cfRule>
  </conditionalFormatting>
  <conditionalFormatting sqref="AQ202:AQ204">
    <cfRule type="expression" dxfId="1369" priority="833">
      <formula>IF(RIGHT(TEXT(AQ202,"0.#"),1)=".",FALSE,TRUE)</formula>
    </cfRule>
    <cfRule type="expression" dxfId="1368" priority="834">
      <formula>IF(RIGHT(TEXT(AQ202,"0.#"),1)=".",TRUE,FALSE)</formula>
    </cfRule>
  </conditionalFormatting>
  <conditionalFormatting sqref="AU202:AU204">
    <cfRule type="expression" dxfId="1367" priority="831">
      <formula>IF(RIGHT(TEXT(AU202,"0.#"),1)=".",FALSE,TRUE)</formula>
    </cfRule>
    <cfRule type="expression" dxfId="1366" priority="832">
      <formula>IF(RIGHT(TEXT(AU202,"0.#"),1)=".",TRUE,FALSE)</formula>
    </cfRule>
  </conditionalFormatting>
  <conditionalFormatting sqref="AE205">
    <cfRule type="expression" dxfId="1365" priority="829">
      <formula>IF(RIGHT(TEXT(AE205,"0.#"),1)=".",FALSE,TRUE)</formula>
    </cfRule>
    <cfRule type="expression" dxfId="1364" priority="830">
      <formula>IF(RIGHT(TEXT(AE205,"0.#"),1)=".",TRUE,FALSE)</formula>
    </cfRule>
  </conditionalFormatting>
  <conditionalFormatting sqref="AE206">
    <cfRule type="expression" dxfId="1363" priority="827">
      <formula>IF(RIGHT(TEXT(AE206,"0.#"),1)=".",FALSE,TRUE)</formula>
    </cfRule>
    <cfRule type="expression" dxfId="1362" priority="828">
      <formula>IF(RIGHT(TEXT(AE206,"0.#"),1)=".",TRUE,FALSE)</formula>
    </cfRule>
  </conditionalFormatting>
  <conditionalFormatting sqref="AE207">
    <cfRule type="expression" dxfId="1361" priority="825">
      <formula>IF(RIGHT(TEXT(AE207,"0.#"),1)=".",FALSE,TRUE)</formula>
    </cfRule>
    <cfRule type="expression" dxfId="1360" priority="826">
      <formula>IF(RIGHT(TEXT(AE207,"0.#"),1)=".",TRUE,FALSE)</formula>
    </cfRule>
  </conditionalFormatting>
  <conditionalFormatting sqref="AI207">
    <cfRule type="expression" dxfId="1359" priority="823">
      <formula>IF(RIGHT(TEXT(AI207,"0.#"),1)=".",FALSE,TRUE)</formula>
    </cfRule>
    <cfRule type="expression" dxfId="1358" priority="824">
      <formula>IF(RIGHT(TEXT(AI207,"0.#"),1)=".",TRUE,FALSE)</formula>
    </cfRule>
  </conditionalFormatting>
  <conditionalFormatting sqref="AI206">
    <cfRule type="expression" dxfId="1357" priority="821">
      <formula>IF(RIGHT(TEXT(AI206,"0.#"),1)=".",FALSE,TRUE)</formula>
    </cfRule>
    <cfRule type="expression" dxfId="1356" priority="822">
      <formula>IF(RIGHT(TEXT(AI206,"0.#"),1)=".",TRUE,FALSE)</formula>
    </cfRule>
  </conditionalFormatting>
  <conditionalFormatting sqref="AI205">
    <cfRule type="expression" dxfId="1355" priority="819">
      <formula>IF(RIGHT(TEXT(AI205,"0.#"),1)=".",FALSE,TRUE)</formula>
    </cfRule>
    <cfRule type="expression" dxfId="1354" priority="820">
      <formula>IF(RIGHT(TEXT(AI205,"0.#"),1)=".",TRUE,FALSE)</formula>
    </cfRule>
  </conditionalFormatting>
  <conditionalFormatting sqref="AM205">
    <cfRule type="expression" dxfId="1353" priority="817">
      <formula>IF(RIGHT(TEXT(AM205,"0.#"),1)=".",FALSE,TRUE)</formula>
    </cfRule>
    <cfRule type="expression" dxfId="1352" priority="818">
      <formula>IF(RIGHT(TEXT(AM205,"0.#"),1)=".",TRUE,FALSE)</formula>
    </cfRule>
  </conditionalFormatting>
  <conditionalFormatting sqref="AM206">
    <cfRule type="expression" dxfId="1351" priority="815">
      <formula>IF(RIGHT(TEXT(AM206,"0.#"),1)=".",FALSE,TRUE)</formula>
    </cfRule>
    <cfRule type="expression" dxfId="1350" priority="816">
      <formula>IF(RIGHT(TEXT(AM206,"0.#"),1)=".",TRUE,FALSE)</formula>
    </cfRule>
  </conditionalFormatting>
  <conditionalFormatting sqref="AM207">
    <cfRule type="expression" dxfId="1349" priority="813">
      <formula>IF(RIGHT(TEXT(AM207,"0.#"),1)=".",FALSE,TRUE)</formula>
    </cfRule>
    <cfRule type="expression" dxfId="1348" priority="814">
      <formula>IF(RIGHT(TEXT(AM207,"0.#"),1)=".",TRUE,FALSE)</formula>
    </cfRule>
  </conditionalFormatting>
  <conditionalFormatting sqref="AQ205:AQ207">
    <cfRule type="expression" dxfId="1347" priority="811">
      <formula>IF(RIGHT(TEXT(AQ205,"0.#"),1)=".",FALSE,TRUE)</formula>
    </cfRule>
    <cfRule type="expression" dxfId="1346" priority="812">
      <formula>IF(RIGHT(TEXT(AQ205,"0.#"),1)=".",TRUE,FALSE)</formula>
    </cfRule>
  </conditionalFormatting>
  <conditionalFormatting sqref="AU205:AU207">
    <cfRule type="expression" dxfId="1345" priority="809">
      <formula>IF(RIGHT(TEXT(AU205,"0.#"),1)=".",FALSE,TRUE)</formula>
    </cfRule>
    <cfRule type="expression" dxfId="1344" priority="810">
      <formula>IF(RIGHT(TEXT(AU205,"0.#"),1)=".",TRUE,FALSE)</formula>
    </cfRule>
  </conditionalFormatting>
  <conditionalFormatting sqref="AL401:AO428">
    <cfRule type="expression" dxfId="1343" priority="805">
      <formula>IF(AND(AL401&gt;=0, RIGHT(TEXT(AL401,"0.#"),1)&lt;&gt;"."),TRUE,FALSE)</formula>
    </cfRule>
    <cfRule type="expression" dxfId="1342" priority="806">
      <formula>IF(AND(AL401&gt;=0, RIGHT(TEXT(AL401,"0.#"),1)="."),TRUE,FALSE)</formula>
    </cfRule>
    <cfRule type="expression" dxfId="1341" priority="807">
      <formula>IF(AND(AL401&lt;0, RIGHT(TEXT(AL401,"0.#"),1)&lt;&gt;"."),TRUE,FALSE)</formula>
    </cfRule>
    <cfRule type="expression" dxfId="1340" priority="808">
      <formula>IF(AND(AL401&lt;0, RIGHT(TEXT(AL401,"0.#"),1)="."),TRUE,FALSE)</formula>
    </cfRule>
  </conditionalFormatting>
  <conditionalFormatting sqref="AL399:AO400">
    <cfRule type="expression" dxfId="1339" priority="799">
      <formula>IF(AND(AL399&gt;=0, RIGHT(TEXT(AL399,"0.#"),1)&lt;&gt;"."),TRUE,FALSE)</formula>
    </cfRule>
    <cfRule type="expression" dxfId="1338" priority="800">
      <formula>IF(AND(AL399&gt;=0, RIGHT(TEXT(AL399,"0.#"),1)="."),TRUE,FALSE)</formula>
    </cfRule>
    <cfRule type="expression" dxfId="1337" priority="801">
      <formula>IF(AND(AL399&lt;0, RIGHT(TEXT(AL399,"0.#"),1)&lt;&gt;"."),TRUE,FALSE)</formula>
    </cfRule>
    <cfRule type="expression" dxfId="1336" priority="802">
      <formula>IF(AND(AL399&lt;0, RIGHT(TEXT(AL399,"0.#"),1)="."),TRUE,FALSE)</formula>
    </cfRule>
  </conditionalFormatting>
  <conditionalFormatting sqref="AL434:AO461">
    <cfRule type="expression" dxfId="1335" priority="793">
      <formula>IF(AND(AL434&gt;=0, RIGHT(TEXT(AL434,"0.#"),1)&lt;&gt;"."),TRUE,FALSE)</formula>
    </cfRule>
    <cfRule type="expression" dxfId="1334" priority="794">
      <formula>IF(AND(AL434&gt;=0, RIGHT(TEXT(AL434,"0.#"),1)="."),TRUE,FALSE)</formula>
    </cfRule>
    <cfRule type="expression" dxfId="1333" priority="795">
      <formula>IF(AND(AL434&lt;0, RIGHT(TEXT(AL434,"0.#"),1)&lt;&gt;"."),TRUE,FALSE)</formula>
    </cfRule>
    <cfRule type="expression" dxfId="1332" priority="796">
      <formula>IF(AND(AL434&lt;0, RIGHT(TEXT(AL434,"0.#"),1)="."),TRUE,FALSE)</formula>
    </cfRule>
  </conditionalFormatting>
  <conditionalFormatting sqref="AL432:AO433">
    <cfRule type="expression" dxfId="1331" priority="787">
      <formula>IF(AND(AL432&gt;=0, RIGHT(TEXT(AL432,"0.#"),1)&lt;&gt;"."),TRUE,FALSE)</formula>
    </cfRule>
    <cfRule type="expression" dxfId="1330" priority="788">
      <formula>IF(AND(AL432&gt;=0, RIGHT(TEXT(AL432,"0.#"),1)="."),TRUE,FALSE)</formula>
    </cfRule>
    <cfRule type="expression" dxfId="1329" priority="789">
      <formula>IF(AND(AL432&lt;0, RIGHT(TEXT(AL432,"0.#"),1)&lt;&gt;"."),TRUE,FALSE)</formula>
    </cfRule>
    <cfRule type="expression" dxfId="1328" priority="790">
      <formula>IF(AND(AL432&lt;0, RIGHT(TEXT(AL432,"0.#"),1)="."),TRUE,FALSE)</formula>
    </cfRule>
  </conditionalFormatting>
  <conditionalFormatting sqref="AL467:AO494">
    <cfRule type="expression" dxfId="1327" priority="781">
      <formula>IF(AND(AL467&gt;=0, RIGHT(TEXT(AL467,"0.#"),1)&lt;&gt;"."),TRUE,FALSE)</formula>
    </cfRule>
    <cfRule type="expression" dxfId="1326" priority="782">
      <formula>IF(AND(AL467&gt;=0, RIGHT(TEXT(AL467,"0.#"),1)="."),TRUE,FALSE)</formula>
    </cfRule>
    <cfRule type="expression" dxfId="1325" priority="783">
      <formula>IF(AND(AL467&lt;0, RIGHT(TEXT(AL467,"0.#"),1)&lt;&gt;"."),TRUE,FALSE)</formula>
    </cfRule>
    <cfRule type="expression" dxfId="1324" priority="784">
      <formula>IF(AND(AL467&lt;0, RIGHT(TEXT(AL467,"0.#"),1)="."),TRUE,FALSE)</formula>
    </cfRule>
  </conditionalFormatting>
  <conditionalFormatting sqref="AL465:AO466">
    <cfRule type="expression" dxfId="1323" priority="775">
      <formula>IF(AND(AL465&gt;=0, RIGHT(TEXT(AL465,"0.#"),1)&lt;&gt;"."),TRUE,FALSE)</formula>
    </cfRule>
    <cfRule type="expression" dxfId="1322" priority="776">
      <formula>IF(AND(AL465&gt;=0, RIGHT(TEXT(AL465,"0.#"),1)="."),TRUE,FALSE)</formula>
    </cfRule>
    <cfRule type="expression" dxfId="1321" priority="777">
      <formula>IF(AND(AL465&lt;0, RIGHT(TEXT(AL465,"0.#"),1)&lt;&gt;"."),TRUE,FALSE)</formula>
    </cfRule>
    <cfRule type="expression" dxfId="1320" priority="778">
      <formula>IF(AND(AL465&lt;0, RIGHT(TEXT(AL465,"0.#"),1)="."),TRUE,FALSE)</formula>
    </cfRule>
  </conditionalFormatting>
  <conditionalFormatting sqref="AL500:AO527">
    <cfRule type="expression" dxfId="1319" priority="769">
      <formula>IF(AND(AL500&gt;=0, RIGHT(TEXT(AL500,"0.#"),1)&lt;&gt;"."),TRUE,FALSE)</formula>
    </cfRule>
    <cfRule type="expression" dxfId="1318" priority="770">
      <formula>IF(AND(AL500&gt;=0, RIGHT(TEXT(AL500,"0.#"),1)="."),TRUE,FALSE)</formula>
    </cfRule>
    <cfRule type="expression" dxfId="1317" priority="771">
      <formula>IF(AND(AL500&lt;0, RIGHT(TEXT(AL500,"0.#"),1)&lt;&gt;"."),TRUE,FALSE)</formula>
    </cfRule>
    <cfRule type="expression" dxfId="1316" priority="772">
      <formula>IF(AND(AL500&lt;0, RIGHT(TEXT(AL500,"0.#"),1)="."),TRUE,FALSE)</formula>
    </cfRule>
  </conditionalFormatting>
  <conditionalFormatting sqref="AL498:AO499">
    <cfRule type="expression" dxfId="1315" priority="763">
      <formula>IF(AND(AL498&gt;=0, RIGHT(TEXT(AL498,"0.#"),1)&lt;&gt;"."),TRUE,FALSE)</formula>
    </cfRule>
    <cfRule type="expression" dxfId="1314" priority="764">
      <formula>IF(AND(AL498&gt;=0, RIGHT(TEXT(AL498,"0.#"),1)="."),TRUE,FALSE)</formula>
    </cfRule>
    <cfRule type="expression" dxfId="1313" priority="765">
      <formula>IF(AND(AL498&lt;0, RIGHT(TEXT(AL498,"0.#"),1)&lt;&gt;"."),TRUE,FALSE)</formula>
    </cfRule>
    <cfRule type="expression" dxfId="1312" priority="766">
      <formula>IF(AND(AL498&lt;0, RIGHT(TEXT(AL498,"0.#"),1)="."),TRUE,FALSE)</formula>
    </cfRule>
  </conditionalFormatting>
  <conditionalFormatting sqref="AL533:AO560">
    <cfRule type="expression" dxfId="1311" priority="757">
      <formula>IF(AND(AL533&gt;=0, RIGHT(TEXT(AL533,"0.#"),1)&lt;&gt;"."),TRUE,FALSE)</formula>
    </cfRule>
    <cfRule type="expression" dxfId="1310" priority="758">
      <formula>IF(AND(AL533&gt;=0, RIGHT(TEXT(AL533,"0.#"),1)="."),TRUE,FALSE)</formula>
    </cfRule>
    <cfRule type="expression" dxfId="1309" priority="759">
      <formula>IF(AND(AL533&lt;0, RIGHT(TEXT(AL533,"0.#"),1)&lt;&gt;"."),TRUE,FALSE)</formula>
    </cfRule>
    <cfRule type="expression" dxfId="1308" priority="760">
      <formula>IF(AND(AL533&lt;0, RIGHT(TEXT(AL533,"0.#"),1)="."),TRUE,FALSE)</formula>
    </cfRule>
  </conditionalFormatting>
  <conditionalFormatting sqref="AL531:AO532">
    <cfRule type="expression" dxfId="1307" priority="751">
      <formula>IF(AND(AL531&gt;=0, RIGHT(TEXT(AL531,"0.#"),1)&lt;&gt;"."),TRUE,FALSE)</formula>
    </cfRule>
    <cfRule type="expression" dxfId="1306" priority="752">
      <formula>IF(AND(AL531&gt;=0, RIGHT(TEXT(AL531,"0.#"),1)="."),TRUE,FALSE)</formula>
    </cfRule>
    <cfRule type="expression" dxfId="1305" priority="753">
      <formula>IF(AND(AL531&lt;0, RIGHT(TEXT(AL531,"0.#"),1)&lt;&gt;"."),TRUE,FALSE)</formula>
    </cfRule>
    <cfRule type="expression" dxfId="1304" priority="754">
      <formula>IF(AND(AL531&lt;0, RIGHT(TEXT(AL531,"0.#"),1)="."),TRUE,FALSE)</formula>
    </cfRule>
  </conditionalFormatting>
  <conditionalFormatting sqref="Y531:Y532">
    <cfRule type="expression" dxfId="1303" priority="749">
      <formula>IF(RIGHT(TEXT(Y531,"0.#"),1)=".",FALSE,TRUE)</formula>
    </cfRule>
    <cfRule type="expression" dxfId="1302" priority="750">
      <formula>IF(RIGHT(TEXT(Y531,"0.#"),1)=".",TRUE,FALSE)</formula>
    </cfRule>
  </conditionalFormatting>
  <conditionalFormatting sqref="AL566:AO593">
    <cfRule type="expression" dxfId="1301" priority="745">
      <formula>IF(AND(AL566&gt;=0, RIGHT(TEXT(AL566,"0.#"),1)&lt;&gt;"."),TRUE,FALSE)</formula>
    </cfRule>
    <cfRule type="expression" dxfId="1300" priority="746">
      <formula>IF(AND(AL566&gt;=0, RIGHT(TEXT(AL566,"0.#"),1)="."),TRUE,FALSE)</formula>
    </cfRule>
    <cfRule type="expression" dxfId="1299" priority="747">
      <formula>IF(AND(AL566&lt;0, RIGHT(TEXT(AL566,"0.#"),1)&lt;&gt;"."),TRUE,FALSE)</formula>
    </cfRule>
    <cfRule type="expression" dxfId="1298" priority="748">
      <formula>IF(AND(AL566&lt;0, RIGHT(TEXT(AL566,"0.#"),1)="."),TRUE,FALSE)</formula>
    </cfRule>
  </conditionalFormatting>
  <conditionalFormatting sqref="Y566:Y593">
    <cfRule type="expression" dxfId="1297" priority="743">
      <formula>IF(RIGHT(TEXT(Y566,"0.#"),1)=".",FALSE,TRUE)</formula>
    </cfRule>
    <cfRule type="expression" dxfId="1296" priority="744">
      <formula>IF(RIGHT(TEXT(Y566,"0.#"),1)=".",TRUE,FALSE)</formula>
    </cfRule>
  </conditionalFormatting>
  <conditionalFormatting sqref="AL564:AO565">
    <cfRule type="expression" dxfId="1295" priority="739">
      <formula>IF(AND(AL564&gt;=0, RIGHT(TEXT(AL564,"0.#"),1)&lt;&gt;"."),TRUE,FALSE)</formula>
    </cfRule>
    <cfRule type="expression" dxfId="1294" priority="740">
      <formula>IF(AND(AL564&gt;=0, RIGHT(TEXT(AL564,"0.#"),1)="."),TRUE,FALSE)</formula>
    </cfRule>
    <cfRule type="expression" dxfId="1293" priority="741">
      <formula>IF(AND(AL564&lt;0, RIGHT(TEXT(AL564,"0.#"),1)&lt;&gt;"."),TRUE,FALSE)</formula>
    </cfRule>
    <cfRule type="expression" dxfId="1292" priority="742">
      <formula>IF(AND(AL564&lt;0, RIGHT(TEXT(AL564,"0.#"),1)="."),TRUE,FALSE)</formula>
    </cfRule>
  </conditionalFormatting>
  <conditionalFormatting sqref="Y564:Y565">
    <cfRule type="expression" dxfId="1291" priority="737">
      <formula>IF(RIGHT(TEXT(Y564,"0.#"),1)=".",FALSE,TRUE)</formula>
    </cfRule>
    <cfRule type="expression" dxfId="1290" priority="738">
      <formula>IF(RIGHT(TEXT(Y564,"0.#"),1)=".",TRUE,FALSE)</formula>
    </cfRule>
  </conditionalFormatting>
  <conditionalFormatting sqref="AL599:AO626">
    <cfRule type="expression" dxfId="1289" priority="733">
      <formula>IF(AND(AL599&gt;=0, RIGHT(TEXT(AL599,"0.#"),1)&lt;&gt;"."),TRUE,FALSE)</formula>
    </cfRule>
    <cfRule type="expression" dxfId="1288" priority="734">
      <formula>IF(AND(AL599&gt;=0, RIGHT(TEXT(AL599,"0.#"),1)="."),TRUE,FALSE)</formula>
    </cfRule>
    <cfRule type="expression" dxfId="1287" priority="735">
      <formula>IF(AND(AL599&lt;0, RIGHT(TEXT(AL599,"0.#"),1)&lt;&gt;"."),TRUE,FALSE)</formula>
    </cfRule>
    <cfRule type="expression" dxfId="1286" priority="736">
      <formula>IF(AND(AL599&lt;0, RIGHT(TEXT(AL599,"0.#"),1)="."),TRUE,FALSE)</formula>
    </cfRule>
  </conditionalFormatting>
  <conditionalFormatting sqref="Y599:Y626">
    <cfRule type="expression" dxfId="1285" priority="731">
      <formula>IF(RIGHT(TEXT(Y599,"0.#"),1)=".",FALSE,TRUE)</formula>
    </cfRule>
    <cfRule type="expression" dxfId="1284" priority="732">
      <formula>IF(RIGHT(TEXT(Y599,"0.#"),1)=".",TRUE,FALSE)</formula>
    </cfRule>
  </conditionalFormatting>
  <conditionalFormatting sqref="AL597:AO598">
    <cfRule type="expression" dxfId="1283" priority="727">
      <formula>IF(AND(AL597&gt;=0, RIGHT(TEXT(AL597,"0.#"),1)&lt;&gt;"."),TRUE,FALSE)</formula>
    </cfRule>
    <cfRule type="expression" dxfId="1282" priority="728">
      <formula>IF(AND(AL597&gt;=0, RIGHT(TEXT(AL597,"0.#"),1)="."),TRUE,FALSE)</formula>
    </cfRule>
    <cfRule type="expression" dxfId="1281" priority="729">
      <formula>IF(AND(AL597&lt;0, RIGHT(TEXT(AL597,"0.#"),1)&lt;&gt;"."),TRUE,FALSE)</formula>
    </cfRule>
    <cfRule type="expression" dxfId="1280" priority="730">
      <formula>IF(AND(AL597&lt;0, RIGHT(TEXT(AL597,"0.#"),1)="."),TRUE,FALSE)</formula>
    </cfRule>
  </conditionalFormatting>
  <conditionalFormatting sqref="Y597:Y598">
    <cfRule type="expression" dxfId="1279" priority="725">
      <formula>IF(RIGHT(TEXT(Y597,"0.#"),1)=".",FALSE,TRUE)</formula>
    </cfRule>
    <cfRule type="expression" dxfId="1278" priority="726">
      <formula>IF(RIGHT(TEXT(Y597,"0.#"),1)=".",TRUE,FALSE)</formula>
    </cfRule>
  </conditionalFormatting>
  <conditionalFormatting sqref="AU33">
    <cfRule type="expression" dxfId="1277" priority="721">
      <formula>IF(RIGHT(TEXT(AU33,"0.#"),1)=".",FALSE,TRUE)</formula>
    </cfRule>
    <cfRule type="expression" dxfId="1276" priority="722">
      <formula>IF(RIGHT(TEXT(AU33,"0.#"),1)=".",TRUE,FALSE)</formula>
    </cfRule>
  </conditionalFormatting>
  <conditionalFormatting sqref="AU32">
    <cfRule type="expression" dxfId="1275" priority="723">
      <formula>IF(RIGHT(TEXT(AU32,"0.#"),1)=".",FALSE,TRUE)</formula>
    </cfRule>
    <cfRule type="expression" dxfId="1274" priority="724">
      <formula>IF(RIGHT(TEXT(AU32,"0.#"),1)=".",TRUE,FALSE)</formula>
    </cfRule>
  </conditionalFormatting>
  <conditionalFormatting sqref="P29:AC29">
    <cfRule type="expression" dxfId="1273" priority="719">
      <formula>IF(RIGHT(TEXT(P29,"0.#"),1)=".",FALSE,TRUE)</formula>
    </cfRule>
    <cfRule type="expression" dxfId="1272" priority="720">
      <formula>IF(RIGHT(TEXT(P29,"0.#"),1)=".",TRUE,FALSE)</formula>
    </cfRule>
  </conditionalFormatting>
  <conditionalFormatting sqref="AM41">
    <cfRule type="expression" dxfId="1271" priority="701">
      <formula>IF(RIGHT(TEXT(AM41,"0.#"),1)=".",FALSE,TRUE)</formula>
    </cfRule>
    <cfRule type="expression" dxfId="1270" priority="702">
      <formula>IF(RIGHT(TEXT(AM41,"0.#"),1)=".",TRUE,FALSE)</formula>
    </cfRule>
  </conditionalFormatting>
  <conditionalFormatting sqref="AM40">
    <cfRule type="expression" dxfId="1269" priority="703">
      <formula>IF(RIGHT(TEXT(AM40,"0.#"),1)=".",FALSE,TRUE)</formula>
    </cfRule>
    <cfRule type="expression" dxfId="1268" priority="704">
      <formula>IF(RIGHT(TEXT(AM40,"0.#"),1)=".",TRUE,FALSE)</formula>
    </cfRule>
  </conditionalFormatting>
  <conditionalFormatting sqref="AE39">
    <cfRule type="expression" dxfId="1267" priority="717">
      <formula>IF(RIGHT(TEXT(AE39,"0.#"),1)=".",FALSE,TRUE)</formula>
    </cfRule>
    <cfRule type="expression" dxfId="1266" priority="718">
      <formula>IF(RIGHT(TEXT(AE39,"0.#"),1)=".",TRUE,FALSE)</formula>
    </cfRule>
  </conditionalFormatting>
  <conditionalFormatting sqref="AQ39:AQ41">
    <cfRule type="expression" dxfId="1265" priority="699">
      <formula>IF(RIGHT(TEXT(AQ39,"0.#"),1)=".",FALSE,TRUE)</formula>
    </cfRule>
    <cfRule type="expression" dxfId="1264" priority="700">
      <formula>IF(RIGHT(TEXT(AQ39,"0.#"),1)=".",TRUE,FALSE)</formula>
    </cfRule>
  </conditionalFormatting>
  <conditionalFormatting sqref="AU39:AU41">
    <cfRule type="expression" dxfId="1263" priority="697">
      <formula>IF(RIGHT(TEXT(AU39,"0.#"),1)=".",FALSE,TRUE)</formula>
    </cfRule>
    <cfRule type="expression" dxfId="1262" priority="698">
      <formula>IF(RIGHT(TEXT(AU39,"0.#"),1)=".",TRUE,FALSE)</formula>
    </cfRule>
  </conditionalFormatting>
  <conditionalFormatting sqref="AI41">
    <cfRule type="expression" dxfId="1261" priority="711">
      <formula>IF(RIGHT(TEXT(AI41,"0.#"),1)=".",FALSE,TRUE)</formula>
    </cfRule>
    <cfRule type="expression" dxfId="1260" priority="712">
      <formula>IF(RIGHT(TEXT(AI41,"0.#"),1)=".",TRUE,FALSE)</formula>
    </cfRule>
  </conditionalFormatting>
  <conditionalFormatting sqref="AE40">
    <cfRule type="expression" dxfId="1259" priority="715">
      <formula>IF(RIGHT(TEXT(AE40,"0.#"),1)=".",FALSE,TRUE)</formula>
    </cfRule>
    <cfRule type="expression" dxfId="1258" priority="716">
      <formula>IF(RIGHT(TEXT(AE40,"0.#"),1)=".",TRUE,FALSE)</formula>
    </cfRule>
  </conditionalFormatting>
  <conditionalFormatting sqref="AE41">
    <cfRule type="expression" dxfId="1257" priority="713">
      <formula>IF(RIGHT(TEXT(AE41,"0.#"),1)=".",FALSE,TRUE)</formula>
    </cfRule>
    <cfRule type="expression" dxfId="1256" priority="714">
      <formula>IF(RIGHT(TEXT(AE41,"0.#"),1)=".",TRUE,FALSE)</formula>
    </cfRule>
  </conditionalFormatting>
  <conditionalFormatting sqref="AM39">
    <cfRule type="expression" dxfId="1255" priority="705">
      <formula>IF(RIGHT(TEXT(AM39,"0.#"),1)=".",FALSE,TRUE)</formula>
    </cfRule>
    <cfRule type="expression" dxfId="1254" priority="706">
      <formula>IF(RIGHT(TEXT(AM39,"0.#"),1)=".",TRUE,FALSE)</formula>
    </cfRule>
  </conditionalFormatting>
  <conditionalFormatting sqref="AI39">
    <cfRule type="expression" dxfId="1253" priority="707">
      <formula>IF(RIGHT(TEXT(AI39,"0.#"),1)=".",FALSE,TRUE)</formula>
    </cfRule>
    <cfRule type="expression" dxfId="1252" priority="708">
      <formula>IF(RIGHT(TEXT(AI39,"0.#"),1)=".",TRUE,FALSE)</formula>
    </cfRule>
  </conditionalFormatting>
  <conditionalFormatting sqref="AI40">
    <cfRule type="expression" dxfId="1251" priority="709">
      <formula>IF(RIGHT(TEXT(AI40,"0.#"),1)=".",FALSE,TRUE)</formula>
    </cfRule>
    <cfRule type="expression" dxfId="1250" priority="710">
      <formula>IF(RIGHT(TEXT(AI40,"0.#"),1)=".",TRUE,FALSE)</formula>
    </cfRule>
  </conditionalFormatting>
  <conditionalFormatting sqref="AM69">
    <cfRule type="expression" dxfId="1249" priority="669">
      <formula>IF(RIGHT(TEXT(AM69,"0.#"),1)=".",FALSE,TRUE)</formula>
    </cfRule>
    <cfRule type="expression" dxfId="1248" priority="670">
      <formula>IF(RIGHT(TEXT(AM69,"0.#"),1)=".",TRUE,FALSE)</formula>
    </cfRule>
  </conditionalFormatting>
  <conditionalFormatting sqref="AE70 AM70">
    <cfRule type="expression" dxfId="1247" priority="667">
      <formula>IF(RIGHT(TEXT(AE70,"0.#"),1)=".",FALSE,TRUE)</formula>
    </cfRule>
    <cfRule type="expression" dxfId="1246" priority="668">
      <formula>IF(RIGHT(TEXT(AE70,"0.#"),1)=".",TRUE,FALSE)</formula>
    </cfRule>
  </conditionalFormatting>
  <conditionalFormatting sqref="AI70">
    <cfRule type="expression" dxfId="1245" priority="665">
      <formula>IF(RIGHT(TEXT(AI70,"0.#"),1)=".",FALSE,TRUE)</formula>
    </cfRule>
    <cfRule type="expression" dxfId="1244" priority="666">
      <formula>IF(RIGHT(TEXT(AI70,"0.#"),1)=".",TRUE,FALSE)</formula>
    </cfRule>
  </conditionalFormatting>
  <conditionalFormatting sqref="AQ70">
    <cfRule type="expression" dxfId="1243" priority="663">
      <formula>IF(RIGHT(TEXT(AQ70,"0.#"),1)=".",FALSE,TRUE)</formula>
    </cfRule>
    <cfRule type="expression" dxfId="1242" priority="664">
      <formula>IF(RIGHT(TEXT(AQ70,"0.#"),1)=".",TRUE,FALSE)</formula>
    </cfRule>
  </conditionalFormatting>
  <conditionalFormatting sqref="AE69 AQ69">
    <cfRule type="expression" dxfId="1241" priority="673">
      <formula>IF(RIGHT(TEXT(AE69,"0.#"),1)=".",FALSE,TRUE)</formula>
    </cfRule>
    <cfRule type="expression" dxfId="1240" priority="674">
      <formula>IF(RIGHT(TEXT(AE69,"0.#"),1)=".",TRUE,FALSE)</formula>
    </cfRule>
  </conditionalFormatting>
  <conditionalFormatting sqref="AI69">
    <cfRule type="expression" dxfId="1239" priority="671">
      <formula>IF(RIGHT(TEXT(AI69,"0.#"),1)=".",FALSE,TRUE)</formula>
    </cfRule>
    <cfRule type="expression" dxfId="1238" priority="672">
      <formula>IF(RIGHT(TEXT(AI69,"0.#"),1)=".",TRUE,FALSE)</formula>
    </cfRule>
  </conditionalFormatting>
  <conditionalFormatting sqref="AE66 AQ66">
    <cfRule type="expression" dxfId="1237" priority="661">
      <formula>IF(RIGHT(TEXT(AE66,"0.#"),1)=".",FALSE,TRUE)</formula>
    </cfRule>
    <cfRule type="expression" dxfId="1236" priority="662">
      <formula>IF(RIGHT(TEXT(AE66,"0.#"),1)=".",TRUE,FALSE)</formula>
    </cfRule>
  </conditionalFormatting>
  <conditionalFormatting sqref="AI66">
    <cfRule type="expression" dxfId="1235" priority="659">
      <formula>IF(RIGHT(TEXT(AI66,"0.#"),1)=".",FALSE,TRUE)</formula>
    </cfRule>
    <cfRule type="expression" dxfId="1234" priority="660">
      <formula>IF(RIGHT(TEXT(AI66,"0.#"),1)=".",TRUE,FALSE)</formula>
    </cfRule>
  </conditionalFormatting>
  <conditionalFormatting sqref="AM66">
    <cfRule type="expression" dxfId="1233" priority="657">
      <formula>IF(RIGHT(TEXT(AM66,"0.#"),1)=".",FALSE,TRUE)</formula>
    </cfRule>
    <cfRule type="expression" dxfId="1232" priority="658">
      <formula>IF(RIGHT(TEXT(AM66,"0.#"),1)=".",TRUE,FALSE)</formula>
    </cfRule>
  </conditionalFormatting>
  <conditionalFormatting sqref="AE67">
    <cfRule type="expression" dxfId="1231" priority="655">
      <formula>IF(RIGHT(TEXT(AE67,"0.#"),1)=".",FALSE,TRUE)</formula>
    </cfRule>
    <cfRule type="expression" dxfId="1230" priority="656">
      <formula>IF(RIGHT(TEXT(AE67,"0.#"),1)=".",TRUE,FALSE)</formula>
    </cfRule>
  </conditionalFormatting>
  <conditionalFormatting sqref="AI67">
    <cfRule type="expression" dxfId="1229" priority="653">
      <formula>IF(RIGHT(TEXT(AI67,"0.#"),1)=".",FALSE,TRUE)</formula>
    </cfRule>
    <cfRule type="expression" dxfId="1228" priority="654">
      <formula>IF(RIGHT(TEXT(AI67,"0.#"),1)=".",TRUE,FALSE)</formula>
    </cfRule>
  </conditionalFormatting>
  <conditionalFormatting sqref="AM67">
    <cfRule type="expression" dxfId="1227" priority="651">
      <formula>IF(RIGHT(TEXT(AM67,"0.#"),1)=".",FALSE,TRUE)</formula>
    </cfRule>
    <cfRule type="expression" dxfId="1226" priority="652">
      <formula>IF(RIGHT(TEXT(AM67,"0.#"),1)=".",TRUE,FALSE)</formula>
    </cfRule>
  </conditionalFormatting>
  <conditionalFormatting sqref="AQ67">
    <cfRule type="expression" dxfId="1225" priority="649">
      <formula>IF(RIGHT(TEXT(AQ67,"0.#"),1)=".",FALSE,TRUE)</formula>
    </cfRule>
    <cfRule type="expression" dxfId="1224" priority="650">
      <formula>IF(RIGHT(TEXT(AQ67,"0.#"),1)=".",TRUE,FALSE)</formula>
    </cfRule>
  </conditionalFormatting>
  <conditionalFormatting sqref="AU66">
    <cfRule type="expression" dxfId="1223" priority="647">
      <formula>IF(RIGHT(TEXT(AU66,"0.#"),1)=".",FALSE,TRUE)</formula>
    </cfRule>
    <cfRule type="expression" dxfId="1222" priority="648">
      <formula>IF(RIGHT(TEXT(AU66,"0.#"),1)=".",TRUE,FALSE)</formula>
    </cfRule>
  </conditionalFormatting>
  <conditionalFormatting sqref="AU67">
    <cfRule type="expression" dxfId="1221" priority="645">
      <formula>IF(RIGHT(TEXT(AU67,"0.#"),1)=".",FALSE,TRUE)</formula>
    </cfRule>
    <cfRule type="expression" dxfId="1220" priority="646">
      <formula>IF(RIGHT(TEXT(AU67,"0.#"),1)=".",TRUE,FALSE)</formula>
    </cfRule>
  </conditionalFormatting>
  <conditionalFormatting sqref="AE100 AQ100">
    <cfRule type="expression" dxfId="1219" priority="607">
      <formula>IF(RIGHT(TEXT(AE100,"0.#"),1)=".",FALSE,TRUE)</formula>
    </cfRule>
    <cfRule type="expression" dxfId="1218" priority="608">
      <formula>IF(RIGHT(TEXT(AE100,"0.#"),1)=".",TRUE,FALSE)</formula>
    </cfRule>
  </conditionalFormatting>
  <conditionalFormatting sqref="AI100">
    <cfRule type="expression" dxfId="1217" priority="605">
      <formula>IF(RIGHT(TEXT(AI100,"0.#"),1)=".",FALSE,TRUE)</formula>
    </cfRule>
    <cfRule type="expression" dxfId="1216" priority="606">
      <formula>IF(RIGHT(TEXT(AI100,"0.#"),1)=".",TRUE,FALSE)</formula>
    </cfRule>
  </conditionalFormatting>
  <conditionalFormatting sqref="AM100">
    <cfRule type="expression" dxfId="1215" priority="603">
      <formula>IF(RIGHT(TEXT(AM100,"0.#"),1)=".",FALSE,TRUE)</formula>
    </cfRule>
    <cfRule type="expression" dxfId="1214" priority="604">
      <formula>IF(RIGHT(TEXT(AM100,"0.#"),1)=".",TRUE,FALSE)</formula>
    </cfRule>
  </conditionalFormatting>
  <conditionalFormatting sqref="AE101">
    <cfRule type="expression" dxfId="1213" priority="601">
      <formula>IF(RIGHT(TEXT(AE101,"0.#"),1)=".",FALSE,TRUE)</formula>
    </cfRule>
    <cfRule type="expression" dxfId="1212" priority="602">
      <formula>IF(RIGHT(TEXT(AE101,"0.#"),1)=".",TRUE,FALSE)</formula>
    </cfRule>
  </conditionalFormatting>
  <conditionalFormatting sqref="AI101">
    <cfRule type="expression" dxfId="1211" priority="599">
      <formula>IF(RIGHT(TEXT(AI101,"0.#"),1)=".",FALSE,TRUE)</formula>
    </cfRule>
    <cfRule type="expression" dxfId="1210" priority="600">
      <formula>IF(RIGHT(TEXT(AI101,"0.#"),1)=".",TRUE,FALSE)</formula>
    </cfRule>
  </conditionalFormatting>
  <conditionalFormatting sqref="AM101">
    <cfRule type="expression" dxfId="1209" priority="597">
      <formula>IF(RIGHT(TEXT(AM101,"0.#"),1)=".",FALSE,TRUE)</formula>
    </cfRule>
    <cfRule type="expression" dxfId="1208" priority="598">
      <formula>IF(RIGHT(TEXT(AM101,"0.#"),1)=".",TRUE,FALSE)</formula>
    </cfRule>
  </conditionalFormatting>
  <conditionalFormatting sqref="AQ101">
    <cfRule type="expression" dxfId="1207" priority="595">
      <formula>IF(RIGHT(TEXT(AQ101,"0.#"),1)=".",FALSE,TRUE)</formula>
    </cfRule>
    <cfRule type="expression" dxfId="1206" priority="596">
      <formula>IF(RIGHT(TEXT(AQ101,"0.#"),1)=".",TRUE,FALSE)</formula>
    </cfRule>
  </conditionalFormatting>
  <conditionalFormatting sqref="AU100">
    <cfRule type="expression" dxfId="1205" priority="593">
      <formula>IF(RIGHT(TEXT(AU100,"0.#"),1)=".",FALSE,TRUE)</formula>
    </cfRule>
    <cfRule type="expression" dxfId="1204" priority="594">
      <formula>IF(RIGHT(TEXT(AU100,"0.#"),1)=".",TRUE,FALSE)</formula>
    </cfRule>
  </conditionalFormatting>
  <conditionalFormatting sqref="AU101">
    <cfRule type="expression" dxfId="1203" priority="591">
      <formula>IF(RIGHT(TEXT(AU101,"0.#"),1)=".",FALSE,TRUE)</formula>
    </cfRule>
    <cfRule type="expression" dxfId="1202" priority="592">
      <formula>IF(RIGHT(TEXT(AU101,"0.#"),1)=".",TRUE,FALSE)</formula>
    </cfRule>
  </conditionalFormatting>
  <conditionalFormatting sqref="AM35">
    <cfRule type="expression" dxfId="1201" priority="585">
      <formula>IF(RIGHT(TEXT(AM35,"0.#"),1)=".",FALSE,TRUE)</formula>
    </cfRule>
    <cfRule type="expression" dxfId="1200" priority="586">
      <formula>IF(RIGHT(TEXT(AM35,"0.#"),1)=".",TRUE,FALSE)</formula>
    </cfRule>
  </conditionalFormatting>
  <conditionalFormatting sqref="AE36 AM36">
    <cfRule type="expression" dxfId="1199" priority="583">
      <formula>IF(RIGHT(TEXT(AE36,"0.#"),1)=".",FALSE,TRUE)</formula>
    </cfRule>
    <cfRule type="expression" dxfId="1198" priority="584">
      <formula>IF(RIGHT(TEXT(AE36,"0.#"),1)=".",TRUE,FALSE)</formula>
    </cfRule>
  </conditionalFormatting>
  <conditionalFormatting sqref="AI36">
    <cfRule type="expression" dxfId="1197" priority="581">
      <formula>IF(RIGHT(TEXT(AI36,"0.#"),1)=".",FALSE,TRUE)</formula>
    </cfRule>
    <cfRule type="expression" dxfId="1196" priority="582">
      <formula>IF(RIGHT(TEXT(AI36,"0.#"),1)=".",TRUE,FALSE)</formula>
    </cfRule>
  </conditionalFormatting>
  <conditionalFormatting sqref="AQ36">
    <cfRule type="expression" dxfId="1195" priority="579">
      <formula>IF(RIGHT(TEXT(AQ36,"0.#"),1)=".",FALSE,TRUE)</formula>
    </cfRule>
    <cfRule type="expression" dxfId="1194" priority="580">
      <formula>IF(RIGHT(TEXT(AQ36,"0.#"),1)=".",TRUE,FALSE)</formula>
    </cfRule>
  </conditionalFormatting>
  <conditionalFormatting sqref="AE35 AQ35">
    <cfRule type="expression" dxfId="1193" priority="589">
      <formula>IF(RIGHT(TEXT(AE35,"0.#"),1)=".",FALSE,TRUE)</formula>
    </cfRule>
    <cfRule type="expression" dxfId="1192" priority="590">
      <formula>IF(RIGHT(TEXT(AE35,"0.#"),1)=".",TRUE,FALSE)</formula>
    </cfRule>
  </conditionalFormatting>
  <conditionalFormatting sqref="AI35">
    <cfRule type="expression" dxfId="1191" priority="587">
      <formula>IF(RIGHT(TEXT(AI35,"0.#"),1)=".",FALSE,TRUE)</formula>
    </cfRule>
    <cfRule type="expression" dxfId="1190" priority="588">
      <formula>IF(RIGHT(TEXT(AI35,"0.#"),1)=".",TRUE,FALSE)</formula>
    </cfRule>
  </conditionalFormatting>
  <conditionalFormatting sqref="AM103">
    <cfRule type="expression" dxfId="1189" priority="573">
      <formula>IF(RIGHT(TEXT(AM103,"0.#"),1)=".",FALSE,TRUE)</formula>
    </cfRule>
    <cfRule type="expression" dxfId="1188" priority="574">
      <formula>IF(RIGHT(TEXT(AM103,"0.#"),1)=".",TRUE,FALSE)</formula>
    </cfRule>
  </conditionalFormatting>
  <conditionalFormatting sqref="AE104 AM104">
    <cfRule type="expression" dxfId="1187" priority="571">
      <formula>IF(RIGHT(TEXT(AE104,"0.#"),1)=".",FALSE,TRUE)</formula>
    </cfRule>
    <cfRule type="expression" dxfId="1186" priority="572">
      <formula>IF(RIGHT(TEXT(AE104,"0.#"),1)=".",TRUE,FALSE)</formula>
    </cfRule>
  </conditionalFormatting>
  <conditionalFormatting sqref="AI104">
    <cfRule type="expression" dxfId="1185" priority="569">
      <formula>IF(RIGHT(TEXT(AI104,"0.#"),1)=".",FALSE,TRUE)</formula>
    </cfRule>
    <cfRule type="expression" dxfId="1184" priority="570">
      <formula>IF(RIGHT(TEXT(AI104,"0.#"),1)=".",TRUE,FALSE)</formula>
    </cfRule>
  </conditionalFormatting>
  <conditionalFormatting sqref="AQ104">
    <cfRule type="expression" dxfId="1183" priority="567">
      <formula>IF(RIGHT(TEXT(AQ104,"0.#"),1)=".",FALSE,TRUE)</formula>
    </cfRule>
    <cfRule type="expression" dxfId="1182" priority="568">
      <formula>IF(RIGHT(TEXT(AQ104,"0.#"),1)=".",TRUE,FALSE)</formula>
    </cfRule>
  </conditionalFormatting>
  <conditionalFormatting sqref="AE103 AQ103">
    <cfRule type="expression" dxfId="1181" priority="577">
      <formula>IF(RIGHT(TEXT(AE103,"0.#"),1)=".",FALSE,TRUE)</formula>
    </cfRule>
    <cfRule type="expression" dxfId="1180" priority="578">
      <formula>IF(RIGHT(TEXT(AE103,"0.#"),1)=".",TRUE,FALSE)</formula>
    </cfRule>
  </conditionalFormatting>
  <conditionalFormatting sqref="AI103">
    <cfRule type="expression" dxfId="1179" priority="575">
      <formula>IF(RIGHT(TEXT(AI103,"0.#"),1)=".",FALSE,TRUE)</formula>
    </cfRule>
    <cfRule type="expression" dxfId="1178" priority="576">
      <formula>IF(RIGHT(TEXT(AI103,"0.#"),1)=".",TRUE,FALSE)</formula>
    </cfRule>
  </conditionalFormatting>
  <conditionalFormatting sqref="AM137">
    <cfRule type="expression" dxfId="1177" priority="561">
      <formula>IF(RIGHT(TEXT(AM137,"0.#"),1)=".",FALSE,TRUE)</formula>
    </cfRule>
    <cfRule type="expression" dxfId="1176" priority="562">
      <formula>IF(RIGHT(TEXT(AM137,"0.#"),1)=".",TRUE,FALSE)</formula>
    </cfRule>
  </conditionalFormatting>
  <conditionalFormatting sqref="AE138 AM138">
    <cfRule type="expression" dxfId="1175" priority="559">
      <formula>IF(RIGHT(TEXT(AE138,"0.#"),1)=".",FALSE,TRUE)</formula>
    </cfRule>
    <cfRule type="expression" dxfId="1174" priority="560">
      <formula>IF(RIGHT(TEXT(AE138,"0.#"),1)=".",TRUE,FALSE)</formula>
    </cfRule>
  </conditionalFormatting>
  <conditionalFormatting sqref="AI138">
    <cfRule type="expression" dxfId="1173" priority="557">
      <formula>IF(RIGHT(TEXT(AI138,"0.#"),1)=".",FALSE,TRUE)</formula>
    </cfRule>
    <cfRule type="expression" dxfId="1172" priority="558">
      <formula>IF(RIGHT(TEXT(AI138,"0.#"),1)=".",TRUE,FALSE)</formula>
    </cfRule>
  </conditionalFormatting>
  <conditionalFormatting sqref="AQ138">
    <cfRule type="expression" dxfId="1171" priority="555">
      <formula>IF(RIGHT(TEXT(AQ138,"0.#"),1)=".",FALSE,TRUE)</formula>
    </cfRule>
    <cfRule type="expression" dxfId="1170" priority="556">
      <formula>IF(RIGHT(TEXT(AQ138,"0.#"),1)=".",TRUE,FALSE)</formula>
    </cfRule>
  </conditionalFormatting>
  <conditionalFormatting sqref="AE137 AQ137">
    <cfRule type="expression" dxfId="1169" priority="565">
      <formula>IF(RIGHT(TEXT(AE137,"0.#"),1)=".",FALSE,TRUE)</formula>
    </cfRule>
    <cfRule type="expression" dxfId="1168" priority="566">
      <formula>IF(RIGHT(TEXT(AE137,"0.#"),1)=".",TRUE,FALSE)</formula>
    </cfRule>
  </conditionalFormatting>
  <conditionalFormatting sqref="AI137">
    <cfRule type="expression" dxfId="1167" priority="563">
      <formula>IF(RIGHT(TEXT(AI137,"0.#"),1)=".",FALSE,TRUE)</formula>
    </cfRule>
    <cfRule type="expression" dxfId="1166" priority="564">
      <formula>IF(RIGHT(TEXT(AI137,"0.#"),1)=".",TRUE,FALSE)</formula>
    </cfRule>
  </conditionalFormatting>
  <conditionalFormatting sqref="AM171">
    <cfRule type="expression" dxfId="1165" priority="549">
      <formula>IF(RIGHT(TEXT(AM171,"0.#"),1)=".",FALSE,TRUE)</formula>
    </cfRule>
    <cfRule type="expression" dxfId="1164" priority="550">
      <formula>IF(RIGHT(TEXT(AM171,"0.#"),1)=".",TRUE,FALSE)</formula>
    </cfRule>
  </conditionalFormatting>
  <conditionalFormatting sqref="AE172 AM172">
    <cfRule type="expression" dxfId="1163" priority="547">
      <formula>IF(RIGHT(TEXT(AE172,"0.#"),1)=".",FALSE,TRUE)</formula>
    </cfRule>
    <cfRule type="expression" dxfId="1162" priority="548">
      <formula>IF(RIGHT(TEXT(AE172,"0.#"),1)=".",TRUE,FALSE)</formula>
    </cfRule>
  </conditionalFormatting>
  <conditionalFormatting sqref="AI172">
    <cfRule type="expression" dxfId="1161" priority="545">
      <formula>IF(RIGHT(TEXT(AI172,"0.#"),1)=".",FALSE,TRUE)</formula>
    </cfRule>
    <cfRule type="expression" dxfId="1160" priority="546">
      <formula>IF(RIGHT(TEXT(AI172,"0.#"),1)=".",TRUE,FALSE)</formula>
    </cfRule>
  </conditionalFormatting>
  <conditionalFormatting sqref="AQ172">
    <cfRule type="expression" dxfId="1159" priority="543">
      <formula>IF(RIGHT(TEXT(AQ172,"0.#"),1)=".",FALSE,TRUE)</formula>
    </cfRule>
    <cfRule type="expression" dxfId="1158" priority="544">
      <formula>IF(RIGHT(TEXT(AQ172,"0.#"),1)=".",TRUE,FALSE)</formula>
    </cfRule>
  </conditionalFormatting>
  <conditionalFormatting sqref="AE171 AQ171">
    <cfRule type="expression" dxfId="1157" priority="553">
      <formula>IF(RIGHT(TEXT(AE171,"0.#"),1)=".",FALSE,TRUE)</formula>
    </cfRule>
    <cfRule type="expression" dxfId="1156" priority="554">
      <formula>IF(RIGHT(TEXT(AE171,"0.#"),1)=".",TRUE,FALSE)</formula>
    </cfRule>
  </conditionalFormatting>
  <conditionalFormatting sqref="AI171">
    <cfRule type="expression" dxfId="1155" priority="551">
      <formula>IF(RIGHT(TEXT(AI171,"0.#"),1)=".",FALSE,TRUE)</formula>
    </cfRule>
    <cfRule type="expression" dxfId="1154" priority="552">
      <formula>IF(RIGHT(TEXT(AI171,"0.#"),1)=".",TRUE,FALSE)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M75">
    <cfRule type="expression" dxfId="743" priority="27">
      <formula>IF(RIGHT(TEXT(AM75,"0.#"),1)=".",FALSE,TRUE)</formula>
    </cfRule>
    <cfRule type="expression" dxfId="742" priority="28">
      <formula>IF(RIGHT(TEXT(AM75,"0.#"),1)=".",TRUE,FALSE)</formula>
    </cfRule>
  </conditionalFormatting>
  <conditionalFormatting sqref="AM74">
    <cfRule type="expression" dxfId="741" priority="29">
      <formula>IF(RIGHT(TEXT(AM74,"0.#"),1)=".",FALSE,TRUE)</formula>
    </cfRule>
    <cfRule type="expression" dxfId="740" priority="30">
      <formula>IF(RIGHT(TEXT(AM74,"0.#"),1)=".",TRUE,FALSE)</formula>
    </cfRule>
  </conditionalFormatting>
  <conditionalFormatting sqref="AE73">
    <cfRule type="expression" dxfId="739" priority="43">
      <formula>IF(RIGHT(TEXT(AE73,"0.#"),1)=".",FALSE,TRUE)</formula>
    </cfRule>
    <cfRule type="expression" dxfId="738" priority="44">
      <formula>IF(RIGHT(TEXT(AE73,"0.#"),1)=".",TRUE,FALSE)</formula>
    </cfRule>
  </conditionalFormatting>
  <conditionalFormatting sqref="AQ73:AQ75">
    <cfRule type="expression" dxfId="737" priority="25">
      <formula>IF(RIGHT(TEXT(AQ73,"0.#"),1)=".",FALSE,TRUE)</formula>
    </cfRule>
    <cfRule type="expression" dxfId="736" priority="26">
      <formula>IF(RIGHT(TEXT(AQ73,"0.#"),1)=".",TRUE,FALSE)</formula>
    </cfRule>
  </conditionalFormatting>
  <conditionalFormatting sqref="AU73:AU75">
    <cfRule type="expression" dxfId="735" priority="23">
      <formula>IF(RIGHT(TEXT(AU73,"0.#"),1)=".",FALSE,TRUE)</formula>
    </cfRule>
    <cfRule type="expression" dxfId="734" priority="24">
      <formula>IF(RIGHT(TEXT(AU73,"0.#"),1)=".",TRUE,FALSE)</formula>
    </cfRule>
  </conditionalFormatting>
  <conditionalFormatting sqref="AI75">
    <cfRule type="expression" dxfId="733" priority="37">
      <formula>IF(RIGHT(TEXT(AI75,"0.#"),1)=".",FALSE,TRUE)</formula>
    </cfRule>
    <cfRule type="expression" dxfId="732" priority="38">
      <formula>IF(RIGHT(TEXT(AI75,"0.#"),1)=".",TRUE,FALSE)</formula>
    </cfRule>
  </conditionalFormatting>
  <conditionalFormatting sqref="AE74">
    <cfRule type="expression" dxfId="731" priority="41">
      <formula>IF(RIGHT(TEXT(AE74,"0.#"),1)=".",FALSE,TRUE)</formula>
    </cfRule>
    <cfRule type="expression" dxfId="730" priority="42">
      <formula>IF(RIGHT(TEXT(AE74,"0.#"),1)=".",TRUE,FALSE)</formula>
    </cfRule>
  </conditionalFormatting>
  <conditionalFormatting sqref="AE75">
    <cfRule type="expression" dxfId="729" priority="39">
      <formula>IF(RIGHT(TEXT(AE75,"0.#"),1)=".",FALSE,TRUE)</formula>
    </cfRule>
    <cfRule type="expression" dxfId="728" priority="40">
      <formula>IF(RIGHT(TEXT(AE75,"0.#"),1)=".",TRUE,FALSE)</formula>
    </cfRule>
  </conditionalFormatting>
  <conditionalFormatting sqref="AM73">
    <cfRule type="expression" dxfId="727" priority="31">
      <formula>IF(RIGHT(TEXT(AM73,"0.#"),1)=".",FALSE,TRUE)</formula>
    </cfRule>
    <cfRule type="expression" dxfId="726" priority="32">
      <formula>IF(RIGHT(TEXT(AM73,"0.#"),1)=".",TRUE,FALSE)</formula>
    </cfRule>
  </conditionalFormatting>
  <conditionalFormatting sqref="AI73">
    <cfRule type="expression" dxfId="725" priority="33">
      <formula>IF(RIGHT(TEXT(AI73,"0.#"),1)=".",FALSE,TRUE)</formula>
    </cfRule>
    <cfRule type="expression" dxfId="724" priority="34">
      <formula>IF(RIGHT(TEXT(AI73,"0.#"),1)=".",TRUE,FALSE)</formula>
    </cfRule>
  </conditionalFormatting>
  <conditionalFormatting sqref="AI74">
    <cfRule type="expression" dxfId="723" priority="35">
      <formula>IF(RIGHT(TEXT(AI74,"0.#"),1)=".",FALSE,TRUE)</formula>
    </cfRule>
    <cfRule type="expression" dxfId="722" priority="36">
      <formula>IF(RIGHT(TEXT(AI74,"0.#"),1)=".",TRUE,FALSE)</formula>
    </cfRule>
  </conditionalFormatting>
  <conditionalFormatting sqref="AM109">
    <cfRule type="expression" dxfId="721" priority="5">
      <formula>IF(RIGHT(TEXT(AM109,"0.#"),1)=".",FALSE,TRUE)</formula>
    </cfRule>
    <cfRule type="expression" dxfId="720" priority="6">
      <formula>IF(RIGHT(TEXT(AM109,"0.#"),1)=".",TRUE,FALSE)</formula>
    </cfRule>
  </conditionalFormatting>
  <conditionalFormatting sqref="AM108">
    <cfRule type="expression" dxfId="719" priority="7">
      <formula>IF(RIGHT(TEXT(AM108,"0.#"),1)=".",FALSE,TRUE)</formula>
    </cfRule>
    <cfRule type="expression" dxfId="718" priority="8">
      <formula>IF(RIGHT(TEXT(AM108,"0.#"),1)=".",TRUE,FALSE)</formula>
    </cfRule>
  </conditionalFormatting>
  <conditionalFormatting sqref="AE107">
    <cfRule type="expression" dxfId="717" priority="21">
      <formula>IF(RIGHT(TEXT(AE107,"0.#"),1)=".",FALSE,TRUE)</formula>
    </cfRule>
    <cfRule type="expression" dxfId="716" priority="22">
      <formula>IF(RIGHT(TEXT(AE107,"0.#"),1)=".",TRUE,FALSE)</formula>
    </cfRule>
  </conditionalFormatting>
  <conditionalFormatting sqref="AQ107:AQ109">
    <cfRule type="expression" dxfId="715" priority="3">
      <formula>IF(RIGHT(TEXT(AQ107,"0.#"),1)=".",FALSE,TRUE)</formula>
    </cfRule>
    <cfRule type="expression" dxfId="714" priority="4">
      <formula>IF(RIGHT(TEXT(AQ107,"0.#"),1)=".",TRUE,FALSE)</formula>
    </cfRule>
  </conditionalFormatting>
  <conditionalFormatting sqref="AU107:AU109">
    <cfRule type="expression" dxfId="713" priority="1">
      <formula>IF(RIGHT(TEXT(AU107,"0.#"),1)=".",FALSE,TRUE)</formula>
    </cfRule>
    <cfRule type="expression" dxfId="712" priority="2">
      <formula>IF(RIGHT(TEXT(AU107,"0.#"),1)=".",TRUE,FALSE)</formula>
    </cfRule>
  </conditionalFormatting>
  <conditionalFormatting sqref="AI109">
    <cfRule type="expression" dxfId="711" priority="15">
      <formula>IF(RIGHT(TEXT(AI109,"0.#"),1)=".",FALSE,TRUE)</formula>
    </cfRule>
    <cfRule type="expression" dxfId="710" priority="16">
      <formula>IF(RIGHT(TEXT(AI109,"0.#"),1)=".",TRUE,FALSE)</formula>
    </cfRule>
  </conditionalFormatting>
  <conditionalFormatting sqref="AE108">
    <cfRule type="expression" dxfId="709" priority="19">
      <formula>IF(RIGHT(TEXT(AE108,"0.#"),1)=".",FALSE,TRUE)</formula>
    </cfRule>
    <cfRule type="expression" dxfId="708" priority="20">
      <formula>IF(RIGHT(TEXT(AE108,"0.#"),1)=".",TRUE,FALSE)</formula>
    </cfRule>
  </conditionalFormatting>
  <conditionalFormatting sqref="AE109">
    <cfRule type="expression" dxfId="707" priority="17">
      <formula>IF(RIGHT(TEXT(AE109,"0.#"),1)=".",FALSE,TRUE)</formula>
    </cfRule>
    <cfRule type="expression" dxfId="706" priority="18">
      <formula>IF(RIGHT(TEXT(AE109,"0.#"),1)=".",TRUE,FALSE)</formula>
    </cfRule>
  </conditionalFormatting>
  <conditionalFormatting sqref="AM107">
    <cfRule type="expression" dxfId="705" priority="9">
      <formula>IF(RIGHT(TEXT(AM107,"0.#"),1)=".",FALSE,TRUE)</formula>
    </cfRule>
    <cfRule type="expression" dxfId="704" priority="10">
      <formula>IF(RIGHT(TEXT(AM107,"0.#"),1)=".",TRUE,FALSE)</formula>
    </cfRule>
  </conditionalFormatting>
  <conditionalFormatting sqref="AI107">
    <cfRule type="expression" dxfId="703" priority="11">
      <formula>IF(RIGHT(TEXT(AI107,"0.#"),1)=".",FALSE,TRUE)</formula>
    </cfRule>
    <cfRule type="expression" dxfId="702" priority="12">
      <formula>IF(RIGHT(TEXT(AI107,"0.#"),1)=".",TRUE,FALSE)</formula>
    </cfRule>
  </conditionalFormatting>
  <conditionalFormatting sqref="AI108">
    <cfRule type="expression" dxfId="701" priority="13">
      <formula>IF(RIGHT(TEXT(AI108,"0.#"),1)=".",FALSE,TRUE)</formula>
    </cfRule>
    <cfRule type="expression" dxfId="700" priority="14">
      <formula>IF(RIGHT(TEXT(AI108,"0.#"),1)=".",TRUE,FALSE)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 max="16383" man="1"/>
    <brk id="235" max="16383" man="1"/>
    <brk id="268" max="16383" man="1"/>
    <brk id="395"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C1" zoomScale="130" zoomScaleNormal="130" workbookViewId="0">
      <selection activeCell="AM20" sqref="AM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722</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722</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1" t="s">
        <v>315</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370</v>
      </c>
      <c r="AF2" s="930"/>
      <c r="AG2" s="930"/>
      <c r="AH2" s="128"/>
      <c r="AI2" s="930" t="s">
        <v>466</v>
      </c>
      <c r="AJ2" s="930"/>
      <c r="AK2" s="930"/>
      <c r="AL2" s="128"/>
      <c r="AM2" s="930" t="s">
        <v>467</v>
      </c>
      <c r="AN2" s="930"/>
      <c r="AO2" s="930"/>
      <c r="AP2" s="128"/>
      <c r="AQ2" s="135" t="s">
        <v>223</v>
      </c>
      <c r="AR2" s="136"/>
      <c r="AS2" s="136"/>
      <c r="AT2" s="137"/>
      <c r="AU2" s="138" t="s">
        <v>129</v>
      </c>
      <c r="AV2" s="138"/>
      <c r="AW2" s="138"/>
      <c r="AX2" s="139"/>
      <c r="AY2" s="34">
        <f>COUNTA($G$4)</f>
        <v>0</v>
      </c>
    </row>
    <row r="3" spans="1:51" ht="18.75" customHeight="1">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7"/>
      <c r="AD3" s="718"/>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c r="A4" s="694"/>
      <c r="B4" s="692"/>
      <c r="C4" s="692"/>
      <c r="D4" s="692"/>
      <c r="E4" s="692"/>
      <c r="F4" s="693"/>
      <c r="G4" s="193"/>
      <c r="H4" s="948"/>
      <c r="I4" s="948"/>
      <c r="J4" s="948"/>
      <c r="K4" s="948"/>
      <c r="L4" s="948"/>
      <c r="M4" s="948"/>
      <c r="N4" s="948"/>
      <c r="O4" s="949"/>
      <c r="P4" s="146"/>
      <c r="Q4" s="660"/>
      <c r="R4" s="660"/>
      <c r="S4" s="660"/>
      <c r="T4" s="660"/>
      <c r="U4" s="660"/>
      <c r="V4" s="660"/>
      <c r="W4" s="660"/>
      <c r="X4" s="661"/>
      <c r="Y4" s="934" t="s">
        <v>12</v>
      </c>
      <c r="Z4" s="935"/>
      <c r="AA4" s="936"/>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5"/>
      <c r="B6" s="696"/>
      <c r="C6" s="696"/>
      <c r="D6" s="696"/>
      <c r="E6" s="696"/>
      <c r="F6" s="697"/>
      <c r="G6" s="953"/>
      <c r="H6" s="954"/>
      <c r="I6" s="954"/>
      <c r="J6" s="954"/>
      <c r="K6" s="954"/>
      <c r="L6" s="954"/>
      <c r="M6" s="954"/>
      <c r="N6" s="954"/>
      <c r="O6" s="955"/>
      <c r="P6" s="663"/>
      <c r="Q6" s="663"/>
      <c r="R6" s="663"/>
      <c r="S6" s="663"/>
      <c r="T6" s="663"/>
      <c r="U6" s="663"/>
      <c r="V6" s="663"/>
      <c r="W6" s="663"/>
      <c r="X6" s="664"/>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60" t="s">
        <v>342</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91" t="s">
        <v>315</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370</v>
      </c>
      <c r="AF9" s="930"/>
      <c r="AG9" s="930"/>
      <c r="AH9" s="128"/>
      <c r="AI9" s="930" t="s">
        <v>466</v>
      </c>
      <c r="AJ9" s="930"/>
      <c r="AK9" s="930"/>
      <c r="AL9" s="128"/>
      <c r="AM9" s="930" t="s">
        <v>467</v>
      </c>
      <c r="AN9" s="930"/>
      <c r="AO9" s="930"/>
      <c r="AP9" s="128"/>
      <c r="AQ9" s="135" t="s">
        <v>223</v>
      </c>
      <c r="AR9" s="136"/>
      <c r="AS9" s="136"/>
      <c r="AT9" s="137"/>
      <c r="AU9" s="138" t="s">
        <v>129</v>
      </c>
      <c r="AV9" s="138"/>
      <c r="AW9" s="138"/>
      <c r="AX9" s="139"/>
      <c r="AY9" s="34">
        <f>COUNTA($G$11)</f>
        <v>0</v>
      </c>
    </row>
    <row r="10" spans="1:51" ht="18.75" customHeight="1">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7"/>
      <c r="AD10" s="718"/>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c r="A11" s="694"/>
      <c r="B11" s="692"/>
      <c r="C11" s="692"/>
      <c r="D11" s="692"/>
      <c r="E11" s="692"/>
      <c r="F11" s="693"/>
      <c r="G11" s="193"/>
      <c r="H11" s="948"/>
      <c r="I11" s="948"/>
      <c r="J11" s="948"/>
      <c r="K11" s="948"/>
      <c r="L11" s="948"/>
      <c r="M11" s="948"/>
      <c r="N11" s="948"/>
      <c r="O11" s="949"/>
      <c r="P11" s="146"/>
      <c r="Q11" s="660"/>
      <c r="R11" s="660"/>
      <c r="S11" s="660"/>
      <c r="T11" s="660"/>
      <c r="U11" s="660"/>
      <c r="V11" s="660"/>
      <c r="W11" s="660"/>
      <c r="X11" s="661"/>
      <c r="Y11" s="934" t="s">
        <v>12</v>
      </c>
      <c r="Z11" s="935"/>
      <c r="AA11" s="936"/>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5"/>
      <c r="B13" s="946"/>
      <c r="C13" s="946"/>
      <c r="D13" s="946"/>
      <c r="E13" s="946"/>
      <c r="F13" s="947"/>
      <c r="G13" s="953"/>
      <c r="H13" s="954"/>
      <c r="I13" s="954"/>
      <c r="J13" s="954"/>
      <c r="K13" s="954"/>
      <c r="L13" s="954"/>
      <c r="M13" s="954"/>
      <c r="N13" s="954"/>
      <c r="O13" s="955"/>
      <c r="P13" s="663"/>
      <c r="Q13" s="663"/>
      <c r="R13" s="663"/>
      <c r="S13" s="663"/>
      <c r="T13" s="663"/>
      <c r="U13" s="663"/>
      <c r="V13" s="663"/>
      <c r="W13" s="663"/>
      <c r="X13" s="664"/>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60" t="s">
        <v>342</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91" t="s">
        <v>315</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370</v>
      </c>
      <c r="AF16" s="930"/>
      <c r="AG16" s="930"/>
      <c r="AH16" s="128"/>
      <c r="AI16" s="930" t="s">
        <v>466</v>
      </c>
      <c r="AJ16" s="930"/>
      <c r="AK16" s="930"/>
      <c r="AL16" s="128"/>
      <c r="AM16" s="930" t="s">
        <v>467</v>
      </c>
      <c r="AN16" s="930"/>
      <c r="AO16" s="930"/>
      <c r="AP16" s="128"/>
      <c r="AQ16" s="135" t="s">
        <v>223</v>
      </c>
      <c r="AR16" s="136"/>
      <c r="AS16" s="136"/>
      <c r="AT16" s="137"/>
      <c r="AU16" s="138" t="s">
        <v>129</v>
      </c>
      <c r="AV16" s="138"/>
      <c r="AW16" s="138"/>
      <c r="AX16" s="139"/>
      <c r="AY16" s="34">
        <f>COUNTA($G$18)</f>
        <v>0</v>
      </c>
    </row>
    <row r="17" spans="1:51" ht="18.75" customHeight="1">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7"/>
      <c r="AD17" s="718"/>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c r="A18" s="694"/>
      <c r="B18" s="692"/>
      <c r="C18" s="692"/>
      <c r="D18" s="692"/>
      <c r="E18" s="692"/>
      <c r="F18" s="693"/>
      <c r="G18" s="193"/>
      <c r="H18" s="948"/>
      <c r="I18" s="948"/>
      <c r="J18" s="948"/>
      <c r="K18" s="948"/>
      <c r="L18" s="948"/>
      <c r="M18" s="948"/>
      <c r="N18" s="948"/>
      <c r="O18" s="949"/>
      <c r="P18" s="146"/>
      <c r="Q18" s="660"/>
      <c r="R18" s="660"/>
      <c r="S18" s="660"/>
      <c r="T18" s="660"/>
      <c r="U18" s="660"/>
      <c r="V18" s="660"/>
      <c r="W18" s="660"/>
      <c r="X18" s="661"/>
      <c r="Y18" s="934" t="s">
        <v>12</v>
      </c>
      <c r="Z18" s="935"/>
      <c r="AA18" s="936"/>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5"/>
      <c r="B20" s="946"/>
      <c r="C20" s="946"/>
      <c r="D20" s="946"/>
      <c r="E20" s="946"/>
      <c r="F20" s="947"/>
      <c r="G20" s="953"/>
      <c r="H20" s="954"/>
      <c r="I20" s="954"/>
      <c r="J20" s="954"/>
      <c r="K20" s="954"/>
      <c r="L20" s="954"/>
      <c r="M20" s="954"/>
      <c r="N20" s="954"/>
      <c r="O20" s="955"/>
      <c r="P20" s="663"/>
      <c r="Q20" s="663"/>
      <c r="R20" s="663"/>
      <c r="S20" s="663"/>
      <c r="T20" s="663"/>
      <c r="U20" s="663"/>
      <c r="V20" s="663"/>
      <c r="W20" s="663"/>
      <c r="X20" s="664"/>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60" t="s">
        <v>342</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91" t="s">
        <v>315</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370</v>
      </c>
      <c r="AF23" s="930"/>
      <c r="AG23" s="930"/>
      <c r="AH23" s="128"/>
      <c r="AI23" s="930" t="s">
        <v>466</v>
      </c>
      <c r="AJ23" s="930"/>
      <c r="AK23" s="930"/>
      <c r="AL23" s="128"/>
      <c r="AM23" s="930" t="s">
        <v>467</v>
      </c>
      <c r="AN23" s="930"/>
      <c r="AO23" s="930"/>
      <c r="AP23" s="128"/>
      <c r="AQ23" s="135" t="s">
        <v>223</v>
      </c>
      <c r="AR23" s="136"/>
      <c r="AS23" s="136"/>
      <c r="AT23" s="137"/>
      <c r="AU23" s="138" t="s">
        <v>129</v>
      </c>
      <c r="AV23" s="138"/>
      <c r="AW23" s="138"/>
      <c r="AX23" s="139"/>
      <c r="AY23" s="34">
        <f>COUNTA($G$25)</f>
        <v>0</v>
      </c>
    </row>
    <row r="24" spans="1:51" ht="18.75" customHeight="1">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7"/>
      <c r="AD24" s="718"/>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c r="A25" s="694"/>
      <c r="B25" s="692"/>
      <c r="C25" s="692"/>
      <c r="D25" s="692"/>
      <c r="E25" s="692"/>
      <c r="F25" s="693"/>
      <c r="G25" s="193"/>
      <c r="H25" s="948"/>
      <c r="I25" s="948"/>
      <c r="J25" s="948"/>
      <c r="K25" s="948"/>
      <c r="L25" s="948"/>
      <c r="M25" s="948"/>
      <c r="N25" s="948"/>
      <c r="O25" s="949"/>
      <c r="P25" s="146"/>
      <c r="Q25" s="660"/>
      <c r="R25" s="660"/>
      <c r="S25" s="660"/>
      <c r="T25" s="660"/>
      <c r="U25" s="660"/>
      <c r="V25" s="660"/>
      <c r="W25" s="660"/>
      <c r="X25" s="661"/>
      <c r="Y25" s="934" t="s">
        <v>12</v>
      </c>
      <c r="Z25" s="935"/>
      <c r="AA25" s="936"/>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5"/>
      <c r="B27" s="946"/>
      <c r="C27" s="946"/>
      <c r="D27" s="946"/>
      <c r="E27" s="946"/>
      <c r="F27" s="947"/>
      <c r="G27" s="953"/>
      <c r="H27" s="954"/>
      <c r="I27" s="954"/>
      <c r="J27" s="954"/>
      <c r="K27" s="954"/>
      <c r="L27" s="954"/>
      <c r="M27" s="954"/>
      <c r="N27" s="954"/>
      <c r="O27" s="955"/>
      <c r="P27" s="663"/>
      <c r="Q27" s="663"/>
      <c r="R27" s="663"/>
      <c r="S27" s="663"/>
      <c r="T27" s="663"/>
      <c r="U27" s="663"/>
      <c r="V27" s="663"/>
      <c r="W27" s="663"/>
      <c r="X27" s="664"/>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60" t="s">
        <v>342</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91" t="s">
        <v>315</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370</v>
      </c>
      <c r="AF30" s="930"/>
      <c r="AG30" s="930"/>
      <c r="AH30" s="128"/>
      <c r="AI30" s="930" t="s">
        <v>466</v>
      </c>
      <c r="AJ30" s="930"/>
      <c r="AK30" s="930"/>
      <c r="AL30" s="128"/>
      <c r="AM30" s="930" t="s">
        <v>467</v>
      </c>
      <c r="AN30" s="930"/>
      <c r="AO30" s="930"/>
      <c r="AP30" s="128"/>
      <c r="AQ30" s="135" t="s">
        <v>223</v>
      </c>
      <c r="AR30" s="136"/>
      <c r="AS30" s="136"/>
      <c r="AT30" s="137"/>
      <c r="AU30" s="138" t="s">
        <v>129</v>
      </c>
      <c r="AV30" s="138"/>
      <c r="AW30" s="138"/>
      <c r="AX30" s="139"/>
      <c r="AY30" s="34">
        <f>COUNTA($G$32)</f>
        <v>0</v>
      </c>
    </row>
    <row r="31" spans="1:51" ht="18.75" customHeight="1">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7"/>
      <c r="AD31" s="718"/>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c r="A32" s="694"/>
      <c r="B32" s="692"/>
      <c r="C32" s="692"/>
      <c r="D32" s="692"/>
      <c r="E32" s="692"/>
      <c r="F32" s="693"/>
      <c r="G32" s="193"/>
      <c r="H32" s="948"/>
      <c r="I32" s="948"/>
      <c r="J32" s="948"/>
      <c r="K32" s="948"/>
      <c r="L32" s="948"/>
      <c r="M32" s="948"/>
      <c r="N32" s="948"/>
      <c r="O32" s="949"/>
      <c r="P32" s="146"/>
      <c r="Q32" s="660"/>
      <c r="R32" s="660"/>
      <c r="S32" s="660"/>
      <c r="T32" s="660"/>
      <c r="U32" s="660"/>
      <c r="V32" s="660"/>
      <c r="W32" s="660"/>
      <c r="X32" s="661"/>
      <c r="Y32" s="934" t="s">
        <v>12</v>
      </c>
      <c r="Z32" s="935"/>
      <c r="AA32" s="936"/>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5"/>
      <c r="B34" s="946"/>
      <c r="C34" s="946"/>
      <c r="D34" s="946"/>
      <c r="E34" s="946"/>
      <c r="F34" s="947"/>
      <c r="G34" s="953"/>
      <c r="H34" s="954"/>
      <c r="I34" s="954"/>
      <c r="J34" s="954"/>
      <c r="K34" s="954"/>
      <c r="L34" s="954"/>
      <c r="M34" s="954"/>
      <c r="N34" s="954"/>
      <c r="O34" s="955"/>
      <c r="P34" s="663"/>
      <c r="Q34" s="663"/>
      <c r="R34" s="663"/>
      <c r="S34" s="663"/>
      <c r="T34" s="663"/>
      <c r="U34" s="663"/>
      <c r="V34" s="663"/>
      <c r="W34" s="663"/>
      <c r="X34" s="664"/>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60" t="s">
        <v>342</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91" t="s">
        <v>315</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370</v>
      </c>
      <c r="AF37" s="930"/>
      <c r="AG37" s="930"/>
      <c r="AH37" s="128"/>
      <c r="AI37" s="930" t="s">
        <v>466</v>
      </c>
      <c r="AJ37" s="930"/>
      <c r="AK37" s="930"/>
      <c r="AL37" s="128"/>
      <c r="AM37" s="930" t="s">
        <v>467</v>
      </c>
      <c r="AN37" s="930"/>
      <c r="AO37" s="930"/>
      <c r="AP37" s="128"/>
      <c r="AQ37" s="135" t="s">
        <v>223</v>
      </c>
      <c r="AR37" s="136"/>
      <c r="AS37" s="136"/>
      <c r="AT37" s="137"/>
      <c r="AU37" s="138" t="s">
        <v>129</v>
      </c>
      <c r="AV37" s="138"/>
      <c r="AW37" s="138"/>
      <c r="AX37" s="139"/>
      <c r="AY37" s="34">
        <f>COUNTA($G$39)</f>
        <v>0</v>
      </c>
    </row>
    <row r="38" spans="1:51" ht="18.75" customHeight="1">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7"/>
      <c r="AD38" s="718"/>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c r="A39" s="694"/>
      <c r="B39" s="692"/>
      <c r="C39" s="692"/>
      <c r="D39" s="692"/>
      <c r="E39" s="692"/>
      <c r="F39" s="693"/>
      <c r="G39" s="193"/>
      <c r="H39" s="948"/>
      <c r="I39" s="948"/>
      <c r="J39" s="948"/>
      <c r="K39" s="948"/>
      <c r="L39" s="948"/>
      <c r="M39" s="948"/>
      <c r="N39" s="948"/>
      <c r="O39" s="949"/>
      <c r="P39" s="146"/>
      <c r="Q39" s="660"/>
      <c r="R39" s="660"/>
      <c r="S39" s="660"/>
      <c r="T39" s="660"/>
      <c r="U39" s="660"/>
      <c r="V39" s="660"/>
      <c r="W39" s="660"/>
      <c r="X39" s="661"/>
      <c r="Y39" s="934" t="s">
        <v>12</v>
      </c>
      <c r="Z39" s="935"/>
      <c r="AA39" s="936"/>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5"/>
      <c r="B41" s="946"/>
      <c r="C41" s="946"/>
      <c r="D41" s="946"/>
      <c r="E41" s="946"/>
      <c r="F41" s="947"/>
      <c r="G41" s="953"/>
      <c r="H41" s="954"/>
      <c r="I41" s="954"/>
      <c r="J41" s="954"/>
      <c r="K41" s="954"/>
      <c r="L41" s="954"/>
      <c r="M41" s="954"/>
      <c r="N41" s="954"/>
      <c r="O41" s="955"/>
      <c r="P41" s="663"/>
      <c r="Q41" s="663"/>
      <c r="R41" s="663"/>
      <c r="S41" s="663"/>
      <c r="T41" s="663"/>
      <c r="U41" s="663"/>
      <c r="V41" s="663"/>
      <c r="W41" s="663"/>
      <c r="X41" s="664"/>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60" t="s">
        <v>342</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91" t="s">
        <v>315</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370</v>
      </c>
      <c r="AF44" s="930"/>
      <c r="AG44" s="930"/>
      <c r="AH44" s="128"/>
      <c r="AI44" s="930" t="s">
        <v>466</v>
      </c>
      <c r="AJ44" s="930"/>
      <c r="AK44" s="930"/>
      <c r="AL44" s="128"/>
      <c r="AM44" s="930" t="s">
        <v>467</v>
      </c>
      <c r="AN44" s="930"/>
      <c r="AO44" s="930"/>
      <c r="AP44" s="128"/>
      <c r="AQ44" s="135" t="s">
        <v>223</v>
      </c>
      <c r="AR44" s="136"/>
      <c r="AS44" s="136"/>
      <c r="AT44" s="137"/>
      <c r="AU44" s="138" t="s">
        <v>129</v>
      </c>
      <c r="AV44" s="138"/>
      <c r="AW44" s="138"/>
      <c r="AX44" s="139"/>
      <c r="AY44" s="34">
        <f>COUNTA($G$46)</f>
        <v>0</v>
      </c>
    </row>
    <row r="45" spans="1:51" ht="18.75" customHeight="1">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7"/>
      <c r="AD45" s="718"/>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c r="A46" s="694"/>
      <c r="B46" s="692"/>
      <c r="C46" s="692"/>
      <c r="D46" s="692"/>
      <c r="E46" s="692"/>
      <c r="F46" s="693"/>
      <c r="G46" s="193"/>
      <c r="H46" s="948"/>
      <c r="I46" s="948"/>
      <c r="J46" s="948"/>
      <c r="K46" s="948"/>
      <c r="L46" s="948"/>
      <c r="M46" s="948"/>
      <c r="N46" s="948"/>
      <c r="O46" s="949"/>
      <c r="P46" s="146"/>
      <c r="Q46" s="660"/>
      <c r="R46" s="660"/>
      <c r="S46" s="660"/>
      <c r="T46" s="660"/>
      <c r="U46" s="660"/>
      <c r="V46" s="660"/>
      <c r="W46" s="660"/>
      <c r="X46" s="661"/>
      <c r="Y46" s="934" t="s">
        <v>12</v>
      </c>
      <c r="Z46" s="935"/>
      <c r="AA46" s="936"/>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5"/>
      <c r="B48" s="946"/>
      <c r="C48" s="946"/>
      <c r="D48" s="946"/>
      <c r="E48" s="946"/>
      <c r="F48" s="947"/>
      <c r="G48" s="953"/>
      <c r="H48" s="954"/>
      <c r="I48" s="954"/>
      <c r="J48" s="954"/>
      <c r="K48" s="954"/>
      <c r="L48" s="954"/>
      <c r="M48" s="954"/>
      <c r="N48" s="954"/>
      <c r="O48" s="955"/>
      <c r="P48" s="663"/>
      <c r="Q48" s="663"/>
      <c r="R48" s="663"/>
      <c r="S48" s="663"/>
      <c r="T48" s="663"/>
      <c r="U48" s="663"/>
      <c r="V48" s="663"/>
      <c r="W48" s="663"/>
      <c r="X48" s="664"/>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60" t="s">
        <v>342</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91" t="s">
        <v>315</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370</v>
      </c>
      <c r="AF51" s="930"/>
      <c r="AG51" s="930"/>
      <c r="AH51" s="128"/>
      <c r="AI51" s="930" t="s">
        <v>466</v>
      </c>
      <c r="AJ51" s="930"/>
      <c r="AK51" s="930"/>
      <c r="AL51" s="128"/>
      <c r="AM51" s="930" t="s">
        <v>467</v>
      </c>
      <c r="AN51" s="930"/>
      <c r="AO51" s="930"/>
      <c r="AP51" s="128"/>
      <c r="AQ51" s="135" t="s">
        <v>223</v>
      </c>
      <c r="AR51" s="136"/>
      <c r="AS51" s="136"/>
      <c r="AT51" s="137"/>
      <c r="AU51" s="138" t="s">
        <v>129</v>
      </c>
      <c r="AV51" s="138"/>
      <c r="AW51" s="138"/>
      <c r="AX51" s="139"/>
      <c r="AY51" s="34">
        <f>COUNTA($G$53)</f>
        <v>0</v>
      </c>
    </row>
    <row r="52" spans="1:51" ht="18.75" customHeight="1">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7"/>
      <c r="AD52" s="718"/>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c r="A53" s="694"/>
      <c r="B53" s="692"/>
      <c r="C53" s="692"/>
      <c r="D53" s="692"/>
      <c r="E53" s="692"/>
      <c r="F53" s="693"/>
      <c r="G53" s="193"/>
      <c r="H53" s="948"/>
      <c r="I53" s="948"/>
      <c r="J53" s="948"/>
      <c r="K53" s="948"/>
      <c r="L53" s="948"/>
      <c r="M53" s="948"/>
      <c r="N53" s="948"/>
      <c r="O53" s="949"/>
      <c r="P53" s="146"/>
      <c r="Q53" s="660"/>
      <c r="R53" s="660"/>
      <c r="S53" s="660"/>
      <c r="T53" s="660"/>
      <c r="U53" s="660"/>
      <c r="V53" s="660"/>
      <c r="W53" s="660"/>
      <c r="X53" s="661"/>
      <c r="Y53" s="934" t="s">
        <v>12</v>
      </c>
      <c r="Z53" s="935"/>
      <c r="AA53" s="936"/>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5"/>
      <c r="B55" s="946"/>
      <c r="C55" s="946"/>
      <c r="D55" s="946"/>
      <c r="E55" s="946"/>
      <c r="F55" s="947"/>
      <c r="G55" s="953"/>
      <c r="H55" s="954"/>
      <c r="I55" s="954"/>
      <c r="J55" s="954"/>
      <c r="K55" s="954"/>
      <c r="L55" s="954"/>
      <c r="M55" s="954"/>
      <c r="N55" s="954"/>
      <c r="O55" s="955"/>
      <c r="P55" s="663"/>
      <c r="Q55" s="663"/>
      <c r="R55" s="663"/>
      <c r="S55" s="663"/>
      <c r="T55" s="663"/>
      <c r="U55" s="663"/>
      <c r="V55" s="663"/>
      <c r="W55" s="663"/>
      <c r="X55" s="664"/>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60" t="s">
        <v>342</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91" t="s">
        <v>315</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370</v>
      </c>
      <c r="AF58" s="930"/>
      <c r="AG58" s="930"/>
      <c r="AH58" s="128"/>
      <c r="AI58" s="930" t="s">
        <v>466</v>
      </c>
      <c r="AJ58" s="930"/>
      <c r="AK58" s="930"/>
      <c r="AL58" s="128"/>
      <c r="AM58" s="930" t="s">
        <v>467</v>
      </c>
      <c r="AN58" s="930"/>
      <c r="AO58" s="930"/>
      <c r="AP58" s="128"/>
      <c r="AQ58" s="135" t="s">
        <v>223</v>
      </c>
      <c r="AR58" s="136"/>
      <c r="AS58" s="136"/>
      <c r="AT58" s="137"/>
      <c r="AU58" s="138" t="s">
        <v>129</v>
      </c>
      <c r="AV58" s="138"/>
      <c r="AW58" s="138"/>
      <c r="AX58" s="139"/>
      <c r="AY58" s="34">
        <f>COUNTA($G$60)</f>
        <v>0</v>
      </c>
    </row>
    <row r="59" spans="1:51" ht="18.75" customHeight="1">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7"/>
      <c r="AD59" s="718"/>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c r="A60" s="694"/>
      <c r="B60" s="692"/>
      <c r="C60" s="692"/>
      <c r="D60" s="692"/>
      <c r="E60" s="692"/>
      <c r="F60" s="693"/>
      <c r="G60" s="193"/>
      <c r="H60" s="948"/>
      <c r="I60" s="948"/>
      <c r="J60" s="948"/>
      <c r="K60" s="948"/>
      <c r="L60" s="948"/>
      <c r="M60" s="948"/>
      <c r="N60" s="948"/>
      <c r="O60" s="949"/>
      <c r="P60" s="146"/>
      <c r="Q60" s="660"/>
      <c r="R60" s="660"/>
      <c r="S60" s="660"/>
      <c r="T60" s="660"/>
      <c r="U60" s="660"/>
      <c r="V60" s="660"/>
      <c r="W60" s="660"/>
      <c r="X60" s="661"/>
      <c r="Y60" s="934" t="s">
        <v>12</v>
      </c>
      <c r="Z60" s="935"/>
      <c r="AA60" s="936"/>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5"/>
      <c r="B62" s="946"/>
      <c r="C62" s="946"/>
      <c r="D62" s="946"/>
      <c r="E62" s="946"/>
      <c r="F62" s="947"/>
      <c r="G62" s="953"/>
      <c r="H62" s="954"/>
      <c r="I62" s="954"/>
      <c r="J62" s="954"/>
      <c r="K62" s="954"/>
      <c r="L62" s="954"/>
      <c r="M62" s="954"/>
      <c r="N62" s="954"/>
      <c r="O62" s="955"/>
      <c r="P62" s="663"/>
      <c r="Q62" s="663"/>
      <c r="R62" s="663"/>
      <c r="S62" s="663"/>
      <c r="T62" s="663"/>
      <c r="U62" s="663"/>
      <c r="V62" s="663"/>
      <c r="W62" s="663"/>
      <c r="X62" s="664"/>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60" t="s">
        <v>342</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91" t="s">
        <v>315</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370</v>
      </c>
      <c r="AF65" s="930"/>
      <c r="AG65" s="930"/>
      <c r="AH65" s="128"/>
      <c r="AI65" s="930" t="s">
        <v>466</v>
      </c>
      <c r="AJ65" s="930"/>
      <c r="AK65" s="930"/>
      <c r="AL65" s="128"/>
      <c r="AM65" s="930" t="s">
        <v>467</v>
      </c>
      <c r="AN65" s="930"/>
      <c r="AO65" s="930"/>
      <c r="AP65" s="128"/>
      <c r="AQ65" s="135" t="s">
        <v>223</v>
      </c>
      <c r="AR65" s="136"/>
      <c r="AS65" s="136"/>
      <c r="AT65" s="137"/>
      <c r="AU65" s="138" t="s">
        <v>129</v>
      </c>
      <c r="AV65" s="138"/>
      <c r="AW65" s="138"/>
      <c r="AX65" s="139"/>
      <c r="AY65" s="34">
        <f>COUNTA($G$67)</f>
        <v>0</v>
      </c>
    </row>
    <row r="66" spans="1:51" ht="18.75" customHeight="1">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7"/>
      <c r="AD66" s="718"/>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c r="A67" s="694"/>
      <c r="B67" s="692"/>
      <c r="C67" s="692"/>
      <c r="D67" s="692"/>
      <c r="E67" s="692"/>
      <c r="F67" s="693"/>
      <c r="G67" s="193"/>
      <c r="H67" s="948"/>
      <c r="I67" s="948"/>
      <c r="J67" s="948"/>
      <c r="K67" s="948"/>
      <c r="L67" s="948"/>
      <c r="M67" s="948"/>
      <c r="N67" s="948"/>
      <c r="O67" s="949"/>
      <c r="P67" s="146"/>
      <c r="Q67" s="660"/>
      <c r="R67" s="660"/>
      <c r="S67" s="660"/>
      <c r="T67" s="660"/>
      <c r="U67" s="660"/>
      <c r="V67" s="660"/>
      <c r="W67" s="660"/>
      <c r="X67" s="661"/>
      <c r="Y67" s="934" t="s">
        <v>12</v>
      </c>
      <c r="Z67" s="935"/>
      <c r="AA67" s="936"/>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5"/>
      <c r="B69" s="946"/>
      <c r="C69" s="946"/>
      <c r="D69" s="946"/>
      <c r="E69" s="946"/>
      <c r="F69" s="947"/>
      <c r="G69" s="953"/>
      <c r="H69" s="954"/>
      <c r="I69" s="954"/>
      <c r="J69" s="954"/>
      <c r="K69" s="954"/>
      <c r="L69" s="954"/>
      <c r="M69" s="954"/>
      <c r="N69" s="954"/>
      <c r="O69" s="955"/>
      <c r="P69" s="663"/>
      <c r="Q69" s="663"/>
      <c r="R69" s="663"/>
      <c r="S69" s="663"/>
      <c r="T69" s="663"/>
      <c r="U69" s="663"/>
      <c r="V69" s="663"/>
      <c r="W69" s="663"/>
      <c r="X69" s="664"/>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60" t="s">
        <v>342</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9" t="s">
        <v>26</v>
      </c>
      <c r="B2" s="970"/>
      <c r="C2" s="970"/>
      <c r="D2" s="970"/>
      <c r="E2" s="970"/>
      <c r="F2" s="971"/>
      <c r="G2" s="314" t="s">
        <v>328</v>
      </c>
      <c r="H2" s="315"/>
      <c r="I2" s="315"/>
      <c r="J2" s="315"/>
      <c r="K2" s="315"/>
      <c r="L2" s="315"/>
      <c r="M2" s="315"/>
      <c r="N2" s="315"/>
      <c r="O2" s="315"/>
      <c r="P2" s="315"/>
      <c r="Q2" s="315"/>
      <c r="R2" s="315"/>
      <c r="S2" s="315"/>
      <c r="T2" s="315"/>
      <c r="U2" s="315"/>
      <c r="V2" s="315"/>
      <c r="W2" s="315"/>
      <c r="X2" s="315"/>
      <c r="Y2" s="315"/>
      <c r="Z2" s="315"/>
      <c r="AA2" s="315"/>
      <c r="AB2" s="316"/>
      <c r="AC2" s="314" t="s">
        <v>330</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row r="55" spans="1:51" ht="30" customHeight="1">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row r="108" spans="1:51" ht="30" customHeight="1">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row r="161" spans="1:51" ht="30" customHeight="1">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row r="214" spans="1:51" ht="30" customHeight="1">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318</v>
      </c>
      <c r="Z3" s="273"/>
      <c r="AA3" s="273"/>
      <c r="AB3" s="273"/>
      <c r="AC3" s="994" t="s">
        <v>309</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318</v>
      </c>
      <c r="Z36" s="273"/>
      <c r="AA36" s="273"/>
      <c r="AB36" s="273"/>
      <c r="AC36" s="994" t="s">
        <v>309</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318</v>
      </c>
      <c r="Z69" s="273"/>
      <c r="AA69" s="273"/>
      <c r="AB69" s="273"/>
      <c r="AC69" s="994" t="s">
        <v>309</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318</v>
      </c>
      <c r="Z102" s="273"/>
      <c r="AA102" s="273"/>
      <c r="AB102" s="273"/>
      <c r="AC102" s="994" t="s">
        <v>309</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318</v>
      </c>
      <c r="Z135" s="273"/>
      <c r="AA135" s="273"/>
      <c r="AB135" s="273"/>
      <c r="AC135" s="994" t="s">
        <v>309</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318</v>
      </c>
      <c r="Z168" s="273"/>
      <c r="AA168" s="273"/>
      <c r="AB168" s="273"/>
      <c r="AC168" s="994" t="s">
        <v>309</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318</v>
      </c>
      <c r="Z201" s="273"/>
      <c r="AA201" s="273"/>
      <c r="AB201" s="273"/>
      <c r="AC201" s="994" t="s">
        <v>309</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318</v>
      </c>
      <c r="Z234" s="273"/>
      <c r="AA234" s="273"/>
      <c r="AB234" s="273"/>
      <c r="AC234" s="994" t="s">
        <v>309</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318</v>
      </c>
      <c r="Z267" s="273"/>
      <c r="AA267" s="273"/>
      <c r="AB267" s="273"/>
      <c r="AC267" s="994" t="s">
        <v>309</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318</v>
      </c>
      <c r="Z300" s="273"/>
      <c r="AA300" s="273"/>
      <c r="AB300" s="273"/>
      <c r="AC300" s="994" t="s">
        <v>309</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318</v>
      </c>
      <c r="Z333" s="273"/>
      <c r="AA333" s="273"/>
      <c r="AB333" s="273"/>
      <c r="AC333" s="994" t="s">
        <v>309</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318</v>
      </c>
      <c r="Z366" s="273"/>
      <c r="AA366" s="273"/>
      <c r="AB366" s="273"/>
      <c r="AC366" s="994" t="s">
        <v>309</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318</v>
      </c>
      <c r="Z399" s="273"/>
      <c r="AA399" s="273"/>
      <c r="AB399" s="273"/>
      <c r="AC399" s="994" t="s">
        <v>309</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318</v>
      </c>
      <c r="Z432" s="273"/>
      <c r="AA432" s="273"/>
      <c r="AB432" s="273"/>
      <c r="AC432" s="994" t="s">
        <v>309</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318</v>
      </c>
      <c r="Z465" s="273"/>
      <c r="AA465" s="273"/>
      <c r="AB465" s="273"/>
      <c r="AC465" s="994" t="s">
        <v>309</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318</v>
      </c>
      <c r="Z498" s="273"/>
      <c r="AA498" s="273"/>
      <c r="AB498" s="273"/>
      <c r="AC498" s="994" t="s">
        <v>309</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318</v>
      </c>
      <c r="Z531" s="273"/>
      <c r="AA531" s="273"/>
      <c r="AB531" s="273"/>
      <c r="AC531" s="994" t="s">
        <v>309</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318</v>
      </c>
      <c r="Z564" s="273"/>
      <c r="AA564" s="273"/>
      <c r="AB564" s="273"/>
      <c r="AC564" s="994" t="s">
        <v>309</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318</v>
      </c>
      <c r="Z597" s="273"/>
      <c r="AA597" s="273"/>
      <c r="AB597" s="273"/>
      <c r="AC597" s="994" t="s">
        <v>309</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318</v>
      </c>
      <c r="Z630" s="273"/>
      <c r="AA630" s="273"/>
      <c r="AB630" s="273"/>
      <c r="AC630" s="994" t="s">
        <v>309</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318</v>
      </c>
      <c r="Z663" s="273"/>
      <c r="AA663" s="273"/>
      <c r="AB663" s="273"/>
      <c r="AC663" s="994" t="s">
        <v>309</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318</v>
      </c>
      <c r="Z696" s="273"/>
      <c r="AA696" s="273"/>
      <c r="AB696" s="273"/>
      <c r="AC696" s="994" t="s">
        <v>309</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318</v>
      </c>
      <c r="Z729" s="273"/>
      <c r="AA729" s="273"/>
      <c r="AB729" s="273"/>
      <c r="AC729" s="994" t="s">
        <v>309</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318</v>
      </c>
      <c r="Z762" s="273"/>
      <c r="AA762" s="273"/>
      <c r="AB762" s="273"/>
      <c r="AC762" s="994" t="s">
        <v>309</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318</v>
      </c>
      <c r="Z795" s="273"/>
      <c r="AA795" s="273"/>
      <c r="AB795" s="273"/>
      <c r="AC795" s="994" t="s">
        <v>309</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318</v>
      </c>
      <c r="Z828" s="273"/>
      <c r="AA828" s="273"/>
      <c r="AB828" s="273"/>
      <c r="AC828" s="994" t="s">
        <v>309</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318</v>
      </c>
      <c r="Z861" s="273"/>
      <c r="AA861" s="273"/>
      <c r="AB861" s="273"/>
      <c r="AC861" s="994" t="s">
        <v>309</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318</v>
      </c>
      <c r="Z894" s="273"/>
      <c r="AA894" s="273"/>
      <c r="AB894" s="273"/>
      <c r="AC894" s="994" t="s">
        <v>309</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318</v>
      </c>
      <c r="Z927" s="273"/>
      <c r="AA927" s="273"/>
      <c r="AB927" s="273"/>
      <c r="AC927" s="994" t="s">
        <v>309</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318</v>
      </c>
      <c r="Z960" s="273"/>
      <c r="AA960" s="273"/>
      <c r="AB960" s="273"/>
      <c r="AC960" s="994" t="s">
        <v>309</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318</v>
      </c>
      <c r="Z993" s="273"/>
      <c r="AA993" s="273"/>
      <c r="AB993" s="273"/>
      <c r="AC993" s="994" t="s">
        <v>309</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318</v>
      </c>
      <c r="Z1026" s="273"/>
      <c r="AA1026" s="273"/>
      <c r="AB1026" s="273"/>
      <c r="AC1026" s="994" t="s">
        <v>309</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318</v>
      </c>
      <c r="Z1059" s="273"/>
      <c r="AA1059" s="273"/>
      <c r="AB1059" s="273"/>
      <c r="AC1059" s="994" t="s">
        <v>309</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318</v>
      </c>
      <c r="Z1092" s="273"/>
      <c r="AA1092" s="273"/>
      <c r="AB1092" s="273"/>
      <c r="AC1092" s="994" t="s">
        <v>309</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318</v>
      </c>
      <c r="Z1125" s="273"/>
      <c r="AA1125" s="273"/>
      <c r="AB1125" s="273"/>
      <c r="AC1125" s="994" t="s">
        <v>309</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318</v>
      </c>
      <c r="Z1158" s="273"/>
      <c r="AA1158" s="273"/>
      <c r="AB1158" s="273"/>
      <c r="AC1158" s="994" t="s">
        <v>309</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318</v>
      </c>
      <c r="Z1191" s="273"/>
      <c r="AA1191" s="273"/>
      <c r="AB1191" s="273"/>
      <c r="AC1191" s="994" t="s">
        <v>309</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318</v>
      </c>
      <c r="Z1224" s="273"/>
      <c r="AA1224" s="273"/>
      <c r="AB1224" s="273"/>
      <c r="AC1224" s="994" t="s">
        <v>309</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318</v>
      </c>
      <c r="Z1257" s="273"/>
      <c r="AA1257" s="273"/>
      <c r="AB1257" s="273"/>
      <c r="AC1257" s="994" t="s">
        <v>309</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318</v>
      </c>
      <c r="Z1290" s="273"/>
      <c r="AA1290" s="273"/>
      <c r="AB1290" s="273"/>
      <c r="AC1290" s="994" t="s">
        <v>309</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2022-08-16T07:08:43Z</cp:lastPrinted>
  <dcterms:created xsi:type="dcterms:W3CDTF">2012-03-13T00:50:25Z</dcterms:created>
  <dcterms:modified xsi:type="dcterms:W3CDTF">2022-08-25T06:28:52Z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