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9" i="11"/>
  <c r="AY398" i="11"/>
  <c r="AY396" i="11"/>
  <c r="AY397" i="11" s="1"/>
  <c r="AY372" i="11"/>
  <c r="AY371" i="11"/>
  <c r="AY370" i="11"/>
  <c r="AY369" i="11"/>
  <c r="AY368" i="11"/>
  <c r="AY367" i="11"/>
  <c r="AY334" i="11"/>
  <c r="AY339" i="11" s="1"/>
  <c r="AY321" i="11"/>
  <c r="AY330" i="11" s="1"/>
  <c r="AY323" i="11" l="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0" i="11"/>
  <c r="AY208" i="11"/>
  <c r="AY213" i="11" s="1"/>
  <c r="AY203" i="1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2" i="11" l="1"/>
  <c r="AY101" i="11"/>
  <c r="AY206" i="11"/>
  <c r="AY211" i="11"/>
  <c r="AY207" i="11"/>
  <c r="AY123" i="11"/>
  <c r="AY175" i="11"/>
  <c r="AY115" i="11"/>
  <c r="AY124" i="11"/>
  <c r="AY153" i="11"/>
  <c r="AY176" i="11"/>
  <c r="AY119" i="11"/>
  <c r="AY125" i="11"/>
  <c r="AY179"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4" i="11" l="1"/>
  <c r="AY55" i="11"/>
  <c r="AY80" i="11"/>
  <c r="AY96" i="11"/>
  <c r="AY81" i="11"/>
  <c r="AY85"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<sst xmlns="http://schemas.openxmlformats.org/spreadsheetml/2006/main" count="2043" uniqueCount="768">
  <si>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</si>
  <si>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</si>
  <si>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</si>
  <si>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</si>
  <si>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</si>
  <si>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</si>
  <si>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</si>
  <si>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</si>
  <si>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</si>
  <si>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</si>
  <si>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</si>
  <si>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</si>
  <si>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</si>
  <si>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</si>
  <si>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</si>
  <si>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</si>
  <si>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</si>
  <si>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</si>
  <si>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</si>
  <si>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</si>
  <si>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</si>
  <si>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</si>
  <si>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</si>
  <si>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</si>
  <si>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</si>
  <si>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</si>
  <si>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</si>
  <si>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</si>
  <si>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</si>
  <si>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</si>
  <si>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</si>
  <si>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</si>
  <si>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</si>
  <si>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</si>
  <si>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</si>
  <si>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</si>
  <si>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</si>
  <si>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</si>
  <si>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</si>
  <si>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</si>
  <si>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</si>
  <si>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</si>
  <si>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</si>
  <si>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</si>
  <si>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</si>
  <si>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</si>
  <si>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</si>
  <si>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</si>
  <si>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</si>
  <si>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</si>
  <si>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</si>
  <si>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</si>
  <si>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</si>
  <si>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</si>
  <si>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</si>
  <si>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</si>
  <si>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</si>
  <si>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</si>
  <si>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</si>
  <si>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</si>
  <si>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</si>
  <si>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</si>
  <si>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</si>
  <si>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</si>
  <si>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</si>
  <si>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</si>
  <si>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</si>
  <si>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</si>
  <si>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</si>
  <si>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</si>
  <si>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</si>
  <si>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</si>
  <si>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</si>
  <si>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</si>
  <si>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</si>
  <si>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</si>
  <si>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</si>
  <si>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</si>
  <si>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</si>
  <si>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</si>
  <si>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</si>
  <si>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</si>
  <si>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</si>
  <si>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</si>
  <si>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</si>
  <si>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</si>
  <si>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</si>
  <si>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</si>
  <si>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</si>
  <si>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</si>
  <si>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</si>
  <si>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</si>
  <si>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</si>
  <si>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</si>
  <si>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</si>
  <si>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</si>
  <si>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</si>
  <si>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</si>
  <si>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</si>
  <si>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</si>
  <si>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</si>
  <si>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</si>
  <si>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</si>
  <si>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</si>
  <si>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</si>
  <si>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</si>
  <si>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</si>
  <si>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</si>
  <si>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</si>
  <si>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</si>
  <si>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</si>
  <si>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</si>
  <si>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</si>
  <si>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</si>
  <si>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</si>
  <si>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</si>
  <si>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</si>
  <si>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</si>
  <si>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</si>
  <si>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</si>
  <si>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</si>
  <si>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</si>
  <si>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</si>
  <si>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</si>
  <si>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</si>
  <si>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</si>
  <si>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</si>
  <si>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</si>
  <si>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</si>
  <si>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</si>
  <si>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</si>
  <si>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</si>
  <si>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</si>
  <si>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</si>
  <si>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</si>
  <si>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</si>
  <si>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</si>
  <si>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</si>
  <si>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</si>
  <si>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</si>
  <si>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</si>
  <si>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</si>
  <si>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</si>
  <si>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</si>
  <si>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</si>
  <si>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</si>
  <si>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</si>
  <si>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</si>
  <si>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</si>
  <si>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</si>
  <si>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</si>
  <si>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</si>
  <si>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</si>
  <si>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</si>
  <si>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</si>
  <si>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</si>
  <si>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</si>
  <si>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</si>
  <si>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</si>
  <si>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</si>
  <si>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</si>
  <si>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</si>
  <si>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</si>
  <si>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</si>
  <si>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</si>
  <si>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</si>
  <si>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</si>
  <si>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</si>
  <si>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</si>
  <si>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</si>
  <si>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</si>
  <si>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</si>
  <si>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</si>
  <si>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</si>
  <si>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</si>
  <si>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</si>
  <si>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</si>
  <si>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</si>
  <si>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</si>
  <si>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</si>
  <si>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</si>
  <si>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</si>
  <si>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</si>
  <si>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</si>
  <si>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</si>
  <si>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</si>
  <si>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</si>
  <si>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</si>
  <si>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</si>
  <si>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</si>
  <si>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</si>
  <si>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</si>
  <si>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</si>
  <si>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</si>
  <si>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</si>
  <si>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</si>
  <si>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</si>
  <si>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</si>
  <si>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</si>
  <si>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</si>
  <si>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</si>
  <si>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</si>
  <si>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</si>
  <si>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</si>
  <si>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</si>
  <si>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</si>
  <si>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</si>
  <si>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</si>
  <si>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</si>
  <si>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</si>
  <si>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</si>
  <si>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</si>
  <si>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</si>
  <si>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</si>
  <si>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</si>
  <si>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</si>
  <si>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</si>
  <si>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</si>
  <si>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</si>
  <si>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</si>
  <si>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</si>
  <si>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</si>
  <si>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</si>
  <si>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</si>
  <si>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</si>
  <si>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</si>
  <si>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</si>
  <si>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</si>
  <si>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</si>
  <si>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</si>
  <si>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</si>
  <si>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</si>
  <si>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</si>
  <si>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</si>
  <si>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</si>
  <si>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</si>
  <si>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</si>
  <si>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</si>
  <si>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</si>
  <si>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</si>
  <si>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</si>
  <si>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</si>
  <si>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</si>
  <si>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</si>
  <si>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</si>
  <si>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</si>
  <si>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</si>
  <si>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</si>
  <si>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</si>
  <si>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</si>
  <si>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</si>
  <si>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</si>
  <si>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</si>
  <si>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</si>
  <si>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</si>
  <si>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</si>
  <si>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</si>
  <si>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</si>
  <si>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</si>
  <si>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</si>
  <si>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</si>
  <si>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</si>
  <si>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</si>
  <si>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</si>
  <si>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</si>
  <si>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</si>
  <si>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</si>
  <si>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</si>
  <si>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</si>
  <si>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</si>
  <si>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</si>
  <si>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</si>
  <si>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</si>
  <si>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</si>
  <si>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</si>
  <si>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</si>
  <si>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</si>
  <si>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</si>
  <si>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</si>
  <si>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</si>
  <si>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</si>
  <si>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</si>
  <si>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</si>
  <si>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</si>
  <si>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</si>
  <si>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</si>
  <si>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</si>
  <si>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</si>
  <si>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</si>
  <si>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</si>
  <si>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</si>
  <si>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</si>
  <si>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</si>
  <si>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</si>
  <si>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</si>
  <si>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</si>
  <si>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</si>
  <si>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</si>
  <si>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</si>
  <si>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</si>
  <si>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</si>
  <si>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</si>
  <si>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</si>
  <si>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</si>
  <si>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</si>
  <si>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</si>
  <si>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</si>
  <si>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</si>
  <si>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</si>
  <si>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</si>
  <si>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</si>
  <si>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</si>
  <si>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</si>
  <si>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</si>
  <si>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</si>
  <si>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</si>
  <si>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</si>
  <si>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</si>
  <si>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</si>
  <si>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</si>
  <si>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</si>
  <si>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</si>
  <si>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</si>
  <si>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</si>
  <si>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</si>
  <si>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</si>
  <si>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</si>
  <si>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</si>
  <si>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</si>
  <si>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</si>
  <si>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</si>
  <si>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</si>
  <si>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</si>
  <si>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</si>
  <si>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</si>
  <si>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</si>
  <si>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</si>
  <si>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</si>
  <si>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</si>
  <si>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</si>
  <si>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</si>
  <si>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</si>
  <si>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</si>
  <si>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</si>
  <si>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</si>
  <si>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</si>
  <si>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</si>
  <si>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</si>
  <si>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</si>
  <si>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</si>
  <si>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</si>
  <si>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</si>
  <si>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</si>
  <si>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</si>
  <si>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</si>
  <si>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</si>
  <si>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</si>
  <si>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</si>
  <si>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</si>
  <si>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</si>
  <si>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</si>
  <si>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</si>
  <si>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</si>
  <si>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</si>
  <si>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</si>
  <si>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</si>
  <si>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</si>
  <si>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</si>
  <si>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</si>
  <si>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</si>
  <si>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</si>
  <si>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</si>
  <si>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</si>
  <si>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</si>
  <si>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</si>
  <si>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</si>
  <si>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</si>
  <si>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</si>
  <si>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</si>
  <si>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</si>
  <si>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</si>
  <si>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</si>
  <si>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</si>
  <si>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</si>
  <si>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</si>
  <si>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</si>
  <si>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</si>
  <si>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</si>
  <si>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</si>
  <si>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</si>
  <si>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</si>
  <si>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</si>
  <si>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</si>
  <si>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</si>
  <si>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</si>
  <si>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</si>
  <si>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</si>
  <si>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</si>
  <si>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</si>
  <si>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</si>
  <si>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</si>
  <si>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</si>
  <si>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</si>
  <si>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</si>
  <si>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</si>
  <si>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</si>
  <si>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</si>
  <si>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</si>
  <si>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</si>
  <si>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</si>
  <si>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</si>
  <si>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</si>
  <si>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</si>
  <si>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</si>
  <si>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</si>
  <si>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</si>
  <si>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</si>
  <si>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</si>
  <si>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</si>
  <si>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</si>
  <si>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</si>
  <si>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</si>
  <si>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</si>
  <si>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</si>
  <si>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</si>
  <si>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</si>
  <si>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</si>
  <si>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</si>
  <si>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</si>
  <si>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</si>
  <si>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</si>
  <si>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</si>
  <si>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</si>
  <si>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</si>
  <si>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</si>
  <si>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</si>
  <si>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</si>
  <si>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</si>
  <si>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</si>
  <si>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</si>
  <si>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</si>
  <si>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</si>
  <si>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</si>
  <si>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</si>
  <si>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</si>
  <si>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</si>
  <si>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</si>
  <si>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</si>
  <si>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</si>
  <si>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</si>
  <si>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</si>
  <si>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</si>
  <si>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</si>
  <si>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</si>
  <si>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</si>
  <si>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</si>
  <si>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</si>
  <si>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</si>
  <si>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</si>
  <si>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</si>
  <si>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</si>
  <si>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</si>
  <si>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</si>
  <si>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</si>
  <si>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</si>
  <si>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</si>
  <si>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</si>
  <si>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</si>
  <si>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</si>
  <si>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</si>
  <si>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</si>
  <si>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</si>
  <si>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</si>
  <si>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</si>
  <si>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</si>
  <si>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</si>
  <si>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</si>
  <si>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</si>
  <si>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</si>
  <si>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</si>
  <si>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</si>
  <si>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</si>
  <si>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</si>
  <si>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</si>
  <si>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</si>
  <si>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</si>
  <si>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</si>
  <si>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</si>
  <si>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</si>
  <si>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</si>
  <si>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</si>
  <si>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</si>
  <si>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</si>
  <si>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</si>
  <si>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</si>
  <si>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</si>
  <si>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</si>
  <si>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</si>
  <si>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</si>
  <si>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</si>
  <si>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</si>
  <si>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</si>
  <si>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</si>
  <si>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</si>
  <si>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</si>
  <si>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</si>
  <si>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</si>
  <si>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</si>
  <si>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</si>
  <si>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</si>
  <si>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</si>
  <si>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</si>
  <si>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</si>
  <si>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</si>
  <si>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</si>
  <si>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</si>
  <si>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</si>
  <si>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</si>
  <si>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</si>
  <si>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</si>
  <si>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</si>
  <si>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</si>
  <si>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</si>
  <si>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</si>
  <si>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</si>
  <si>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</si>
  <si>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</si>
  <si>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</si>
  <si>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</si>
  <si>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</si>
  <si>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</si>
  <si>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</si>
  <si>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</si>
  <si>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</si>
  <si>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</si>
  <si>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</si>
  <si>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</si>
  <si>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</si>
  <si>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</si>
  <si>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</si>
  <si>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</si>
  <si>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</si>
  <si>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</si>
  <si>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</si>
  <si>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</si>
  <si>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</si>
  <si>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</si>
  <si>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</si>
  <si>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</si>
  <si>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</si>
  <si>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</si>
  <si>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</si>
  <si>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</si>
  <si>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</si>
  <si>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</si>
  <si>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</si>
  <si>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</si>
  <si>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</si>
  <si>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</si>
  <si>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</si>
  <si>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</si>
  <si>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</si>
  <si>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</si>
  <si>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</si>
  <si>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</si>
  <si>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</si>
  <si>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</si>
  <si>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</si>
  <si>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</si>
  <si>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</si>
  <si>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</si>
  <si>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</si>
  <si>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</si>
  <si>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</si>
  <si>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</si>
  <si>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</si>
  <si>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</si>
  <si>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</si>
  <si>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</si>
  <si>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</si>
  <si>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</si>
  <si>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</si>
  <si>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</si>
  <si>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</si>
  <si>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</si>
  <si>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</si>
  <si>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</si>
  <si>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</si>
  <si>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</si>
  <si>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</si>
  <si>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</si>
  <si>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</si>
  <si>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</si>
  <si>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</si>
  <si>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</si>
  <si>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</si>
  <si>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</si>
  <si>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</si>
  <si>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</si>
  <si>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</si>
  <si>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</si>
  <si>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</si>
  <si>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</si>
  <si>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</si>
  <si>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</si>
  <si>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</si>
  <si>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</si>
  <si>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</si>
  <si>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</si>
  <si>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</si>
  <si>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</si>
  <si>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</si>
  <si>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</si>
  <si>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</si>
  <si>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</si>
  <si>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</si>
  <si>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</si>
  <si>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</si>
  <si>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</si>
  <si>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</si>
  <si>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</si>
  <si>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</si>
  <si>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</si>
  <si>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</si>
  <si>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</si>
  <si>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</si>
  <si>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</si>
  <si>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</si>
  <si>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</si>
  <si>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</si>
  <si>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</si>
  <si>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</si>
  <si>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</si>
  <si>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</si>
  <si>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</si>
  <si>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</si>
  <si>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</si>
  <si>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</si>
  <si>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</si>
  <si>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</si>
  <si>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</si>
  <si>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</si>
  <si>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</si>
  <si>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</si>
  <si>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</si>
  <si>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</si>
  <si>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</si>
  <si>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</si>
  <si>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</si>
  <si>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</si>
  <si>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</si>
  <si>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</si>
  <si>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</si>
  <si>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</si>
  <si>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</si>
  <si>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</si>
  <si>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</si>
  <si>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</si>
  <si>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</si>
  <si>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</si>
  <si>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</si>
  <si>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</si>
  <si>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</si>
  <si>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</si>
  <si>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</si>
  <si>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</si>
  <si>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</si>
  <si>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</si>
  <si>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</si>
  <si>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</si>
  <si>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</si>
  <si>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</si>
  <si>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</si>
  <si>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</si>
  <si>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</si>
  <si>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</si>
  <si>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</si>
  <si>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</si>
  <si>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</si>
  <si>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</si>
  <si>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</si>
  <si>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</si>
  <si>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</si>
  <si>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</si>
  <si>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</si>
  <si>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</si>
  <si>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</si>
  <si>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</si>
  <si>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</si>
  <si>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</si>
  <si>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</si>
  <si>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</si>
  <si>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</si>
  <si>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社会福祉事業施設等貸付事業利子補給金</t>
  </si>
  <si>
    <t>社会・援護局</t>
  </si>
  <si>
    <t>昭和４０年度</t>
  </si>
  <si>
    <t>終了予定なし</t>
  </si>
  <si>
    <t>福祉基盤課</t>
  </si>
  <si>
    <t>独立行政法人福祉医療機構法第12条第1項1～3号及び5～6号</t>
  </si>
  <si>
    <t>・独立行政法人福祉医療機構中期計画（H30.3.30）
・社会福祉事業施設等貸付事業利子補給金交付要綱</t>
  </si>
  <si>
    <t>　国の政策に即して社会福祉事業者や医療事業者等が行う民間の社会福祉施設及び医療施設等の整備に対して、建築資金等を長期・固定・低利で資金を提供することにより、社会に欠かせない福祉・医療サービスを安定的・効率的に提供する基盤整備に資するものである。</t>
  </si>
  <si>
    <t>-</t>
  </si>
  <si>
    <t>正常先及び要注意先のうち今後リスク管理債権化する恐れのある貸付先（イエローゾーン先）に係る実地調査等を毎年度55貸付先以上に実施する。</t>
  </si>
  <si>
    <t>今後リスク管理債権化する恐れのある貸付先（イエローゾーン先）に係る実地調査等の実施先数</t>
  </si>
  <si>
    <t>件</t>
  </si>
  <si>
    <t>独立行政法人福祉医療機構中期計画（H30.3.30）</t>
  </si>
  <si>
    <t>貸付契約額</t>
  </si>
  <si>
    <t>億円</t>
  </si>
  <si>
    <t>単位あたりコスト=X／Y*Z
X:「実績額」
Y:「貸付金残高」
Z:「単位（１億円）」　　　　　　　　　　　　　　</t>
    <phoneticPr fontId="5"/>
  </si>
  <si>
    <t>円</t>
  </si>
  <si>
    <t>　 X/Y*Z</t>
    <phoneticPr fontId="5"/>
  </si>
  <si>
    <t>／　</t>
    <phoneticPr fontId="5"/>
  </si>
  <si>
    <t>独立行政法人福祉医療機構運営費交付金</t>
  </si>
  <si>
    <t>402</t>
  </si>
  <si>
    <t>350</t>
  </si>
  <si>
    <t>708</t>
  </si>
  <si>
    <t>724</t>
  </si>
  <si>
    <t>692</t>
  </si>
  <si>
    <t>694</t>
  </si>
  <si>
    <t>0694</t>
  </si>
  <si>
    <t>○</t>
  </si>
  <si>
    <t>厚労</t>
  </si>
  <si>
    <t>宮下　雅行</t>
    <rPh sb="0" eb="2">
      <t>ミヤシタ</t>
    </rPh>
    <rPh sb="3" eb="5">
      <t>マサユキ</t>
    </rPh>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</si>
  <si>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</si>
  <si>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</si>
  <si>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福祉・介護人材の養成確保を推進すること等により、福祉サービスの質の向上を図ること（施策目標Ⅷ-2-1）</t>
    <phoneticPr fontId="5"/>
  </si>
  <si>
    <t>https://www.mhlw.go.jp/wp/seisaku/hyouka/dl/r03_jizenbunseki/VIII-2-1.pdf</t>
    <phoneticPr fontId="5"/>
  </si>
  <si>
    <t>p4</t>
    <phoneticPr fontId="5"/>
  </si>
  <si>
    <t>‐</t>
  </si>
  <si>
    <t>無</t>
  </si>
  <si>
    <t>本事業は社会福祉施設及び医療施設等の整備に対して、建築資金等を長期・固定・低利で提供することにより、社会に欠かせない福祉・医療サービスの安定的・効率的な提供に資するものであり、社会のニーズは高いと考えている。</t>
    <phoneticPr fontId="5"/>
  </si>
  <si>
    <t>本事業は社会福祉施設及び医療施設等の整備に対して、建築資金等を長期・固定・低利で提供することにより、社会に欠かせない福祉・医療サービスの安定的・効率的な提供に資するものであり、国が行う必要がある。</t>
    <phoneticPr fontId="5"/>
  </si>
  <si>
    <t>社会福祉施設や医療施設は、介護報酬、診療報酬等の公定価格に依存した収益構造にあり、高齢者等の支援が必要な者が入所している。
施設の整備に対して建築資金等を固定金利で提供することで、社会に欠かせない福祉・医療サービスを安定的・効率的に提供することができるため、本事業は優先度の高いものと考えている。</t>
    <phoneticPr fontId="5"/>
  </si>
  <si>
    <t>やむを得ない支払利息と利息収入の収益差や貸倒引当金等について国が負担しているものであり、受益者との負担関係は妥当である。</t>
    <phoneticPr fontId="5"/>
  </si>
  <si>
    <t>国の政策推進のため金利引下を行っているものであり、受益者との負担関係を考慮すると妥当である。</t>
    <phoneticPr fontId="5"/>
  </si>
  <si>
    <t>やむを得ない支払利息と利息収入の収益差や貸倒引当金等について国が負担しているものである。</t>
    <phoneticPr fontId="5"/>
  </si>
  <si>
    <t>　社会福祉事業施設等貸付事業利子補給金は、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である。
　一方、独立行政法人福祉医療機構運営費交付金は貸付業務に係る経費等であり、明確に用途が分けられている。</t>
    <phoneticPr fontId="5"/>
  </si>
  <si>
    <t>　社会福祉施設や医療施設は、介護報酬、診療報酬等の公定価格に依存した収益構造にあり、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予算措置により補給しているものである（定額補助）。</t>
    <phoneticPr fontId="5"/>
  </si>
  <si>
    <t>社会福祉施設や医療施設は、介護報酬、診療報酬等の公定価格に依存した収益構造にあり、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予算措置により補給する。</t>
    <phoneticPr fontId="5"/>
  </si>
  <si>
    <t>長期・固定・低利で資金を提供する。</t>
    <rPh sb="0" eb="2">
      <t>チョウキ</t>
    </rPh>
    <rPh sb="3" eb="5">
      <t>コテイ</t>
    </rPh>
    <rPh sb="6" eb="8">
      <t>テイリ</t>
    </rPh>
    <rPh sb="9" eb="11">
      <t>シキン</t>
    </rPh>
    <rPh sb="12" eb="14">
      <t>テイキョウ</t>
    </rPh>
    <phoneticPr fontId="5"/>
  </si>
  <si>
    <t>-</t>
    <phoneticPr fontId="5"/>
  </si>
  <si>
    <t>3,516,000,
000
/4,794,884,
000,000*10
0,000,000</t>
    <phoneticPr fontId="5"/>
  </si>
  <si>
    <t>3,516,000,
000
/3,330,343,
000,000*10
0,000,000</t>
    <phoneticPr fontId="5"/>
  </si>
  <si>
    <t>A.（独）福祉医療機構</t>
  </si>
  <si>
    <t>借入金利息・債券利息</t>
    <rPh sb="0" eb="3">
      <t>カリイレキン</t>
    </rPh>
    <rPh sb="3" eb="5">
      <t>リソク</t>
    </rPh>
    <rPh sb="6" eb="8">
      <t>サイケン</t>
    </rPh>
    <rPh sb="8" eb="10">
      <t>リソク</t>
    </rPh>
    <phoneticPr fontId="5"/>
  </si>
  <si>
    <t>福祉医療貸付事業における貸付財源調達のために借り入れる財政融資資金借入金等及び発行する財投機関債に係る利息支払と貸付金利息収入との損益差</t>
  </si>
  <si>
    <t>貸倒引当金繰入</t>
  </si>
  <si>
    <t>福祉医療貸付事業における貸付金に対する貸倒引当金への繰り入れに要する費用</t>
  </si>
  <si>
    <t>支払手数料</t>
  </si>
  <si>
    <t>福祉医療貸付事業（代理貸付業務）における代理店（民間金融機関）への支払手数料</t>
  </si>
  <si>
    <t>債券発行諸費</t>
  </si>
  <si>
    <t>福祉医療貸付事業における貸付財源調達のために発行する財投機関債に係る受託手数料（財投機関債発行の際の入金手続き業務に係る手数料）、販売引受手数料（財投機関債を投資家へ販売する業務に係る手数料）、幹事手数料（新規債券発行にあたり幹事を務める証券会社に支払う幹事手数料）、新規記録手数料（債券の発行から償還までの銘柄情報管理に係る手数料）、償還金手数料（債券の償還に伴う事務手続きに係る手数料）、支払利息手数料（発行した債券の利払い事務手続きに係る手数料）</t>
  </si>
  <si>
    <t>民間の社会福祉施設及び医療施設等の整備に対して、建築資金等を長期・固定・低利で資金を提供</t>
  </si>
  <si>
    <t>補助金等交付</t>
  </si>
  <si>
    <t>3,349,000,
000
/5,185,281,000,000*10
0,000,000</t>
    <phoneticPr fontId="5"/>
  </si>
  <si>
    <t>☑</t>
  </si>
  <si>
    <t>-</t>
    <phoneticPr fontId="5"/>
  </si>
  <si>
    <t>成果実績は成果目標を達成している。</t>
    <phoneticPr fontId="5"/>
  </si>
  <si>
    <t>やむを得ない支払利息と利息収入の収益差や貸倒引当金等について、利子補給金で充当するより他に実効性の高い手段がないため、代替手段は考えられない。</t>
    <phoneticPr fontId="5"/>
  </si>
  <si>
    <t>令和4年度予算額について、所要額を精査のうえ、予算額を計上した結果、縮減（▲643百万円）が図られている。
今後も引き続き、適正な事業実施に努めるとともに、リスク管理債権の状況把握とその発生原因等の分析を行い、適切な予算額の算出に努める。</t>
    <phoneticPr fontId="5"/>
  </si>
  <si>
    <t>×</t>
  </si>
  <si>
    <t>・貸付金利について、福祉医療政策の変更、緊急措置等やむを得ない事情により国が認めたものを除き、現中期目標期間中の新規契約分の利差益が確保されるよう、適切な利子補給金を計上している。
・毎事業年度、事業実績・財務諸表の報告により実施状況を把握するとともに、外部有識者の意見を踏まえ、主務大臣が評価を行い、概ね適正に実施されていると判断している。
・活動実績について、令和2年度は新型コロナ感染症拡大の影響を受けた福祉・医療事業者に対する無利子・無担保等の融資を実施したことにより、実績が当初見込みより大きく上回る結果となった。一方、令和3年度は感染拡大の影響がいつまで続くか不透明な状況で必要な財源を見込むことが困難な中、地域の医療・福祉基盤の崩壊を防ぐ「セーフティネット」の役割を果たすため、前年度実績等を参考にしつつ十分な貸付財源を確保する必要があったことから、結果として当初の見込みと活動実績に大きな乖離が生じたものである。
・上記の他、各点検項目による評価も概ね妥当である。</t>
    <phoneticPr fontId="5"/>
  </si>
  <si>
    <t>新型コロナ感染症拡大の影響がいつまで続くか不透明な中、地域の医療・福祉基盤の崩壊を防ぐ「セーフティネット」の役割を果たすため、前年度実績等を参考に令和3年度見込みを定めたが、活動実績は見込みに見合わなかった。</t>
    <phoneticPr fontId="5"/>
  </si>
  <si>
    <t>点検対象外</t>
    <rPh sb="0" eb="2">
      <t>テンケン</t>
    </rPh>
    <rPh sb="2" eb="5">
      <t>タイショウガイ</t>
    </rPh>
    <phoneticPr fontId="5"/>
  </si>
  <si>
    <t>福祉・医療サービスを安定的・効率的に提供する基盤整備に資するため、引き続き、必要な予算額を確保し、適正な執行に努めること。</t>
    <phoneticPr fontId="5"/>
  </si>
  <si>
    <t>-</t>
    <phoneticPr fontId="5"/>
  </si>
  <si>
    <t>-</t>
    <phoneticPr fontId="5"/>
  </si>
  <si>
    <t>独立行政法人福祉医療機構</t>
    <rPh sb="0" eb="2">
      <t>ドクリツ</t>
    </rPh>
    <rPh sb="2" eb="4">
      <t>ギョウセイ</t>
    </rPh>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</si>
</sst>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65314</xdr:colOff>
      <xdr:row>269</xdr:row>
      <xdr:rowOff>0</xdr:rowOff>
    </xdr:from>
    <xdr:to>
      <xdr:col>30</xdr:col>
      <xdr:colOff>144256</xdr:colOff>
      <xdr:row>271</xdr:row>
      <xdr:rowOff>27699</xdr:rowOff>
    </xdr:to>
    <xdr:sp macro="" textlink="">
      <xdr:nvSpPr>
        <xdr:cNvPr id="2" name="正方形/長方形 1">
          <a:extLst>
            <a:ext uri="{FF2B5EF4-FFF2-40B4-BE49-F238E27FC236}">
              <a16:creationId xmlns:a16="http://schemas.microsoft.com/office/drawing/2014/main" id="{858F0205-7A01-4F89-BC46-1EFEAD183EFB}"/>
            </a:ext>
          </a:extLst>
        </xdr:cNvPr>
        <xdr:cNvSpPr/>
      </xdr:nvSpPr>
      <xdr:spPr>
        <a:xfrm>
          <a:off x="4465864" y="44900850"/>
          <a:ext cx="1679142" cy="73254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3,349</a:t>
          </a:r>
          <a:r>
            <a:rPr kumimoji="1" lang="ja-JP" altLang="en-US" sz="1400">
              <a:solidFill>
                <a:sysClr val="windowText" lastClr="000000"/>
              </a:solidFill>
            </a:rPr>
            <a:t>百万円　</a:t>
          </a:r>
          <a:endParaRPr kumimoji="1" lang="ja-JP" altLang="en-US" sz="1400"/>
        </a:p>
      </xdr:txBody>
    </xdr:sp>
    <xdr:clientData/>
  </xdr:twoCellAnchor>
  <xdr:twoCellAnchor>
    <xdr:from>
      <xdr:col>18</xdr:col>
      <xdr:colOff>155415</xdr:colOff>
      <xdr:row>271</xdr:row>
      <xdr:rowOff>41998</xdr:rowOff>
    </xdr:from>
    <xdr:to>
      <xdr:col>34</xdr:col>
      <xdr:colOff>155224</xdr:colOff>
      <xdr:row>273</xdr:row>
      <xdr:rowOff>282952</xdr:rowOff>
    </xdr:to>
    <xdr:sp macro="" textlink="">
      <xdr:nvSpPr>
        <xdr:cNvPr id="3" name="大かっこ 2">
          <a:extLst>
            <a:ext uri="{FF2B5EF4-FFF2-40B4-BE49-F238E27FC236}">
              <a16:creationId xmlns:a16="http://schemas.microsoft.com/office/drawing/2014/main" id="{5343D7C9-0290-4BFD-BE69-1EEAC4A9EE55}"/>
            </a:ext>
          </a:extLst>
        </xdr:cNvPr>
        <xdr:cNvSpPr/>
      </xdr:nvSpPr>
      <xdr:spPr>
        <a:xfrm>
          <a:off x="3755865" y="45647698"/>
          <a:ext cx="3200209" cy="945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貸付事業に要する資金の借入金利息と事業者に貸付けた貸付金の利息収入との差額補填等に要する費用を補助</a:t>
          </a:r>
          <a:endParaRPr kumimoji="1" lang="en-US" altLang="ja-JP" sz="1200"/>
        </a:p>
      </xdr:txBody>
    </xdr:sp>
    <xdr:clientData/>
  </xdr:twoCellAnchor>
  <xdr:twoCellAnchor>
    <xdr:from>
      <xdr:col>26</xdr:col>
      <xdr:colOff>100987</xdr:colOff>
      <xdr:row>273</xdr:row>
      <xdr:rowOff>279216</xdr:rowOff>
    </xdr:from>
    <xdr:to>
      <xdr:col>26</xdr:col>
      <xdr:colOff>100987</xdr:colOff>
      <xdr:row>275</xdr:row>
      <xdr:rowOff>23499</xdr:rowOff>
    </xdr:to>
    <xdr:cxnSp macro="">
      <xdr:nvCxnSpPr>
        <xdr:cNvPr id="4" name="直線矢印コネクタ 3">
          <a:extLst>
            <a:ext uri="{FF2B5EF4-FFF2-40B4-BE49-F238E27FC236}">
              <a16:creationId xmlns:a16="http://schemas.microsoft.com/office/drawing/2014/main" id="{95ED8532-A442-498D-94CA-770B24FC2423}"/>
            </a:ext>
          </a:extLst>
        </xdr:cNvPr>
        <xdr:cNvCxnSpPr>
          <a:cxnSpLocks noChangeShapeType="1"/>
        </xdr:cNvCxnSpPr>
      </xdr:nvCxnSpPr>
      <xdr:spPr bwMode="auto">
        <a:xfrm flipH="1">
          <a:off x="5301637" y="46589766"/>
          <a:ext cx="0" cy="44913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114594</xdr:colOff>
      <xdr:row>277</xdr:row>
      <xdr:rowOff>18144</xdr:rowOff>
    </xdr:from>
    <xdr:to>
      <xdr:col>31</xdr:col>
      <xdr:colOff>178228</xdr:colOff>
      <xdr:row>279</xdr:row>
      <xdr:rowOff>88262</xdr:rowOff>
    </xdr:to>
    <xdr:sp macro="" textlink="">
      <xdr:nvSpPr>
        <xdr:cNvPr id="5" name="正方形/長方形 4">
          <a:extLst>
            <a:ext uri="{FF2B5EF4-FFF2-40B4-BE49-F238E27FC236}">
              <a16:creationId xmlns:a16="http://schemas.microsoft.com/office/drawing/2014/main" id="{018B940F-A3B8-416E-A3D5-29E58BD3A6CE}"/>
            </a:ext>
          </a:extLst>
        </xdr:cNvPr>
        <xdr:cNvSpPr/>
      </xdr:nvSpPr>
      <xdr:spPr>
        <a:xfrm>
          <a:off x="4315119" y="47738394"/>
          <a:ext cx="2063884" cy="77496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3,349</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17</xdr:col>
      <xdr:colOff>38100</xdr:colOff>
      <xdr:row>279</xdr:row>
      <xdr:rowOff>154214</xdr:rowOff>
    </xdr:from>
    <xdr:to>
      <xdr:col>36</xdr:col>
      <xdr:colOff>150601</xdr:colOff>
      <xdr:row>280</xdr:row>
      <xdr:rowOff>156536</xdr:rowOff>
    </xdr:to>
    <xdr:sp macro="" textlink="">
      <xdr:nvSpPr>
        <xdr:cNvPr id="6" name="大かっこ 5">
          <a:extLst>
            <a:ext uri="{FF2B5EF4-FFF2-40B4-BE49-F238E27FC236}">
              <a16:creationId xmlns:a16="http://schemas.microsoft.com/office/drawing/2014/main" id="{EF9DDAE9-1D60-4148-B600-9E8201F58CF2}"/>
            </a:ext>
          </a:extLst>
        </xdr:cNvPr>
        <xdr:cNvSpPr/>
      </xdr:nvSpPr>
      <xdr:spPr>
        <a:xfrm>
          <a:off x="3438525" y="48579314"/>
          <a:ext cx="3912976" cy="354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財政融資資金等の資金調達による利息支払等</a:t>
          </a:r>
          <a:endParaRPr kumimoji="1" lang="en-US" altLang="ja-JP" sz="1200"/>
        </a:p>
      </xdr:txBody>
    </xdr:sp>
    <xdr:clientData/>
  </xdr:twoCellAnchor>
  <xdr:twoCellAnchor>
    <xdr:from>
      <xdr:col>26</xdr:col>
      <xdr:colOff>100987</xdr:colOff>
      <xdr:row>280</xdr:row>
      <xdr:rowOff>272999</xdr:rowOff>
    </xdr:from>
    <xdr:to>
      <xdr:col>26</xdr:col>
      <xdr:colOff>100987</xdr:colOff>
      <xdr:row>282</xdr:row>
      <xdr:rowOff>37106</xdr:rowOff>
    </xdr:to>
    <xdr:cxnSp macro="">
      <xdr:nvCxnSpPr>
        <xdr:cNvPr id="7" name="直線矢印コネクタ 7">
          <a:extLst>
            <a:ext uri="{FF2B5EF4-FFF2-40B4-BE49-F238E27FC236}">
              <a16:creationId xmlns:a16="http://schemas.microsoft.com/office/drawing/2014/main" id="{9A220D28-A339-47D9-AC39-E232AA10FAEB}"/>
            </a:ext>
          </a:extLst>
        </xdr:cNvPr>
        <xdr:cNvCxnSpPr>
          <a:cxnSpLocks noChangeShapeType="1"/>
        </xdr:cNvCxnSpPr>
      </xdr:nvCxnSpPr>
      <xdr:spPr bwMode="auto">
        <a:xfrm>
          <a:off x="5301637" y="49050524"/>
          <a:ext cx="0" cy="46895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100987</xdr:colOff>
      <xdr:row>282</xdr:row>
      <xdr:rowOff>18144</xdr:rowOff>
    </xdr:from>
    <xdr:to>
      <xdr:col>30</xdr:col>
      <xdr:colOff>154658</xdr:colOff>
      <xdr:row>283</xdr:row>
      <xdr:rowOff>47226</xdr:rowOff>
    </xdr:to>
    <xdr:sp macro="" textlink="">
      <xdr:nvSpPr>
        <xdr:cNvPr id="8" name="テキスト ボックス 7">
          <a:extLst>
            <a:ext uri="{FF2B5EF4-FFF2-40B4-BE49-F238E27FC236}">
              <a16:creationId xmlns:a16="http://schemas.microsoft.com/office/drawing/2014/main" id="{A0C03F1D-1609-479A-952B-12FF4F40D879}"/>
            </a:ext>
          </a:extLst>
        </xdr:cNvPr>
        <xdr:cNvSpPr txBox="1">
          <a:spLocks noChangeArrowheads="1"/>
        </xdr:cNvSpPr>
      </xdr:nvSpPr>
      <xdr:spPr bwMode="auto">
        <a:xfrm>
          <a:off x="4501537" y="49500519"/>
          <a:ext cx="1653871" cy="381507"/>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利息支払等</a:t>
          </a:r>
          <a:r>
            <a:rPr lang="en-US" altLang="ja-JP" sz="1400" b="0" i="0" strike="noStrike">
              <a:solidFill>
                <a:srgbClr val="000000"/>
              </a:solidFill>
              <a:latin typeface="ＭＳ Ｐゴシック"/>
              <a:ea typeface="ＭＳ Ｐゴシック"/>
            </a:rPr>
            <a:t>】</a:t>
          </a:r>
        </a:p>
      </xdr:txBody>
    </xdr:sp>
    <xdr:clientData/>
  </xdr:twoCellAnchor>
  <xdr:twoCellAnchor>
    <xdr:from>
      <xdr:col>21</xdr:col>
      <xdr:colOff>24494</xdr:colOff>
      <xdr:row>283</xdr:row>
      <xdr:rowOff>113393</xdr:rowOff>
    </xdr:from>
    <xdr:to>
      <xdr:col>32</xdr:col>
      <xdr:colOff>65424</xdr:colOff>
      <xdr:row>284</xdr:row>
      <xdr:rowOff>284417</xdr:rowOff>
    </xdr:to>
    <xdr:sp macro="" textlink="">
      <xdr:nvSpPr>
        <xdr:cNvPr id="9" name="円/楕円 8">
          <a:extLst>
            <a:ext uri="{FF2B5EF4-FFF2-40B4-BE49-F238E27FC236}">
              <a16:creationId xmlns:a16="http://schemas.microsoft.com/office/drawing/2014/main" id="{DCDAAFBD-DC48-4C4D-A3C4-22BF3E20053C}"/>
            </a:ext>
          </a:extLst>
        </xdr:cNvPr>
        <xdr:cNvSpPr>
          <a:spLocks noChangeArrowheads="1"/>
        </xdr:cNvSpPr>
      </xdr:nvSpPr>
      <xdr:spPr bwMode="auto">
        <a:xfrm>
          <a:off x="4225019" y="49948193"/>
          <a:ext cx="2241205" cy="523449"/>
        </a:xfrm>
        <a:prstGeom prst="ellipse">
          <a:avLst/>
        </a:prstGeom>
        <a:solidFill>
          <a:sysClr val="window" lastClr="FFFFFF"/>
        </a:solidFill>
        <a:ln w="12700" algn="ctr">
          <a:solidFill>
            <a:srgbClr val="000000"/>
          </a:solidFill>
          <a:round/>
          <a:headEnd/>
          <a:tailEnd/>
        </a:ln>
      </xdr:spPr>
      <xdr:txBody>
        <a:bodyPr vertOverflow="clip" wrap="square" lIns="91440" tIns="45720" rIns="91440" bIns="45720" anchor="ctr" upright="1"/>
        <a:lstStyle/>
        <a:p>
          <a:pPr algn="ctr" rtl="0">
            <a:defRPr sz="1000"/>
          </a:pPr>
          <a:r>
            <a:rPr lang="ja-JP" altLang="en-US" sz="1400" b="0" i="0" strike="noStrike">
              <a:solidFill>
                <a:srgbClr val="000000"/>
              </a:solidFill>
              <a:latin typeface="ＭＳ Ｐゴシック"/>
              <a:ea typeface="ＭＳ Ｐゴシック"/>
            </a:rPr>
            <a:t>財政融資資金等</a:t>
          </a:r>
        </a:p>
      </xdr:txBody>
    </xdr:sp>
    <xdr:clientData/>
  </xdr:twoCellAnchor>
  <xdr:twoCellAnchor>
    <xdr:from>
      <xdr:col>22</xdr:col>
      <xdr:colOff>78921</xdr:colOff>
      <xdr:row>275</xdr:row>
      <xdr:rowOff>140606</xdr:rowOff>
    </xdr:from>
    <xdr:to>
      <xdr:col>30</xdr:col>
      <xdr:colOff>113837</xdr:colOff>
      <xdr:row>276</xdr:row>
      <xdr:rowOff>169690</xdr:rowOff>
    </xdr:to>
    <xdr:sp macro="" textlink="">
      <xdr:nvSpPr>
        <xdr:cNvPr id="10" name="テキスト ボックス 9">
          <a:extLst>
            <a:ext uri="{FF2B5EF4-FFF2-40B4-BE49-F238E27FC236}">
              <a16:creationId xmlns:a16="http://schemas.microsoft.com/office/drawing/2014/main" id="{E0801A14-7080-45C0-8AFB-FD2CCA588355}"/>
            </a:ext>
          </a:extLst>
        </xdr:cNvPr>
        <xdr:cNvSpPr txBox="1">
          <a:spLocks noChangeArrowheads="1"/>
        </xdr:cNvSpPr>
      </xdr:nvSpPr>
      <xdr:spPr bwMode="auto">
        <a:xfrm>
          <a:off x="4479471" y="47156006"/>
          <a:ext cx="1635116" cy="381509"/>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補助金等交付</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T361" sqref="T3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368</v>
      </c>
      <c r="AJ2" s="856" t="s">
        <v>721</v>
      </c>
      <c r="AK2" s="856"/>
      <c r="AL2" s="856"/>
      <c r="AM2" s="856"/>
      <c r="AN2" s="90" t="s">
        <v>368</v>
      </c>
      <c r="AO2" s="856">
        <v>21</v>
      </c>
      <c r="AP2" s="856"/>
      <c r="AQ2" s="856"/>
      <c r="AR2" s="91" t="s">
        <v>368</v>
      </c>
      <c r="AS2" s="857">
        <v>794</v>
      </c>
      <c r="AT2" s="857"/>
      <c r="AU2" s="857"/>
      <c r="AV2" s="90" t="str">
        <f>IF(AW2="","","-")</f>
        <v>-</v>
      </c>
      <c r="AW2" s="858">
        <v>0</v>
      </c>
      <c r="AX2" s="858"/>
    </row>
    <row r="3" spans="1:50" ht="21" customHeight="1" thickBot="1" x14ac:dyDescent="0.2">
      <c r="A3" s="859" t="s">
        <v>682</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692</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693</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694</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63</v>
      </c>
      <c r="B5" s="844"/>
      <c r="C5" s="844"/>
      <c r="D5" s="844"/>
      <c r="E5" s="844"/>
      <c r="F5" s="845"/>
      <c r="G5" s="846" t="s">
        <v>695</v>
      </c>
      <c r="H5" s="847"/>
      <c r="I5" s="847"/>
      <c r="J5" s="847"/>
      <c r="K5" s="847"/>
      <c r="L5" s="847"/>
      <c r="M5" s="848" t="s">
        <v>62</v>
      </c>
      <c r="N5" s="849"/>
      <c r="O5" s="849"/>
      <c r="P5" s="849"/>
      <c r="Q5" s="849"/>
      <c r="R5" s="850"/>
      <c r="S5" s="851" t="s">
        <v>696</v>
      </c>
      <c r="T5" s="847"/>
      <c r="U5" s="847"/>
      <c r="V5" s="847"/>
      <c r="W5" s="847"/>
      <c r="X5" s="852"/>
      <c r="Y5" s="853" t="s">
        <v>3</v>
      </c>
      <c r="Z5" s="854"/>
      <c r="AA5" s="854"/>
      <c r="AB5" s="854"/>
      <c r="AC5" s="854"/>
      <c r="AD5" s="855"/>
      <c r="AE5" s="876" t="s">
        <v>697</v>
      </c>
      <c r="AF5" s="876"/>
      <c r="AG5" s="876"/>
      <c r="AH5" s="876"/>
      <c r="AI5" s="876"/>
      <c r="AJ5" s="876"/>
      <c r="AK5" s="876"/>
      <c r="AL5" s="876"/>
      <c r="AM5" s="876"/>
      <c r="AN5" s="876"/>
      <c r="AO5" s="876"/>
      <c r="AP5" s="877"/>
      <c r="AQ5" s="878" t="s">
        <v>722</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62" t="s">
        <v>20</v>
      </c>
      <c r="B7" s="863"/>
      <c r="C7" s="863"/>
      <c r="D7" s="863"/>
      <c r="E7" s="863"/>
      <c r="F7" s="864"/>
      <c r="G7" s="886" t="s">
        <v>698</v>
      </c>
      <c r="H7" s="887"/>
      <c r="I7" s="887"/>
      <c r="J7" s="887"/>
      <c r="K7" s="887"/>
      <c r="L7" s="887"/>
      <c r="M7" s="887"/>
      <c r="N7" s="887"/>
      <c r="O7" s="887"/>
      <c r="P7" s="887"/>
      <c r="Q7" s="887"/>
      <c r="R7" s="887"/>
      <c r="S7" s="887"/>
      <c r="T7" s="887"/>
      <c r="U7" s="887"/>
      <c r="V7" s="887"/>
      <c r="W7" s="887"/>
      <c r="X7" s="888"/>
      <c r="Y7" s="889" t="s">
        <v>353</v>
      </c>
      <c r="Z7" s="707"/>
      <c r="AA7" s="707"/>
      <c r="AB7" s="707"/>
      <c r="AC7" s="707"/>
      <c r="AD7" s="890"/>
      <c r="AE7" s="818" t="s">
        <v>699</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234</v>
      </c>
      <c r="B8" s="863"/>
      <c r="C8" s="863"/>
      <c r="D8" s="863"/>
      <c r="E8" s="863"/>
      <c r="F8" s="864"/>
      <c r="G8" s="865" t="str">
        <f>入力規則等!A27</f>
        <v>-</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社会保障</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700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9" t="s">
        <v>28</v>
      </c>
      <c r="B10" s="780"/>
      <c r="C10" s="780"/>
      <c r="D10" s="780"/>
      <c r="E10" s="780"/>
      <c r="F10" s="780"/>
      <c r="G10" s="781" t="s">
        <v>737</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補助</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4"/>
    </row>
    <row r="13" spans="1:50" ht="21" customHeight="1" x14ac:dyDescent="0.15">
      <c r="A13" s="327"/>
      <c r="B13" s="328"/>
      <c r="C13" s="328"/>
      <c r="D13" s="328"/>
      <c r="E13" s="328"/>
      <c r="F13" s="329"/>
      <c r="G13" s="808" t="s">
        <v>6</v>
      </c>
      <c r="H13" s="809"/>
      <c r="I13" s="825" t="s">
        <v>7</v>
      </c>
      <c r="J13" s="826"/>
      <c r="K13" s="826"/>
      <c r="L13" s="826"/>
      <c r="M13" s="826"/>
      <c r="N13" s="826"/>
      <c r="O13" s="827"/>
      <c r="P13" s="719">
        <v>3516</v>
      </c>
      <c r="Q13" s="720"/>
      <c r="R13" s="720"/>
      <c r="S13" s="720"/>
      <c r="T13" s="720"/>
      <c r="U13" s="720"/>
      <c r="V13" s="721"/>
      <c r="W13" s="719">
        <v>3516</v>
      </c>
      <c r="X13" s="720"/>
      <c r="Y13" s="720"/>
      <c r="Z13" s="720"/>
      <c r="AA13" s="720"/>
      <c r="AB13" s="720"/>
      <c r="AC13" s="721"/>
      <c r="AD13" s="719">
        <v>3349</v>
      </c>
      <c r="AE13" s="720"/>
      <c r="AF13" s="720"/>
      <c r="AG13" s="720"/>
      <c r="AH13" s="720"/>
      <c r="AI13" s="720"/>
      <c r="AJ13" s="721"/>
      <c r="AK13" s="719">
        <v>2706</v>
      </c>
      <c r="AL13" s="720"/>
      <c r="AM13" s="720"/>
      <c r="AN13" s="720"/>
      <c r="AO13" s="720"/>
      <c r="AP13" s="720"/>
      <c r="AQ13" s="721"/>
      <c r="AR13" s="756">
        <v>2706</v>
      </c>
      <c r="AS13" s="757"/>
      <c r="AT13" s="757"/>
      <c r="AU13" s="757"/>
      <c r="AV13" s="757"/>
      <c r="AW13" s="757"/>
      <c r="AX13" s="828"/>
    </row>
    <row r="14" spans="1:50" ht="21" customHeight="1" x14ac:dyDescent="0.15">
      <c r="A14" s="327"/>
      <c r="B14" s="328"/>
      <c r="C14" s="328"/>
      <c r="D14" s="328"/>
      <c r="E14" s="328"/>
      <c r="F14" s="329"/>
      <c r="G14" s="810"/>
      <c r="H14" s="811"/>
      <c r="I14" s="803" t="s">
        <v>8</v>
      </c>
      <c r="J14" s="804"/>
      <c r="K14" s="804"/>
      <c r="L14" s="804"/>
      <c r="M14" s="804"/>
      <c r="N14" s="804"/>
      <c r="O14" s="805"/>
      <c r="P14" s="719" t="s">
        <v>701</v>
      </c>
      <c r="Q14" s="720"/>
      <c r="R14" s="720"/>
      <c r="S14" s="720"/>
      <c r="T14" s="720"/>
      <c r="U14" s="720"/>
      <c r="V14" s="721"/>
      <c r="W14" s="719" t="s">
        <v>701</v>
      </c>
      <c r="X14" s="720"/>
      <c r="Y14" s="720"/>
      <c r="Z14" s="720"/>
      <c r="AA14" s="720"/>
      <c r="AB14" s="720"/>
      <c r="AC14" s="721"/>
      <c r="AD14" s="719" t="s">
        <v>701</v>
      </c>
      <c r="AE14" s="720"/>
      <c r="AF14" s="720"/>
      <c r="AG14" s="720"/>
      <c r="AH14" s="720"/>
      <c r="AI14" s="720"/>
      <c r="AJ14" s="721"/>
      <c r="AK14" s="719" t="s">
        <v>723</v>
      </c>
      <c r="AL14" s="720"/>
      <c r="AM14" s="720"/>
      <c r="AN14" s="720"/>
      <c r="AO14" s="720"/>
      <c r="AP14" s="720"/>
      <c r="AQ14" s="721"/>
      <c r="AR14" s="814"/>
      <c r="AS14" s="814"/>
      <c r="AT14" s="814"/>
      <c r="AU14" s="814"/>
      <c r="AV14" s="814"/>
      <c r="AW14" s="814"/>
      <c r="AX14" s="815"/>
    </row>
    <row r="15" spans="1:50" ht="21" customHeight="1" x14ac:dyDescent="0.15">
      <c r="A15" s="327"/>
      <c r="B15" s="328"/>
      <c r="C15" s="328"/>
      <c r="D15" s="328"/>
      <c r="E15" s="328"/>
      <c r="F15" s="329"/>
      <c r="G15" s="810"/>
      <c r="H15" s="811"/>
      <c r="I15" s="803" t="s">
        <v>48</v>
      </c>
      <c r="J15" s="816"/>
      <c r="K15" s="816"/>
      <c r="L15" s="816"/>
      <c r="M15" s="816"/>
      <c r="N15" s="816"/>
      <c r="O15" s="817"/>
      <c r="P15" s="719" t="s">
        <v>701</v>
      </c>
      <c r="Q15" s="720"/>
      <c r="R15" s="720"/>
      <c r="S15" s="720"/>
      <c r="T15" s="720"/>
      <c r="U15" s="720"/>
      <c r="V15" s="721"/>
      <c r="W15" s="719" t="s">
        <v>701</v>
      </c>
      <c r="X15" s="720"/>
      <c r="Y15" s="720"/>
      <c r="Z15" s="720"/>
      <c r="AA15" s="720"/>
      <c r="AB15" s="720"/>
      <c r="AC15" s="721"/>
      <c r="AD15" s="719" t="s">
        <v>701</v>
      </c>
      <c r="AE15" s="720"/>
      <c r="AF15" s="720"/>
      <c r="AG15" s="720"/>
      <c r="AH15" s="720"/>
      <c r="AI15" s="720"/>
      <c r="AJ15" s="721"/>
      <c r="AK15" s="719" t="s">
        <v>723</v>
      </c>
      <c r="AL15" s="720"/>
      <c r="AM15" s="720"/>
      <c r="AN15" s="720"/>
      <c r="AO15" s="720"/>
      <c r="AP15" s="720"/>
      <c r="AQ15" s="721"/>
      <c r="AR15" s="719" t="s">
        <v>766</v>
      </c>
      <c r="AS15" s="720"/>
      <c r="AT15" s="720"/>
      <c r="AU15" s="720"/>
      <c r="AV15" s="720"/>
      <c r="AW15" s="720"/>
      <c r="AX15" s="829"/>
    </row>
    <row r="16" spans="1:50" ht="21" customHeight="1" x14ac:dyDescent="0.15">
      <c r="A16" s="327"/>
      <c r="B16" s="328"/>
      <c r="C16" s="328"/>
      <c r="D16" s="328"/>
      <c r="E16" s="328"/>
      <c r="F16" s="329"/>
      <c r="G16" s="810"/>
      <c r="H16" s="811"/>
      <c r="I16" s="803" t="s">
        <v>49</v>
      </c>
      <c r="J16" s="816"/>
      <c r="K16" s="816"/>
      <c r="L16" s="816"/>
      <c r="M16" s="816"/>
      <c r="N16" s="816"/>
      <c r="O16" s="817"/>
      <c r="P16" s="719" t="s">
        <v>701</v>
      </c>
      <c r="Q16" s="720"/>
      <c r="R16" s="720"/>
      <c r="S16" s="720"/>
      <c r="T16" s="720"/>
      <c r="U16" s="720"/>
      <c r="V16" s="721"/>
      <c r="W16" s="719" t="s">
        <v>701</v>
      </c>
      <c r="X16" s="720"/>
      <c r="Y16" s="720"/>
      <c r="Z16" s="720"/>
      <c r="AA16" s="720"/>
      <c r="AB16" s="720"/>
      <c r="AC16" s="721"/>
      <c r="AD16" s="719" t="s">
        <v>701</v>
      </c>
      <c r="AE16" s="720"/>
      <c r="AF16" s="720"/>
      <c r="AG16" s="720"/>
      <c r="AH16" s="720"/>
      <c r="AI16" s="720"/>
      <c r="AJ16" s="721"/>
      <c r="AK16" s="719" t="s">
        <v>723</v>
      </c>
      <c r="AL16" s="720"/>
      <c r="AM16" s="720"/>
      <c r="AN16" s="720"/>
      <c r="AO16" s="720"/>
      <c r="AP16" s="720"/>
      <c r="AQ16" s="721"/>
      <c r="AR16" s="821"/>
      <c r="AS16" s="822"/>
      <c r="AT16" s="822"/>
      <c r="AU16" s="822"/>
      <c r="AV16" s="822"/>
      <c r="AW16" s="822"/>
      <c r="AX16" s="823"/>
    </row>
    <row r="17" spans="1:50" ht="24.75" customHeight="1" x14ac:dyDescent="0.15">
      <c r="A17" s="327"/>
      <c r="B17" s="328"/>
      <c r="C17" s="328"/>
      <c r="D17" s="328"/>
      <c r="E17" s="328"/>
      <c r="F17" s="329"/>
      <c r="G17" s="810"/>
      <c r="H17" s="811"/>
      <c r="I17" s="803" t="s">
        <v>47</v>
      </c>
      <c r="J17" s="804"/>
      <c r="K17" s="804"/>
      <c r="L17" s="804"/>
      <c r="M17" s="804"/>
      <c r="N17" s="804"/>
      <c r="O17" s="805"/>
      <c r="P17" s="719" t="s">
        <v>701</v>
      </c>
      <c r="Q17" s="720"/>
      <c r="R17" s="720"/>
      <c r="S17" s="720"/>
      <c r="T17" s="720"/>
      <c r="U17" s="720"/>
      <c r="V17" s="721"/>
      <c r="W17" s="719" t="s">
        <v>701</v>
      </c>
      <c r="X17" s="720"/>
      <c r="Y17" s="720"/>
      <c r="Z17" s="720"/>
      <c r="AA17" s="720"/>
      <c r="AB17" s="720"/>
      <c r="AC17" s="721"/>
      <c r="AD17" s="719" t="s">
        <v>701</v>
      </c>
      <c r="AE17" s="720"/>
      <c r="AF17" s="720"/>
      <c r="AG17" s="720"/>
      <c r="AH17" s="720"/>
      <c r="AI17" s="720"/>
      <c r="AJ17" s="721"/>
      <c r="AK17" s="719" t="s">
        <v>723</v>
      </c>
      <c r="AL17" s="720"/>
      <c r="AM17" s="720"/>
      <c r="AN17" s="720"/>
      <c r="AO17" s="720"/>
      <c r="AP17" s="720"/>
      <c r="AQ17" s="721"/>
      <c r="AR17" s="806"/>
      <c r="AS17" s="806"/>
      <c r="AT17" s="806"/>
      <c r="AU17" s="806"/>
      <c r="AV17" s="806"/>
      <c r="AW17" s="806"/>
      <c r="AX17" s="807"/>
    </row>
    <row r="18" spans="1:50" ht="24.75" customHeight="1" x14ac:dyDescent="0.15">
      <c r="A18" s="327"/>
      <c r="B18" s="328"/>
      <c r="C18" s="328"/>
      <c r="D18" s="328"/>
      <c r="E18" s="328"/>
      <c r="F18" s="329"/>
      <c r="G18" s="812"/>
      <c r="H18" s="813"/>
      <c r="I18" s="796" t="s">
        <v>18</v>
      </c>
      <c r="J18" s="797"/>
      <c r="K18" s="797"/>
      <c r="L18" s="797"/>
      <c r="M18" s="797"/>
      <c r="N18" s="797"/>
      <c r="O18" s="798"/>
      <c r="P18" s="799">
        <f>SUM(P13:V17)</f>
        <v>3516</v>
      </c>
      <c r="Q18" s="800"/>
      <c r="R18" s="800"/>
      <c r="S18" s="800"/>
      <c r="T18" s="800"/>
      <c r="U18" s="800"/>
      <c r="V18" s="801"/>
      <c r="W18" s="799">
        <f>SUM(W13:AC17)</f>
        <v>3516</v>
      </c>
      <c r="X18" s="800"/>
      <c r="Y18" s="800"/>
      <c r="Z18" s="800"/>
      <c r="AA18" s="800"/>
      <c r="AB18" s="800"/>
      <c r="AC18" s="801"/>
      <c r="AD18" s="799">
        <f>SUM(AD13:AJ17)</f>
        <v>3349</v>
      </c>
      <c r="AE18" s="800"/>
      <c r="AF18" s="800"/>
      <c r="AG18" s="800"/>
      <c r="AH18" s="800"/>
      <c r="AI18" s="800"/>
      <c r="AJ18" s="801"/>
      <c r="AK18" s="799">
        <f>SUM(AK13:AQ17)</f>
        <v>2706</v>
      </c>
      <c r="AL18" s="800"/>
      <c r="AM18" s="800"/>
      <c r="AN18" s="800"/>
      <c r="AO18" s="800"/>
      <c r="AP18" s="800"/>
      <c r="AQ18" s="801"/>
      <c r="AR18" s="799">
        <f>SUM(AR13:AX17)</f>
        <v>2706</v>
      </c>
      <c r="AS18" s="800"/>
      <c r="AT18" s="800"/>
      <c r="AU18" s="800"/>
      <c r="AV18" s="800"/>
      <c r="AW18" s="800"/>
      <c r="AX18" s="802"/>
    </row>
    <row r="19" spans="1:50" ht="24.75" customHeight="1" x14ac:dyDescent="0.15">
      <c r="A19" s="327"/>
      <c r="B19" s="328"/>
      <c r="C19" s="328"/>
      <c r="D19" s="328"/>
      <c r="E19" s="328"/>
      <c r="F19" s="329"/>
      <c r="G19" s="771" t="s">
        <v>9</v>
      </c>
      <c r="H19" s="772"/>
      <c r="I19" s="772"/>
      <c r="J19" s="772"/>
      <c r="K19" s="772"/>
      <c r="L19" s="772"/>
      <c r="M19" s="772"/>
      <c r="N19" s="772"/>
      <c r="O19" s="772"/>
      <c r="P19" s="719">
        <v>3516</v>
      </c>
      <c r="Q19" s="720"/>
      <c r="R19" s="720"/>
      <c r="S19" s="720"/>
      <c r="T19" s="720"/>
      <c r="U19" s="720"/>
      <c r="V19" s="721"/>
      <c r="W19" s="719">
        <v>3516</v>
      </c>
      <c r="X19" s="720"/>
      <c r="Y19" s="720"/>
      <c r="Z19" s="720"/>
      <c r="AA19" s="720"/>
      <c r="AB19" s="720"/>
      <c r="AC19" s="721"/>
      <c r="AD19" s="719">
        <v>3349</v>
      </c>
      <c r="AE19" s="720"/>
      <c r="AF19" s="720"/>
      <c r="AG19" s="720"/>
      <c r="AH19" s="720"/>
      <c r="AI19" s="720"/>
      <c r="AJ19" s="721"/>
      <c r="AK19" s="768"/>
      <c r="AL19" s="768"/>
      <c r="AM19" s="768"/>
      <c r="AN19" s="768"/>
      <c r="AO19" s="768"/>
      <c r="AP19" s="768"/>
      <c r="AQ19" s="768"/>
      <c r="AR19" s="768"/>
      <c r="AS19" s="768"/>
      <c r="AT19" s="768"/>
      <c r="AU19" s="768"/>
      <c r="AV19" s="768"/>
      <c r="AW19" s="768"/>
      <c r="AX19" s="770"/>
    </row>
    <row r="20" spans="1:50" ht="24.75" customHeight="1" x14ac:dyDescent="0.15">
      <c r="A20" s="327"/>
      <c r="B20" s="328"/>
      <c r="C20" s="328"/>
      <c r="D20" s="328"/>
      <c r="E20" s="328"/>
      <c r="F20" s="329"/>
      <c r="G20" s="771" t="s">
        <v>10</v>
      </c>
      <c r="H20" s="772"/>
      <c r="I20" s="772"/>
      <c r="J20" s="772"/>
      <c r="K20" s="772"/>
      <c r="L20" s="772"/>
      <c r="M20" s="772"/>
      <c r="N20" s="772"/>
      <c r="O20" s="772"/>
      <c r="P20" s="767">
        <f>IF(P18=0, "-", SUM(P19)/P18)</f>
        <v>1</v>
      </c>
      <c r="Q20" s="767"/>
      <c r="R20" s="767"/>
      <c r="S20" s="767"/>
      <c r="T20" s="767"/>
      <c r="U20" s="767"/>
      <c r="V20" s="767"/>
      <c r="W20" s="767">
        <f>IF(W18=0, "-", SUM(W19)/W18)</f>
        <v>1</v>
      </c>
      <c r="X20" s="767"/>
      <c r="Y20" s="767"/>
      <c r="Z20" s="767"/>
      <c r="AA20" s="767"/>
      <c r="AB20" s="767"/>
      <c r="AC20" s="767"/>
      <c r="AD20" s="767">
        <f>IF(AD18=0, "-", SUM(AD19)/AD18)</f>
        <v>1</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320</v>
      </c>
      <c r="H21" s="766"/>
      <c r="I21" s="766"/>
      <c r="J21" s="766"/>
      <c r="K21" s="766"/>
      <c r="L21" s="766"/>
      <c r="M21" s="766"/>
      <c r="N21" s="766"/>
      <c r="O21" s="766"/>
      <c r="P21" s="767">
        <f>IF(P19=0, "-", SUM(P19)/SUM(P13,P14))</f>
        <v>1</v>
      </c>
      <c r="Q21" s="767"/>
      <c r="R21" s="767"/>
      <c r="S21" s="767"/>
      <c r="T21" s="767"/>
      <c r="U21" s="767"/>
      <c r="V21" s="767"/>
      <c r="W21" s="767">
        <f>IF(W19=0, "-", SUM(W19)/SUM(W13,W14))</f>
        <v>1</v>
      </c>
      <c r="X21" s="767"/>
      <c r="Y21" s="767"/>
      <c r="Z21" s="767"/>
      <c r="AA21" s="767"/>
      <c r="AB21" s="767"/>
      <c r="AC21" s="767"/>
      <c r="AD21" s="767">
        <f>IF(AD19=0, "-", SUM(AD19)/SUM(AD13,AD14))</f>
        <v>1</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5" t="s">
        <v>677</v>
      </c>
      <c r="B22" s="726"/>
      <c r="C22" s="726"/>
      <c r="D22" s="726"/>
      <c r="E22" s="726"/>
      <c r="F22" s="727"/>
      <c r="G22" s="731" t="s">
        <v>309</v>
      </c>
      <c r="H22" s="570"/>
      <c r="I22" s="570"/>
      <c r="J22" s="570"/>
      <c r="K22" s="570"/>
      <c r="L22" s="570"/>
      <c r="M22" s="570"/>
      <c r="N22" s="570"/>
      <c r="O22" s="571"/>
      <c r="P22" s="732" t="s">
        <v>675</v>
      </c>
      <c r="Q22" s="570"/>
      <c r="R22" s="570"/>
      <c r="S22" s="570"/>
      <c r="T22" s="570"/>
      <c r="U22" s="570"/>
      <c r="V22" s="571"/>
      <c r="W22" s="732" t="s">
        <v>676</v>
      </c>
      <c r="X22" s="570"/>
      <c r="Y22" s="570"/>
      <c r="Z22" s="570"/>
      <c r="AA22" s="570"/>
      <c r="AB22" s="570"/>
      <c r="AC22" s="571"/>
      <c r="AD22" s="732" t="s">
        <v>308</v>
      </c>
      <c r="AE22" s="570"/>
      <c r="AF22" s="570"/>
      <c r="AG22" s="570"/>
      <c r="AH22" s="570"/>
      <c r="AI22" s="570"/>
      <c r="AJ22" s="570"/>
      <c r="AK22" s="570"/>
      <c r="AL22" s="570"/>
      <c r="AM22" s="570"/>
      <c r="AN22" s="570"/>
      <c r="AO22" s="570"/>
      <c r="AP22" s="570"/>
      <c r="AQ22" s="570"/>
      <c r="AR22" s="570"/>
      <c r="AS22" s="570"/>
      <c r="AT22" s="570"/>
      <c r="AU22" s="570"/>
      <c r="AV22" s="570"/>
      <c r="AW22" s="570"/>
      <c r="AX22" s="752"/>
    </row>
    <row r="23" spans="1:50" ht="25.5" customHeight="1" x14ac:dyDescent="0.15">
      <c r="A23" s="728"/>
      <c r="B23" s="729"/>
      <c r="C23" s="729"/>
      <c r="D23" s="729"/>
      <c r="E23" s="729"/>
      <c r="F23" s="730"/>
      <c r="G23" s="753" t="s">
        <v>693</v>
      </c>
      <c r="H23" s="754"/>
      <c r="I23" s="754"/>
      <c r="J23" s="754"/>
      <c r="K23" s="754"/>
      <c r="L23" s="754"/>
      <c r="M23" s="754"/>
      <c r="N23" s="754"/>
      <c r="O23" s="755"/>
      <c r="P23" s="756">
        <v>2706</v>
      </c>
      <c r="Q23" s="757"/>
      <c r="R23" s="757"/>
      <c r="S23" s="757"/>
      <c r="T23" s="757"/>
      <c r="U23" s="757"/>
      <c r="V23" s="758"/>
      <c r="W23" s="756">
        <v>2706</v>
      </c>
      <c r="X23" s="757"/>
      <c r="Y23" s="757"/>
      <c r="Z23" s="757"/>
      <c r="AA23" s="757"/>
      <c r="AB23" s="757"/>
      <c r="AC23" s="758"/>
      <c r="AD23" s="759" t="s">
        <v>766</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15">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15">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customHeight="1" x14ac:dyDescent="0.15">
      <c r="A28" s="728"/>
      <c r="B28" s="729"/>
      <c r="C28" s="729"/>
      <c r="D28" s="729"/>
      <c r="E28" s="729"/>
      <c r="F28" s="730"/>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8"/>
      <c r="B29" s="729"/>
      <c r="C29" s="729"/>
      <c r="D29" s="729"/>
      <c r="E29" s="729"/>
      <c r="F29" s="730"/>
      <c r="G29" s="318" t="s">
        <v>18</v>
      </c>
      <c r="H29" s="739"/>
      <c r="I29" s="739"/>
      <c r="J29" s="739"/>
      <c r="K29" s="739"/>
      <c r="L29" s="739"/>
      <c r="M29" s="739"/>
      <c r="N29" s="739"/>
      <c r="O29" s="740"/>
      <c r="P29" s="741">
        <f>AK13</f>
        <v>2706</v>
      </c>
      <c r="Q29" s="742"/>
      <c r="R29" s="742"/>
      <c r="S29" s="742"/>
      <c r="T29" s="742"/>
      <c r="U29" s="742"/>
      <c r="V29" s="743"/>
      <c r="W29" s="744">
        <f>AR13</f>
        <v>2706</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7" t="s">
        <v>664</v>
      </c>
      <c r="B30" s="748"/>
      <c r="C30" s="748"/>
      <c r="D30" s="748"/>
      <c r="E30" s="748"/>
      <c r="F30" s="749"/>
      <c r="G30" s="750" t="s">
        <v>738</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8" t="s">
        <v>665</v>
      </c>
      <c r="B31" s="168"/>
      <c r="C31" s="168"/>
      <c r="D31" s="168"/>
      <c r="E31" s="168"/>
      <c r="F31" s="169"/>
      <c r="G31" s="710" t="s">
        <v>657</v>
      </c>
      <c r="H31" s="711"/>
      <c r="I31" s="711"/>
      <c r="J31" s="711"/>
      <c r="K31" s="711"/>
      <c r="L31" s="711"/>
      <c r="M31" s="711"/>
      <c r="N31" s="711"/>
      <c r="O31" s="711"/>
      <c r="P31" s="712" t="s">
        <v>656</v>
      </c>
      <c r="Q31" s="711"/>
      <c r="R31" s="711"/>
      <c r="S31" s="711"/>
      <c r="T31" s="711"/>
      <c r="U31" s="711"/>
      <c r="V31" s="711"/>
      <c r="W31" s="711"/>
      <c r="X31" s="713"/>
      <c r="Y31" s="714"/>
      <c r="Z31" s="715"/>
      <c r="AA31" s="716"/>
      <c r="AB31" s="646" t="s">
        <v>11</v>
      </c>
      <c r="AC31" s="646"/>
      <c r="AD31" s="646"/>
      <c r="AE31" s="131" t="s">
        <v>501</v>
      </c>
      <c r="AF31" s="717"/>
      <c r="AG31" s="717"/>
      <c r="AH31" s="718"/>
      <c r="AI31" s="131" t="s">
        <v>653</v>
      </c>
      <c r="AJ31" s="717"/>
      <c r="AK31" s="717"/>
      <c r="AL31" s="718"/>
      <c r="AM31" s="131" t="s">
        <v>469</v>
      </c>
      <c r="AN31" s="717"/>
      <c r="AO31" s="717"/>
      <c r="AP31" s="718"/>
      <c r="AQ31" s="643" t="s">
        <v>500</v>
      </c>
      <c r="AR31" s="644"/>
      <c r="AS31" s="644"/>
      <c r="AT31" s="645"/>
      <c r="AU31" s="643" t="s">
        <v>678</v>
      </c>
      <c r="AV31" s="644"/>
      <c r="AW31" s="644"/>
      <c r="AX31" s="653"/>
    </row>
    <row r="32" spans="1:50" ht="23.25" customHeight="1" x14ac:dyDescent="0.15">
      <c r="A32" s="668"/>
      <c r="B32" s="168"/>
      <c r="C32" s="168"/>
      <c r="D32" s="168"/>
      <c r="E32" s="168"/>
      <c r="F32" s="169"/>
      <c r="G32" s="751" t="s">
        <v>739</v>
      </c>
      <c r="H32" s="655"/>
      <c r="I32" s="655"/>
      <c r="J32" s="655"/>
      <c r="K32" s="655"/>
      <c r="L32" s="655"/>
      <c r="M32" s="655"/>
      <c r="N32" s="655"/>
      <c r="O32" s="655"/>
      <c r="P32" s="658" t="s">
        <v>706</v>
      </c>
      <c r="Q32" s="659"/>
      <c r="R32" s="659"/>
      <c r="S32" s="659"/>
      <c r="T32" s="659"/>
      <c r="U32" s="659"/>
      <c r="V32" s="659"/>
      <c r="W32" s="659"/>
      <c r="X32" s="660"/>
      <c r="Y32" s="664" t="s">
        <v>52</v>
      </c>
      <c r="Z32" s="665"/>
      <c r="AA32" s="666"/>
      <c r="AB32" s="667" t="s">
        <v>707</v>
      </c>
      <c r="AC32" s="667"/>
      <c r="AD32" s="667"/>
      <c r="AE32" s="636">
        <v>2524</v>
      </c>
      <c r="AF32" s="636"/>
      <c r="AG32" s="636"/>
      <c r="AH32" s="636"/>
      <c r="AI32" s="636">
        <v>17248</v>
      </c>
      <c r="AJ32" s="636"/>
      <c r="AK32" s="636"/>
      <c r="AL32" s="636"/>
      <c r="AM32" s="636">
        <v>6770</v>
      </c>
      <c r="AN32" s="636"/>
      <c r="AO32" s="636"/>
      <c r="AP32" s="636"/>
      <c r="AQ32" s="682" t="s">
        <v>740</v>
      </c>
      <c r="AR32" s="636"/>
      <c r="AS32" s="636"/>
      <c r="AT32" s="636"/>
      <c r="AU32" s="108" t="s">
        <v>740</v>
      </c>
      <c r="AV32" s="638"/>
      <c r="AW32" s="638"/>
      <c r="AX32" s="639"/>
    </row>
    <row r="33" spans="1:51" ht="23.25" customHeight="1" x14ac:dyDescent="0.15">
      <c r="A33" s="203"/>
      <c r="B33" s="173"/>
      <c r="C33" s="173"/>
      <c r="D33" s="173"/>
      <c r="E33" s="173"/>
      <c r="F33" s="174"/>
      <c r="G33" s="656"/>
      <c r="H33" s="657"/>
      <c r="I33" s="657"/>
      <c r="J33" s="657"/>
      <c r="K33" s="657"/>
      <c r="L33" s="657"/>
      <c r="M33" s="657"/>
      <c r="N33" s="657"/>
      <c r="O33" s="657"/>
      <c r="P33" s="661"/>
      <c r="Q33" s="662"/>
      <c r="R33" s="662"/>
      <c r="S33" s="662"/>
      <c r="T33" s="662"/>
      <c r="U33" s="662"/>
      <c r="V33" s="662"/>
      <c r="W33" s="662"/>
      <c r="X33" s="663"/>
      <c r="Y33" s="640" t="s">
        <v>53</v>
      </c>
      <c r="Z33" s="641"/>
      <c r="AA33" s="642"/>
      <c r="AB33" s="667" t="s">
        <v>707</v>
      </c>
      <c r="AC33" s="667"/>
      <c r="AD33" s="667"/>
      <c r="AE33" s="636">
        <v>3206</v>
      </c>
      <c r="AF33" s="636"/>
      <c r="AG33" s="636"/>
      <c r="AH33" s="636"/>
      <c r="AI33" s="636">
        <v>2977</v>
      </c>
      <c r="AJ33" s="636"/>
      <c r="AK33" s="636"/>
      <c r="AL33" s="636"/>
      <c r="AM33" s="636">
        <v>17822</v>
      </c>
      <c r="AN33" s="636"/>
      <c r="AO33" s="636"/>
      <c r="AP33" s="636"/>
      <c r="AQ33" s="636">
        <v>8663</v>
      </c>
      <c r="AR33" s="636"/>
      <c r="AS33" s="636"/>
      <c r="AT33" s="636"/>
      <c r="AU33" s="108" t="s">
        <v>740</v>
      </c>
      <c r="AV33" s="638"/>
      <c r="AW33" s="638"/>
      <c r="AX33" s="639"/>
    </row>
    <row r="34" spans="1:51" ht="23.25" customHeight="1" x14ac:dyDescent="0.15">
      <c r="A34" s="700" t="s">
        <v>666</v>
      </c>
      <c r="B34" s="701"/>
      <c r="C34" s="701"/>
      <c r="D34" s="701"/>
      <c r="E34" s="701"/>
      <c r="F34" s="702"/>
      <c r="G34" s="191" t="s">
        <v>667</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501</v>
      </c>
      <c r="AF34" s="191"/>
      <c r="AG34" s="191"/>
      <c r="AH34" s="192"/>
      <c r="AI34" s="190" t="s">
        <v>653</v>
      </c>
      <c r="AJ34" s="191"/>
      <c r="AK34" s="191"/>
      <c r="AL34" s="192"/>
      <c r="AM34" s="190" t="s">
        <v>469</v>
      </c>
      <c r="AN34" s="191"/>
      <c r="AO34" s="191"/>
      <c r="AP34" s="192"/>
      <c r="AQ34" s="647" t="s">
        <v>679</v>
      </c>
      <c r="AR34" s="648"/>
      <c r="AS34" s="648"/>
      <c r="AT34" s="648"/>
      <c r="AU34" s="648"/>
      <c r="AV34" s="648"/>
      <c r="AW34" s="648"/>
      <c r="AX34" s="649"/>
    </row>
    <row r="35" spans="1:51" ht="23.25" customHeight="1" x14ac:dyDescent="0.15">
      <c r="A35" s="703"/>
      <c r="B35" s="704"/>
      <c r="C35" s="704"/>
      <c r="D35" s="704"/>
      <c r="E35" s="704"/>
      <c r="F35" s="705"/>
      <c r="G35" s="672" t="s">
        <v>708</v>
      </c>
      <c r="H35" s="673"/>
      <c r="I35" s="673"/>
      <c r="J35" s="673"/>
      <c r="K35" s="673"/>
      <c r="L35" s="673"/>
      <c r="M35" s="673"/>
      <c r="N35" s="673"/>
      <c r="O35" s="673"/>
      <c r="P35" s="673"/>
      <c r="Q35" s="673"/>
      <c r="R35" s="673"/>
      <c r="S35" s="673"/>
      <c r="T35" s="673"/>
      <c r="U35" s="673"/>
      <c r="V35" s="673"/>
      <c r="W35" s="673"/>
      <c r="X35" s="673"/>
      <c r="Y35" s="676" t="s">
        <v>666</v>
      </c>
      <c r="Z35" s="677"/>
      <c r="AA35" s="678"/>
      <c r="AB35" s="679" t="s">
        <v>709</v>
      </c>
      <c r="AC35" s="680"/>
      <c r="AD35" s="681"/>
      <c r="AE35" s="682">
        <v>105575</v>
      </c>
      <c r="AF35" s="682"/>
      <c r="AG35" s="682"/>
      <c r="AH35" s="682"/>
      <c r="AI35" s="682">
        <v>73328</v>
      </c>
      <c r="AJ35" s="682"/>
      <c r="AK35" s="682"/>
      <c r="AL35" s="682"/>
      <c r="AM35" s="682">
        <v>64587</v>
      </c>
      <c r="AN35" s="682"/>
      <c r="AO35" s="682"/>
      <c r="AP35" s="682"/>
      <c r="AQ35" s="108" t="s">
        <v>766</v>
      </c>
      <c r="AR35" s="102"/>
      <c r="AS35" s="102"/>
      <c r="AT35" s="102"/>
      <c r="AU35" s="102"/>
      <c r="AV35" s="102"/>
      <c r="AW35" s="102"/>
      <c r="AX35" s="103"/>
    </row>
    <row r="36" spans="1:51" ht="7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4" t="s">
        <v>669</v>
      </c>
      <c r="Z36" s="669"/>
      <c r="AA36" s="670"/>
      <c r="AB36" s="632" t="s">
        <v>710</v>
      </c>
      <c r="AC36" s="633"/>
      <c r="AD36" s="634"/>
      <c r="AE36" s="709" t="s">
        <v>742</v>
      </c>
      <c r="AF36" s="635"/>
      <c r="AG36" s="635"/>
      <c r="AH36" s="635"/>
      <c r="AI36" s="709" t="s">
        <v>741</v>
      </c>
      <c r="AJ36" s="635"/>
      <c r="AK36" s="635"/>
      <c r="AL36" s="635"/>
      <c r="AM36" s="709" t="s">
        <v>754</v>
      </c>
      <c r="AN36" s="635"/>
      <c r="AO36" s="635"/>
      <c r="AP36" s="635"/>
      <c r="AQ36" s="635" t="s">
        <v>766</v>
      </c>
      <c r="AR36" s="635"/>
      <c r="AS36" s="635"/>
      <c r="AT36" s="635"/>
      <c r="AU36" s="635"/>
      <c r="AV36" s="635"/>
      <c r="AW36" s="635"/>
      <c r="AX36" s="671"/>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501</v>
      </c>
      <c r="AF37" s="630"/>
      <c r="AG37" s="630"/>
      <c r="AH37" s="631"/>
      <c r="AI37" s="698" t="s">
        <v>653</v>
      </c>
      <c r="AJ37" s="698"/>
      <c r="AK37" s="698"/>
      <c r="AL37" s="629"/>
      <c r="AM37" s="698" t="s">
        <v>469</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t="s">
        <v>701</v>
      </c>
      <c r="AR38" s="528"/>
      <c r="AS38" s="142" t="s">
        <v>224</v>
      </c>
      <c r="AT38" s="143"/>
      <c r="AU38" s="141">
        <v>4</v>
      </c>
      <c r="AV38" s="141"/>
      <c r="AW38" s="123" t="s">
        <v>170</v>
      </c>
      <c r="AX38" s="144"/>
    </row>
    <row r="39" spans="1:51" ht="33" customHeight="1" x14ac:dyDescent="0.15">
      <c r="A39" s="694"/>
      <c r="B39" s="692"/>
      <c r="C39" s="692"/>
      <c r="D39" s="692"/>
      <c r="E39" s="692"/>
      <c r="F39" s="693"/>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70</v>
      </c>
      <c r="AF39" s="102"/>
      <c r="AG39" s="102"/>
      <c r="AH39" s="102"/>
      <c r="AI39" s="108">
        <v>71</v>
      </c>
      <c r="AJ39" s="102"/>
      <c r="AK39" s="102"/>
      <c r="AL39" s="102"/>
      <c r="AM39" s="108">
        <v>72</v>
      </c>
      <c r="AN39" s="102"/>
      <c r="AO39" s="102"/>
      <c r="AP39" s="102"/>
      <c r="AQ39" s="109" t="s">
        <v>701</v>
      </c>
      <c r="AR39" s="110"/>
      <c r="AS39" s="110"/>
      <c r="AT39" s="111"/>
      <c r="AU39" s="102" t="s">
        <v>701</v>
      </c>
      <c r="AV39" s="102"/>
      <c r="AW39" s="102"/>
      <c r="AX39" s="103"/>
    </row>
    <row r="40" spans="1:51" ht="33" customHeight="1" x14ac:dyDescent="0.15">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55</v>
      </c>
      <c r="AF40" s="102"/>
      <c r="AG40" s="102"/>
      <c r="AH40" s="102"/>
      <c r="AI40" s="108">
        <v>55</v>
      </c>
      <c r="AJ40" s="102"/>
      <c r="AK40" s="102"/>
      <c r="AL40" s="102"/>
      <c r="AM40" s="108">
        <v>55</v>
      </c>
      <c r="AN40" s="102"/>
      <c r="AO40" s="102"/>
      <c r="AP40" s="102"/>
      <c r="AQ40" s="109" t="s">
        <v>701</v>
      </c>
      <c r="AR40" s="110"/>
      <c r="AS40" s="110"/>
      <c r="AT40" s="111"/>
      <c r="AU40" s="102">
        <v>55</v>
      </c>
      <c r="AV40" s="102"/>
      <c r="AW40" s="102"/>
      <c r="AX40" s="103"/>
    </row>
    <row r="41" spans="1:51" ht="33" customHeight="1" x14ac:dyDescent="0.15">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v>127.3</v>
      </c>
      <c r="AF41" s="102"/>
      <c r="AG41" s="102"/>
      <c r="AH41" s="102"/>
      <c r="AI41" s="108">
        <v>129.1</v>
      </c>
      <c r="AJ41" s="102"/>
      <c r="AK41" s="102"/>
      <c r="AL41" s="102"/>
      <c r="AM41" s="108">
        <v>130.9</v>
      </c>
      <c r="AN41" s="102"/>
      <c r="AO41" s="102"/>
      <c r="AP41" s="102"/>
      <c r="AQ41" s="109" t="s">
        <v>701</v>
      </c>
      <c r="AR41" s="110"/>
      <c r="AS41" s="110"/>
      <c r="AT41" s="111"/>
      <c r="AU41" s="102" t="s">
        <v>701</v>
      </c>
      <c r="AV41" s="102"/>
      <c r="AW41" s="102"/>
      <c r="AX41" s="103"/>
    </row>
    <row r="42" spans="1:51" ht="23.25" customHeight="1" x14ac:dyDescent="0.15">
      <c r="A42" s="202" t="s">
        <v>344</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664</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8" t="s">
        <v>665</v>
      </c>
      <c r="B65" s="168"/>
      <c r="C65" s="168"/>
      <c r="D65" s="168"/>
      <c r="E65" s="168"/>
      <c r="F65" s="169"/>
      <c r="G65" s="710" t="s">
        <v>657</v>
      </c>
      <c r="H65" s="711"/>
      <c r="I65" s="711"/>
      <c r="J65" s="711"/>
      <c r="K65" s="711"/>
      <c r="L65" s="711"/>
      <c r="M65" s="711"/>
      <c r="N65" s="711"/>
      <c r="O65" s="711"/>
      <c r="P65" s="712" t="s">
        <v>656</v>
      </c>
      <c r="Q65" s="711"/>
      <c r="R65" s="711"/>
      <c r="S65" s="711"/>
      <c r="T65" s="711"/>
      <c r="U65" s="711"/>
      <c r="V65" s="711"/>
      <c r="W65" s="711"/>
      <c r="X65" s="713"/>
      <c r="Y65" s="714"/>
      <c r="Z65" s="715"/>
      <c r="AA65" s="716"/>
      <c r="AB65" s="646" t="s">
        <v>11</v>
      </c>
      <c r="AC65" s="646"/>
      <c r="AD65" s="646"/>
      <c r="AE65" s="131" t="s">
        <v>501</v>
      </c>
      <c r="AF65" s="717"/>
      <c r="AG65" s="717"/>
      <c r="AH65" s="718"/>
      <c r="AI65" s="131" t="s">
        <v>653</v>
      </c>
      <c r="AJ65" s="717"/>
      <c r="AK65" s="717"/>
      <c r="AL65" s="718"/>
      <c r="AM65" s="131" t="s">
        <v>469</v>
      </c>
      <c r="AN65" s="717"/>
      <c r="AO65" s="717"/>
      <c r="AP65" s="718"/>
      <c r="AQ65" s="643" t="s">
        <v>500</v>
      </c>
      <c r="AR65" s="644"/>
      <c r="AS65" s="644"/>
      <c r="AT65" s="645"/>
      <c r="AU65" s="643" t="s">
        <v>678</v>
      </c>
      <c r="AV65" s="644"/>
      <c r="AW65" s="644"/>
      <c r="AX65" s="653"/>
      <c r="AY65">
        <f>COUNTA($G$66)</f>
        <v>0</v>
      </c>
    </row>
    <row r="66" spans="1:51" ht="23.25" hidden="1" customHeight="1" x14ac:dyDescent="0.15">
      <c r="A66" s="668"/>
      <c r="B66" s="168"/>
      <c r="C66" s="168"/>
      <c r="D66" s="168"/>
      <c r="E66" s="168"/>
      <c r="F66" s="169"/>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666</v>
      </c>
      <c r="B68" s="701"/>
      <c r="C68" s="701"/>
      <c r="D68" s="701"/>
      <c r="E68" s="701"/>
      <c r="F68" s="702"/>
      <c r="G68" s="191" t="s">
        <v>667</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501</v>
      </c>
      <c r="AF68" s="134"/>
      <c r="AG68" s="134"/>
      <c r="AH68" s="134"/>
      <c r="AI68" s="134" t="s">
        <v>653</v>
      </c>
      <c r="AJ68" s="134"/>
      <c r="AK68" s="134"/>
      <c r="AL68" s="134"/>
      <c r="AM68" s="134" t="s">
        <v>469</v>
      </c>
      <c r="AN68" s="134"/>
      <c r="AO68" s="134"/>
      <c r="AP68" s="134"/>
      <c r="AQ68" s="647" t="s">
        <v>679</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711</v>
      </c>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82"/>
      <c r="AF69" s="682"/>
      <c r="AG69" s="682"/>
      <c r="AH69" s="682"/>
      <c r="AI69" s="682"/>
      <c r="AJ69" s="682"/>
      <c r="AK69" s="682"/>
      <c r="AL69" s="682"/>
      <c r="AM69" s="682"/>
      <c r="AN69" s="682"/>
      <c r="AO69" s="682"/>
      <c r="AP69" s="682"/>
      <c r="AQ69" s="108"/>
      <c r="AR69" s="102"/>
      <c r="AS69" s="102"/>
      <c r="AT69" s="102"/>
      <c r="AU69" s="102"/>
      <c r="AV69" s="102"/>
      <c r="AW69" s="102"/>
      <c r="AX69" s="103"/>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4" t="s">
        <v>669</v>
      </c>
      <c r="Z70" s="669"/>
      <c r="AA70" s="670"/>
      <c r="AB70" s="632" t="s">
        <v>670</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hidden="1" customHeight="1" x14ac:dyDescent="0.15">
      <c r="A71" s="437"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664</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8" t="s">
        <v>665</v>
      </c>
      <c r="B99" s="168"/>
      <c r="C99" s="168"/>
      <c r="D99" s="168"/>
      <c r="E99" s="168"/>
      <c r="F99" s="169"/>
      <c r="G99" s="710" t="s">
        <v>657</v>
      </c>
      <c r="H99" s="711"/>
      <c r="I99" s="711"/>
      <c r="J99" s="711"/>
      <c r="K99" s="711"/>
      <c r="L99" s="711"/>
      <c r="M99" s="711"/>
      <c r="N99" s="711"/>
      <c r="O99" s="711"/>
      <c r="P99" s="712" t="s">
        <v>656</v>
      </c>
      <c r="Q99" s="711"/>
      <c r="R99" s="711"/>
      <c r="S99" s="711"/>
      <c r="T99" s="711"/>
      <c r="U99" s="711"/>
      <c r="V99" s="711"/>
      <c r="W99" s="711"/>
      <c r="X99" s="713"/>
      <c r="Y99" s="714"/>
      <c r="Z99" s="715"/>
      <c r="AA99" s="716"/>
      <c r="AB99" s="646" t="s">
        <v>11</v>
      </c>
      <c r="AC99" s="646"/>
      <c r="AD99" s="646"/>
      <c r="AE99" s="134" t="s">
        <v>501</v>
      </c>
      <c r="AF99" s="134"/>
      <c r="AG99" s="134"/>
      <c r="AH99" s="134"/>
      <c r="AI99" s="134" t="s">
        <v>653</v>
      </c>
      <c r="AJ99" s="134"/>
      <c r="AK99" s="134"/>
      <c r="AL99" s="134"/>
      <c r="AM99" s="134" t="s">
        <v>469</v>
      </c>
      <c r="AN99" s="134"/>
      <c r="AO99" s="134"/>
      <c r="AP99" s="134"/>
      <c r="AQ99" s="643" t="s">
        <v>500</v>
      </c>
      <c r="AR99" s="644"/>
      <c r="AS99" s="644"/>
      <c r="AT99" s="645"/>
      <c r="AU99" s="643" t="s">
        <v>678</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666</v>
      </c>
      <c r="B102" s="120"/>
      <c r="C102" s="120"/>
      <c r="D102" s="120"/>
      <c r="E102" s="120"/>
      <c r="F102" s="683"/>
      <c r="G102" s="191" t="s">
        <v>667</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501</v>
      </c>
      <c r="AF102" s="134"/>
      <c r="AG102" s="134"/>
      <c r="AH102" s="134"/>
      <c r="AI102" s="134" t="s">
        <v>653</v>
      </c>
      <c r="AJ102" s="134"/>
      <c r="AK102" s="134"/>
      <c r="AL102" s="134"/>
      <c r="AM102" s="134" t="s">
        <v>469</v>
      </c>
      <c r="AN102" s="134"/>
      <c r="AO102" s="134"/>
      <c r="AP102" s="134"/>
      <c r="AQ102" s="647" t="s">
        <v>679</v>
      </c>
      <c r="AR102" s="648"/>
      <c r="AS102" s="648"/>
      <c r="AT102" s="648"/>
      <c r="AU102" s="648"/>
      <c r="AV102" s="648"/>
      <c r="AW102" s="648"/>
      <c r="AX102" s="649"/>
      <c r="AY102">
        <f>IF(SUBSTITUTE(SUBSTITUTE($G$103,"／",""),"　","")="",0,1)</f>
        <v>0</v>
      </c>
    </row>
    <row r="103" spans="1:60" ht="23.25" hidden="1" customHeight="1" x14ac:dyDescent="0.15">
      <c r="A103" s="684"/>
      <c r="B103" s="212"/>
      <c r="C103" s="212"/>
      <c r="D103" s="212"/>
      <c r="E103" s="212"/>
      <c r="F103" s="685"/>
      <c r="G103" s="672" t="s">
        <v>668</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c r="AC103" s="680"/>
      <c r="AD103" s="681"/>
      <c r="AE103" s="682"/>
      <c r="AF103" s="682"/>
      <c r="AG103" s="682"/>
      <c r="AH103" s="682"/>
      <c r="AI103" s="682"/>
      <c r="AJ103" s="682"/>
      <c r="AK103" s="682"/>
      <c r="AL103" s="682"/>
      <c r="AM103" s="682"/>
      <c r="AN103" s="682"/>
      <c r="AO103" s="682"/>
      <c r="AP103" s="682"/>
      <c r="AQ103" s="108"/>
      <c r="AR103" s="102"/>
      <c r="AS103" s="102"/>
      <c r="AT103" s="102"/>
      <c r="AU103" s="102"/>
      <c r="AV103" s="102"/>
      <c r="AW103" s="102"/>
      <c r="AX103" s="103"/>
      <c r="AY103">
        <f>$AY$102</f>
        <v>0</v>
      </c>
    </row>
    <row r="104" spans="1:60" ht="46.5" hidden="1" customHeight="1" x14ac:dyDescent="0.15">
      <c r="A104" s="686"/>
      <c r="B104" s="123"/>
      <c r="C104" s="123"/>
      <c r="D104" s="123"/>
      <c r="E104" s="123"/>
      <c r="F104" s="687"/>
      <c r="G104" s="674"/>
      <c r="H104" s="675"/>
      <c r="I104" s="675"/>
      <c r="J104" s="675"/>
      <c r="K104" s="675"/>
      <c r="L104" s="675"/>
      <c r="M104" s="675"/>
      <c r="N104" s="675"/>
      <c r="O104" s="675"/>
      <c r="P104" s="675"/>
      <c r="Q104" s="675"/>
      <c r="R104" s="675"/>
      <c r="S104" s="675"/>
      <c r="T104" s="675"/>
      <c r="U104" s="675"/>
      <c r="V104" s="675"/>
      <c r="W104" s="675"/>
      <c r="X104" s="675"/>
      <c r="Y104" s="234" t="s">
        <v>669</v>
      </c>
      <c r="Z104" s="669"/>
      <c r="AA104" s="670"/>
      <c r="AB104" s="632" t="s">
        <v>670</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7"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c r="AR106" s="528"/>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664</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8" t="s">
        <v>665</v>
      </c>
      <c r="B133" s="168"/>
      <c r="C133" s="168"/>
      <c r="D133" s="168"/>
      <c r="E133" s="168"/>
      <c r="F133" s="169"/>
      <c r="G133" s="710" t="s">
        <v>657</v>
      </c>
      <c r="H133" s="711"/>
      <c r="I133" s="711"/>
      <c r="J133" s="711"/>
      <c r="K133" s="711"/>
      <c r="L133" s="711"/>
      <c r="M133" s="711"/>
      <c r="N133" s="711"/>
      <c r="O133" s="711"/>
      <c r="P133" s="712" t="s">
        <v>656</v>
      </c>
      <c r="Q133" s="711"/>
      <c r="R133" s="711"/>
      <c r="S133" s="711"/>
      <c r="T133" s="711"/>
      <c r="U133" s="711"/>
      <c r="V133" s="711"/>
      <c r="W133" s="711"/>
      <c r="X133" s="713"/>
      <c r="Y133" s="714"/>
      <c r="Z133" s="715"/>
      <c r="AA133" s="716"/>
      <c r="AB133" s="646" t="s">
        <v>11</v>
      </c>
      <c r="AC133" s="646"/>
      <c r="AD133" s="646"/>
      <c r="AE133" s="134" t="s">
        <v>501</v>
      </c>
      <c r="AF133" s="134"/>
      <c r="AG133" s="134"/>
      <c r="AH133" s="134"/>
      <c r="AI133" s="134" t="s">
        <v>653</v>
      </c>
      <c r="AJ133" s="134"/>
      <c r="AK133" s="134"/>
      <c r="AL133" s="134"/>
      <c r="AM133" s="134" t="s">
        <v>469</v>
      </c>
      <c r="AN133" s="134"/>
      <c r="AO133" s="134"/>
      <c r="AP133" s="134"/>
      <c r="AQ133" s="643" t="s">
        <v>500</v>
      </c>
      <c r="AR133" s="644"/>
      <c r="AS133" s="644"/>
      <c r="AT133" s="645"/>
      <c r="AU133" s="643" t="s">
        <v>678</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666</v>
      </c>
      <c r="B136" s="120"/>
      <c r="C136" s="120"/>
      <c r="D136" s="120"/>
      <c r="E136" s="120"/>
      <c r="F136" s="683"/>
      <c r="G136" s="191" t="s">
        <v>667</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501</v>
      </c>
      <c r="AF136" s="134"/>
      <c r="AG136" s="134"/>
      <c r="AH136" s="134"/>
      <c r="AI136" s="134" t="s">
        <v>653</v>
      </c>
      <c r="AJ136" s="134"/>
      <c r="AK136" s="134"/>
      <c r="AL136" s="134"/>
      <c r="AM136" s="134" t="s">
        <v>469</v>
      </c>
      <c r="AN136" s="134"/>
      <c r="AO136" s="134"/>
      <c r="AP136" s="134"/>
      <c r="AQ136" s="647" t="s">
        <v>679</v>
      </c>
      <c r="AR136" s="648"/>
      <c r="AS136" s="648"/>
      <c r="AT136" s="648"/>
      <c r="AU136" s="648"/>
      <c r="AV136" s="648"/>
      <c r="AW136" s="648"/>
      <c r="AX136" s="649"/>
      <c r="AY136">
        <f>IF(SUBSTITUTE(SUBSTITUTE($G$137,"／",""),"　","")="",0,1)</f>
        <v>0</v>
      </c>
    </row>
    <row r="137" spans="1:60" ht="23.25" hidden="1" customHeight="1" x14ac:dyDescent="0.15">
      <c r="A137" s="684"/>
      <c r="B137" s="212"/>
      <c r="C137" s="212"/>
      <c r="D137" s="212"/>
      <c r="E137" s="212"/>
      <c r="F137" s="685"/>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82"/>
      <c r="AF137" s="682"/>
      <c r="AG137" s="682"/>
      <c r="AH137" s="682"/>
      <c r="AI137" s="682"/>
      <c r="AJ137" s="682"/>
      <c r="AK137" s="682"/>
      <c r="AL137" s="682"/>
      <c r="AM137" s="682"/>
      <c r="AN137" s="682"/>
      <c r="AO137" s="682"/>
      <c r="AP137" s="682"/>
      <c r="AQ137" s="108"/>
      <c r="AR137" s="102"/>
      <c r="AS137" s="102"/>
      <c r="AT137" s="102"/>
      <c r="AU137" s="102"/>
      <c r="AV137" s="102"/>
      <c r="AW137" s="102"/>
      <c r="AX137" s="103"/>
      <c r="AY137">
        <f>$AY$136</f>
        <v>0</v>
      </c>
    </row>
    <row r="138" spans="1:60" ht="46.5" hidden="1" customHeight="1" x14ac:dyDescent="0.15">
      <c r="A138" s="686"/>
      <c r="B138" s="123"/>
      <c r="C138" s="123"/>
      <c r="D138" s="123"/>
      <c r="E138" s="123"/>
      <c r="F138" s="687"/>
      <c r="G138" s="674"/>
      <c r="H138" s="675"/>
      <c r="I138" s="675"/>
      <c r="J138" s="675"/>
      <c r="K138" s="675"/>
      <c r="L138" s="675"/>
      <c r="M138" s="675"/>
      <c r="N138" s="675"/>
      <c r="O138" s="675"/>
      <c r="P138" s="675"/>
      <c r="Q138" s="675"/>
      <c r="R138" s="675"/>
      <c r="S138" s="675"/>
      <c r="T138" s="675"/>
      <c r="U138" s="675"/>
      <c r="V138" s="675"/>
      <c r="W138" s="675"/>
      <c r="X138" s="675"/>
      <c r="Y138" s="234" t="s">
        <v>669</v>
      </c>
      <c r="Z138" s="669"/>
      <c r="AA138" s="670"/>
      <c r="AB138" s="632" t="s">
        <v>670</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7"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664</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8" t="s">
        <v>665</v>
      </c>
      <c r="B167" s="168"/>
      <c r="C167" s="168"/>
      <c r="D167" s="168"/>
      <c r="E167" s="168"/>
      <c r="F167" s="169"/>
      <c r="G167" s="710" t="s">
        <v>657</v>
      </c>
      <c r="H167" s="711"/>
      <c r="I167" s="711"/>
      <c r="J167" s="711"/>
      <c r="K167" s="711"/>
      <c r="L167" s="711"/>
      <c r="M167" s="711"/>
      <c r="N167" s="711"/>
      <c r="O167" s="711"/>
      <c r="P167" s="712" t="s">
        <v>656</v>
      </c>
      <c r="Q167" s="711"/>
      <c r="R167" s="711"/>
      <c r="S167" s="711"/>
      <c r="T167" s="711"/>
      <c r="U167" s="711"/>
      <c r="V167" s="711"/>
      <c r="W167" s="711"/>
      <c r="X167" s="713"/>
      <c r="Y167" s="714"/>
      <c r="Z167" s="715"/>
      <c r="AA167" s="716"/>
      <c r="AB167" s="646" t="s">
        <v>11</v>
      </c>
      <c r="AC167" s="646"/>
      <c r="AD167" s="646"/>
      <c r="AE167" s="134" t="s">
        <v>501</v>
      </c>
      <c r="AF167" s="134"/>
      <c r="AG167" s="134"/>
      <c r="AH167" s="134"/>
      <c r="AI167" s="134" t="s">
        <v>653</v>
      </c>
      <c r="AJ167" s="134"/>
      <c r="AK167" s="134"/>
      <c r="AL167" s="134"/>
      <c r="AM167" s="134" t="s">
        <v>469</v>
      </c>
      <c r="AN167" s="134"/>
      <c r="AO167" s="134"/>
      <c r="AP167" s="134"/>
      <c r="AQ167" s="643" t="s">
        <v>500</v>
      </c>
      <c r="AR167" s="644"/>
      <c r="AS167" s="644"/>
      <c r="AT167" s="645"/>
      <c r="AU167" s="643" t="s">
        <v>678</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666</v>
      </c>
      <c r="B170" s="120"/>
      <c r="C170" s="120"/>
      <c r="D170" s="120"/>
      <c r="E170" s="120"/>
      <c r="F170" s="683"/>
      <c r="G170" s="191" t="s">
        <v>667</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501</v>
      </c>
      <c r="AF170" s="134"/>
      <c r="AG170" s="134"/>
      <c r="AH170" s="134"/>
      <c r="AI170" s="134" t="s">
        <v>653</v>
      </c>
      <c r="AJ170" s="134"/>
      <c r="AK170" s="134"/>
      <c r="AL170" s="134"/>
      <c r="AM170" s="134" t="s">
        <v>469</v>
      </c>
      <c r="AN170" s="134"/>
      <c r="AO170" s="134"/>
      <c r="AP170" s="134"/>
      <c r="AQ170" s="647" t="s">
        <v>679</v>
      </c>
      <c r="AR170" s="648"/>
      <c r="AS170" s="648"/>
      <c r="AT170" s="648"/>
      <c r="AU170" s="648"/>
      <c r="AV170" s="648"/>
      <c r="AW170" s="648"/>
      <c r="AX170" s="649"/>
      <c r="AY170">
        <f>IF(SUBSTITUTE(SUBSTITUTE($G$171,"／",""),"　","")="",0,1)</f>
        <v>0</v>
      </c>
    </row>
    <row r="171" spans="1:60" ht="23.25" hidden="1" customHeight="1" x14ac:dyDescent="0.15">
      <c r="A171" s="684"/>
      <c r="B171" s="212"/>
      <c r="C171" s="212"/>
      <c r="D171" s="212"/>
      <c r="E171" s="212"/>
      <c r="F171" s="685"/>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82"/>
      <c r="AF171" s="682"/>
      <c r="AG171" s="682"/>
      <c r="AH171" s="682"/>
      <c r="AI171" s="682"/>
      <c r="AJ171" s="682"/>
      <c r="AK171" s="682"/>
      <c r="AL171" s="682"/>
      <c r="AM171" s="682"/>
      <c r="AN171" s="682"/>
      <c r="AO171" s="682"/>
      <c r="AP171" s="682"/>
      <c r="AQ171" s="108"/>
      <c r="AR171" s="102"/>
      <c r="AS171" s="102"/>
      <c r="AT171" s="102"/>
      <c r="AU171" s="102"/>
      <c r="AV171" s="102"/>
      <c r="AW171" s="102"/>
      <c r="AX171" s="103"/>
      <c r="AY171">
        <f>$AY$170</f>
        <v>0</v>
      </c>
    </row>
    <row r="172" spans="1:60" ht="46.5" hidden="1" customHeight="1" x14ac:dyDescent="0.15">
      <c r="A172" s="686"/>
      <c r="B172" s="123"/>
      <c r="C172" s="123"/>
      <c r="D172" s="123"/>
      <c r="E172" s="123"/>
      <c r="F172" s="687"/>
      <c r="G172" s="674"/>
      <c r="H172" s="675"/>
      <c r="I172" s="675"/>
      <c r="J172" s="675"/>
      <c r="K172" s="675"/>
      <c r="L172" s="675"/>
      <c r="M172" s="675"/>
      <c r="N172" s="675"/>
      <c r="O172" s="675"/>
      <c r="P172" s="675"/>
      <c r="Q172" s="675"/>
      <c r="R172" s="675"/>
      <c r="S172" s="675"/>
      <c r="T172" s="675"/>
      <c r="U172" s="675"/>
      <c r="V172" s="675"/>
      <c r="W172" s="675"/>
      <c r="X172" s="675"/>
      <c r="Y172" s="234" t="s">
        <v>669</v>
      </c>
      <c r="Z172" s="669"/>
      <c r="AA172" s="670"/>
      <c r="AB172" s="632" t="s">
        <v>670</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7"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334</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334</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335</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333</v>
      </c>
      <c r="X205" s="563"/>
      <c r="Y205" s="568" t="s">
        <v>12</v>
      </c>
      <c r="Z205" s="568"/>
      <c r="AA205" s="569"/>
      <c r="AB205" s="578" t="s">
        <v>334</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334</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335</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317</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4" t="s">
        <v>501</v>
      </c>
      <c r="AF208" s="274"/>
      <c r="AG208" s="274"/>
      <c r="AH208" s="274"/>
      <c r="AI208" s="134" t="s">
        <v>653</v>
      </c>
      <c r="AJ208" s="134"/>
      <c r="AK208" s="134"/>
      <c r="AL208" s="134"/>
      <c r="AM208" s="134" t="s">
        <v>469</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4"/>
      <c r="AF209" s="274"/>
      <c r="AG209" s="274"/>
      <c r="AH209" s="274"/>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347</v>
      </c>
      <c r="B213" s="517"/>
      <c r="C213" s="517"/>
      <c r="D213" s="517"/>
      <c r="E213" s="518" t="s">
        <v>305</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customHeight="1" thickBot="1" x14ac:dyDescent="0.2">
      <c r="A214" s="437" t="s">
        <v>661</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755</v>
      </c>
      <c r="AS214" s="439"/>
      <c r="AT214" s="440"/>
      <c r="AU214" s="440"/>
      <c r="AV214" s="440"/>
      <c r="AW214" s="440"/>
      <c r="AX214" s="441"/>
      <c r="AY214">
        <f>COUNTIF($AR$214,"☑")</f>
        <v>1</v>
      </c>
    </row>
    <row r="215" spans="1:51" ht="45" customHeight="1" x14ac:dyDescent="0.15">
      <c r="A215" s="426" t="s">
        <v>367</v>
      </c>
      <c r="B215" s="427"/>
      <c r="C215" s="430" t="s">
        <v>227</v>
      </c>
      <c r="D215" s="427"/>
      <c r="E215" s="432" t="s">
        <v>243</v>
      </c>
      <c r="F215" s="433"/>
      <c r="G215" s="434" t="s">
        <v>724</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725</v>
      </c>
      <c r="H216" s="146"/>
      <c r="I216" s="146"/>
      <c r="J216" s="146"/>
      <c r="K216" s="146"/>
      <c r="L216" s="146"/>
      <c r="M216" s="146"/>
      <c r="N216" s="146"/>
      <c r="O216" s="146"/>
      <c r="P216" s="146"/>
      <c r="Q216" s="146"/>
      <c r="R216" s="146"/>
      <c r="S216" s="146"/>
      <c r="T216" s="146"/>
      <c r="U216" s="146"/>
      <c r="V216" s="147"/>
      <c r="W216" s="502" t="s">
        <v>671</v>
      </c>
      <c r="X216" s="503"/>
      <c r="Y216" s="503"/>
      <c r="Z216" s="503"/>
      <c r="AA216" s="504"/>
      <c r="AB216" s="505" t="s">
        <v>726</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672</v>
      </c>
      <c r="X217" s="509"/>
      <c r="Y217" s="509"/>
      <c r="Z217" s="509"/>
      <c r="AA217" s="510"/>
      <c r="AB217" s="505" t="s">
        <v>727</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684</v>
      </c>
      <c r="D218" s="512"/>
      <c r="E218" s="164" t="s">
        <v>363</v>
      </c>
      <c r="F218" s="166"/>
      <c r="G218" s="492" t="s">
        <v>230</v>
      </c>
      <c r="H218" s="493"/>
      <c r="I218" s="493"/>
      <c r="J218" s="513" t="s">
        <v>701</v>
      </c>
      <c r="K218" s="514"/>
      <c r="L218" s="514"/>
      <c r="M218" s="514"/>
      <c r="N218" s="514"/>
      <c r="O218" s="514"/>
      <c r="P218" s="514"/>
      <c r="Q218" s="514"/>
      <c r="R218" s="514"/>
      <c r="S218" s="514"/>
      <c r="T218" s="515"/>
      <c r="U218" s="490" t="s">
        <v>723</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685</v>
      </c>
      <c r="H219" s="493"/>
      <c r="I219" s="493"/>
      <c r="J219" s="493"/>
      <c r="K219" s="493"/>
      <c r="L219" s="493"/>
      <c r="M219" s="493"/>
      <c r="N219" s="493"/>
      <c r="O219" s="493"/>
      <c r="P219" s="493"/>
      <c r="Q219" s="493"/>
      <c r="R219" s="493"/>
      <c r="S219" s="493"/>
      <c r="T219" s="493"/>
      <c r="U219" s="489" t="s">
        <v>723</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672</v>
      </c>
      <c r="H220" s="493"/>
      <c r="I220" s="493"/>
      <c r="J220" s="493"/>
      <c r="K220" s="493"/>
      <c r="L220" s="493"/>
      <c r="M220" s="493"/>
      <c r="N220" s="493"/>
      <c r="O220" s="493"/>
      <c r="P220" s="493"/>
      <c r="Q220" s="493"/>
      <c r="R220" s="493"/>
      <c r="S220" s="493"/>
      <c r="T220" s="493"/>
      <c r="U220" s="830" t="s">
        <v>723</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64.5"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720</v>
      </c>
      <c r="AE223" s="472"/>
      <c r="AF223" s="472"/>
      <c r="AG223" s="473" t="s">
        <v>730</v>
      </c>
      <c r="AH223" s="474"/>
      <c r="AI223" s="474"/>
      <c r="AJ223" s="474"/>
      <c r="AK223" s="474"/>
      <c r="AL223" s="474"/>
      <c r="AM223" s="474"/>
      <c r="AN223" s="474"/>
      <c r="AO223" s="474"/>
      <c r="AP223" s="474"/>
      <c r="AQ223" s="474"/>
      <c r="AR223" s="474"/>
      <c r="AS223" s="474"/>
      <c r="AT223" s="474"/>
      <c r="AU223" s="474"/>
      <c r="AV223" s="474"/>
      <c r="AW223" s="474"/>
      <c r="AX223" s="475"/>
    </row>
    <row r="224" spans="1:51" ht="64.5"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720</v>
      </c>
      <c r="AE224" s="385"/>
      <c r="AF224" s="385"/>
      <c r="AG224" s="379" t="s">
        <v>731</v>
      </c>
      <c r="AH224" s="380"/>
      <c r="AI224" s="380"/>
      <c r="AJ224" s="380"/>
      <c r="AK224" s="380"/>
      <c r="AL224" s="380"/>
      <c r="AM224" s="380"/>
      <c r="AN224" s="380"/>
      <c r="AO224" s="380"/>
      <c r="AP224" s="380"/>
      <c r="AQ224" s="380"/>
      <c r="AR224" s="380"/>
      <c r="AS224" s="380"/>
      <c r="AT224" s="380"/>
      <c r="AU224" s="380"/>
      <c r="AV224" s="380"/>
      <c r="AW224" s="380"/>
      <c r="AX224" s="381"/>
    </row>
    <row r="225" spans="1:50" ht="103.5"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720</v>
      </c>
      <c r="AE225" s="422"/>
      <c r="AF225" s="422"/>
      <c r="AG225" s="407" t="s">
        <v>732</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728</v>
      </c>
      <c r="AE226" s="403"/>
      <c r="AF226" s="403"/>
      <c r="AG226" s="405" t="s">
        <v>723</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345</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729</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729</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42"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720</v>
      </c>
      <c r="AE229" s="369"/>
      <c r="AF229" s="369"/>
      <c r="AG229" s="371" t="s">
        <v>733</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720</v>
      </c>
      <c r="AE230" s="385"/>
      <c r="AF230" s="385"/>
      <c r="AG230" s="379" t="s">
        <v>734</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728</v>
      </c>
      <c r="AE231" s="385"/>
      <c r="AF231" s="385"/>
      <c r="AG231" s="379" t="s">
        <v>723</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720</v>
      </c>
      <c r="AE232" s="385"/>
      <c r="AF232" s="385"/>
      <c r="AG232" s="379" t="s">
        <v>735</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728</v>
      </c>
      <c r="AE233" s="422"/>
      <c r="AF233" s="422"/>
      <c r="AG233" s="423" t="s">
        <v>723</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728</v>
      </c>
      <c r="AE234" s="385"/>
      <c r="AF234" s="454"/>
      <c r="AG234" s="379" t="s">
        <v>723</v>
      </c>
      <c r="AH234" s="380"/>
      <c r="AI234" s="380"/>
      <c r="AJ234" s="380"/>
      <c r="AK234" s="380"/>
      <c r="AL234" s="380"/>
      <c r="AM234" s="380"/>
      <c r="AN234" s="380"/>
      <c r="AO234" s="380"/>
      <c r="AP234" s="380"/>
      <c r="AQ234" s="380"/>
      <c r="AR234" s="380"/>
      <c r="AS234" s="380"/>
      <c r="AT234" s="380"/>
      <c r="AU234" s="380"/>
      <c r="AV234" s="380"/>
      <c r="AW234" s="380"/>
      <c r="AX234" s="381"/>
    </row>
    <row r="235" spans="1:50" ht="26.25"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728</v>
      </c>
      <c r="AE235" s="415"/>
      <c r="AF235" s="416"/>
      <c r="AG235" s="417" t="s">
        <v>723</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720</v>
      </c>
      <c r="AE236" s="369"/>
      <c r="AF236" s="370"/>
      <c r="AG236" s="371" t="s">
        <v>757</v>
      </c>
      <c r="AH236" s="372"/>
      <c r="AI236" s="372"/>
      <c r="AJ236" s="372"/>
      <c r="AK236" s="372"/>
      <c r="AL236" s="372"/>
      <c r="AM236" s="372"/>
      <c r="AN236" s="372"/>
      <c r="AO236" s="372"/>
      <c r="AP236" s="372"/>
      <c r="AQ236" s="372"/>
      <c r="AR236" s="372"/>
      <c r="AS236" s="372"/>
      <c r="AT236" s="372"/>
      <c r="AU236" s="372"/>
      <c r="AV236" s="372"/>
      <c r="AW236" s="372"/>
      <c r="AX236" s="373"/>
    </row>
    <row r="237" spans="1:50" ht="4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720</v>
      </c>
      <c r="AE237" s="378"/>
      <c r="AF237" s="378"/>
      <c r="AG237" s="379" t="s">
        <v>758</v>
      </c>
      <c r="AH237" s="380"/>
      <c r="AI237" s="380"/>
      <c r="AJ237" s="380"/>
      <c r="AK237" s="380"/>
      <c r="AL237" s="380"/>
      <c r="AM237" s="380"/>
      <c r="AN237" s="380"/>
      <c r="AO237" s="380"/>
      <c r="AP237" s="380"/>
      <c r="AQ237" s="380"/>
      <c r="AR237" s="380"/>
      <c r="AS237" s="380"/>
      <c r="AT237" s="380"/>
      <c r="AU237" s="380"/>
      <c r="AV237" s="380"/>
      <c r="AW237" s="380"/>
      <c r="AX237" s="381"/>
    </row>
    <row r="238" spans="1:50" ht="66.75"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760</v>
      </c>
      <c r="AE238" s="385"/>
      <c r="AF238" s="385"/>
      <c r="AG238" s="379" t="s">
        <v>762</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728</v>
      </c>
      <c r="AE239" s="385"/>
      <c r="AF239" s="385"/>
      <c r="AG239" s="409" t="s">
        <v>756</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720</v>
      </c>
      <c r="AE240" s="403"/>
      <c r="AF240" s="404"/>
      <c r="AG240" s="405" t="s">
        <v>736</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9" t="s">
        <v>0</v>
      </c>
      <c r="D241" s="910"/>
      <c r="E241" s="910"/>
      <c r="F241" s="910"/>
      <c r="G241" s="910"/>
      <c r="H241" s="910"/>
      <c r="I241" s="910"/>
      <c r="J241" s="910"/>
      <c r="K241" s="910"/>
      <c r="L241" s="910"/>
      <c r="M241" s="910"/>
      <c r="N241" s="910"/>
      <c r="O241" s="906" t="s">
        <v>690</v>
      </c>
      <c r="P241" s="907"/>
      <c r="Q241" s="907"/>
      <c r="R241" s="907"/>
      <c r="S241" s="907"/>
      <c r="T241" s="907"/>
      <c r="U241" s="907"/>
      <c r="V241" s="907"/>
      <c r="W241" s="907"/>
      <c r="X241" s="907"/>
      <c r="Y241" s="907"/>
      <c r="Z241" s="907"/>
      <c r="AA241" s="907"/>
      <c r="AB241" s="907"/>
      <c r="AC241" s="907"/>
      <c r="AD241" s="907"/>
      <c r="AE241" s="907"/>
      <c r="AF241" s="908"/>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3">
        <v>2022</v>
      </c>
      <c r="D242" s="894"/>
      <c r="E242" s="388" t="s">
        <v>692</v>
      </c>
      <c r="F242" s="388"/>
      <c r="G242" s="388"/>
      <c r="H242" s="389">
        <v>21</v>
      </c>
      <c r="I242" s="389"/>
      <c r="J242" s="895">
        <v>802</v>
      </c>
      <c r="K242" s="895"/>
      <c r="L242" s="895"/>
      <c r="M242" s="389"/>
      <c r="N242" s="896"/>
      <c r="O242" s="897" t="s">
        <v>712</v>
      </c>
      <c r="P242" s="898"/>
      <c r="Q242" s="898"/>
      <c r="R242" s="898"/>
      <c r="S242" s="898"/>
      <c r="T242" s="898"/>
      <c r="U242" s="898"/>
      <c r="V242" s="898"/>
      <c r="W242" s="898"/>
      <c r="X242" s="898"/>
      <c r="Y242" s="898"/>
      <c r="Z242" s="898"/>
      <c r="AA242" s="898"/>
      <c r="AB242" s="898"/>
      <c r="AC242" s="898"/>
      <c r="AD242" s="898"/>
      <c r="AE242" s="898"/>
      <c r="AF242" s="899"/>
      <c r="AG242" s="407"/>
      <c r="AH242" s="149"/>
      <c r="AI242" s="149"/>
      <c r="AJ242" s="149"/>
      <c r="AK242" s="149"/>
      <c r="AL242" s="149"/>
      <c r="AM242" s="149"/>
      <c r="AN242" s="149"/>
      <c r="AO242" s="149"/>
      <c r="AP242" s="149"/>
      <c r="AQ242" s="149"/>
      <c r="AR242" s="149"/>
      <c r="AS242" s="149"/>
      <c r="AT242" s="149"/>
      <c r="AU242" s="149"/>
      <c r="AV242" s="149"/>
      <c r="AW242" s="149"/>
      <c r="AX242" s="408"/>
    </row>
    <row r="243" spans="1:50" ht="15" customHeight="1" x14ac:dyDescent="0.15">
      <c r="A243" s="395"/>
      <c r="B243" s="396"/>
      <c r="C243" s="386"/>
      <c r="D243" s="387"/>
      <c r="E243" s="388"/>
      <c r="F243" s="388"/>
      <c r="G243" s="388"/>
      <c r="H243" s="389"/>
      <c r="I243" s="389"/>
      <c r="J243" s="390"/>
      <c r="K243" s="390"/>
      <c r="L243" s="390"/>
      <c r="M243" s="391"/>
      <c r="N243" s="392"/>
      <c r="O243" s="900"/>
      <c r="P243" s="901"/>
      <c r="Q243" s="901"/>
      <c r="R243" s="901"/>
      <c r="S243" s="901"/>
      <c r="T243" s="901"/>
      <c r="U243" s="901"/>
      <c r="V243" s="901"/>
      <c r="W243" s="901"/>
      <c r="X243" s="901"/>
      <c r="Y243" s="901"/>
      <c r="Z243" s="901"/>
      <c r="AA243" s="901"/>
      <c r="AB243" s="901"/>
      <c r="AC243" s="901"/>
      <c r="AD243" s="901"/>
      <c r="AE243" s="901"/>
      <c r="AF243" s="902"/>
      <c r="AG243" s="407"/>
      <c r="AH243" s="149"/>
      <c r="AI243" s="149"/>
      <c r="AJ243" s="149"/>
      <c r="AK243" s="149"/>
      <c r="AL243" s="149"/>
      <c r="AM243" s="149"/>
      <c r="AN243" s="149"/>
      <c r="AO243" s="149"/>
      <c r="AP243" s="149"/>
      <c r="AQ243" s="149"/>
      <c r="AR243" s="149"/>
      <c r="AS243" s="149"/>
      <c r="AT243" s="149"/>
      <c r="AU243" s="149"/>
      <c r="AV243" s="149"/>
      <c r="AW243" s="149"/>
      <c r="AX243" s="408"/>
    </row>
    <row r="244" spans="1:50" ht="15" customHeight="1" x14ac:dyDescent="0.15">
      <c r="A244" s="395"/>
      <c r="B244" s="396"/>
      <c r="C244" s="386"/>
      <c r="D244" s="387"/>
      <c r="E244" s="388"/>
      <c r="F244" s="388"/>
      <c r="G244" s="388"/>
      <c r="H244" s="389"/>
      <c r="I244" s="389"/>
      <c r="J244" s="390"/>
      <c r="K244" s="390"/>
      <c r="L244" s="390"/>
      <c r="M244" s="391"/>
      <c r="N244" s="392"/>
      <c r="O244" s="900"/>
      <c r="P244" s="901"/>
      <c r="Q244" s="901"/>
      <c r="R244" s="901"/>
      <c r="S244" s="901"/>
      <c r="T244" s="901"/>
      <c r="U244" s="901"/>
      <c r="V244" s="901"/>
      <c r="W244" s="901"/>
      <c r="X244" s="901"/>
      <c r="Y244" s="901"/>
      <c r="Z244" s="901"/>
      <c r="AA244" s="901"/>
      <c r="AB244" s="901"/>
      <c r="AC244" s="901"/>
      <c r="AD244" s="901"/>
      <c r="AE244" s="901"/>
      <c r="AF244" s="902"/>
      <c r="AG244" s="407"/>
      <c r="AH244" s="149"/>
      <c r="AI244" s="149"/>
      <c r="AJ244" s="149"/>
      <c r="AK244" s="149"/>
      <c r="AL244" s="149"/>
      <c r="AM244" s="149"/>
      <c r="AN244" s="149"/>
      <c r="AO244" s="149"/>
      <c r="AP244" s="149"/>
      <c r="AQ244" s="149"/>
      <c r="AR244" s="149"/>
      <c r="AS244" s="149"/>
      <c r="AT244" s="149"/>
      <c r="AU244" s="149"/>
      <c r="AV244" s="149"/>
      <c r="AW244" s="149"/>
      <c r="AX244" s="408"/>
    </row>
    <row r="245" spans="1:50" ht="15" customHeight="1" x14ac:dyDescent="0.15">
      <c r="A245" s="395"/>
      <c r="B245" s="396"/>
      <c r="C245" s="386"/>
      <c r="D245" s="387"/>
      <c r="E245" s="388"/>
      <c r="F245" s="388"/>
      <c r="G245" s="388"/>
      <c r="H245" s="389"/>
      <c r="I245" s="389"/>
      <c r="J245" s="390"/>
      <c r="K245" s="390"/>
      <c r="L245" s="390"/>
      <c r="M245" s="391"/>
      <c r="N245" s="392"/>
      <c r="O245" s="900"/>
      <c r="P245" s="901"/>
      <c r="Q245" s="901"/>
      <c r="R245" s="901"/>
      <c r="S245" s="901"/>
      <c r="T245" s="901"/>
      <c r="U245" s="901"/>
      <c r="V245" s="901"/>
      <c r="W245" s="901"/>
      <c r="X245" s="901"/>
      <c r="Y245" s="901"/>
      <c r="Z245" s="901"/>
      <c r="AA245" s="901"/>
      <c r="AB245" s="901"/>
      <c r="AC245" s="901"/>
      <c r="AD245" s="901"/>
      <c r="AE245" s="901"/>
      <c r="AF245" s="902"/>
      <c r="AG245" s="407"/>
      <c r="AH245" s="149"/>
      <c r="AI245" s="149"/>
      <c r="AJ245" s="149"/>
      <c r="AK245" s="149"/>
      <c r="AL245" s="149"/>
      <c r="AM245" s="149"/>
      <c r="AN245" s="149"/>
      <c r="AO245" s="149"/>
      <c r="AP245" s="149"/>
      <c r="AQ245" s="149"/>
      <c r="AR245" s="149"/>
      <c r="AS245" s="149"/>
      <c r="AT245" s="149"/>
      <c r="AU245" s="149"/>
      <c r="AV245" s="149"/>
      <c r="AW245" s="149"/>
      <c r="AX245" s="408"/>
    </row>
    <row r="246" spans="1:50" ht="15" customHeight="1" x14ac:dyDescent="0.15">
      <c r="A246" s="397"/>
      <c r="B246" s="398"/>
      <c r="C246" s="411"/>
      <c r="D246" s="412"/>
      <c r="E246" s="388"/>
      <c r="F246" s="388"/>
      <c r="G246" s="388"/>
      <c r="H246" s="389"/>
      <c r="I246" s="389"/>
      <c r="J246" s="413"/>
      <c r="K246" s="413"/>
      <c r="L246" s="413"/>
      <c r="M246" s="891"/>
      <c r="N246" s="892"/>
      <c r="O246" s="903"/>
      <c r="P246" s="904"/>
      <c r="Q246" s="904"/>
      <c r="R246" s="904"/>
      <c r="S246" s="904"/>
      <c r="T246" s="904"/>
      <c r="U246" s="904"/>
      <c r="V246" s="904"/>
      <c r="W246" s="904"/>
      <c r="X246" s="904"/>
      <c r="Y246" s="904"/>
      <c r="Z246" s="904"/>
      <c r="AA246" s="904"/>
      <c r="AB246" s="904"/>
      <c r="AC246" s="904"/>
      <c r="AD246" s="904"/>
      <c r="AE246" s="904"/>
      <c r="AF246" s="905"/>
      <c r="AG246" s="409"/>
      <c r="AH246" s="152"/>
      <c r="AI246" s="152"/>
      <c r="AJ246" s="152"/>
      <c r="AK246" s="152"/>
      <c r="AL246" s="152"/>
      <c r="AM246" s="152"/>
      <c r="AN246" s="152"/>
      <c r="AO246" s="152"/>
      <c r="AP246" s="152"/>
      <c r="AQ246" s="152"/>
      <c r="AR246" s="152"/>
      <c r="AS246" s="152"/>
      <c r="AT246" s="152"/>
      <c r="AU246" s="152"/>
      <c r="AV246" s="152"/>
      <c r="AW246" s="152"/>
      <c r="AX246" s="410"/>
    </row>
    <row r="247" spans="1:50" ht="127.5" customHeight="1" x14ac:dyDescent="0.15">
      <c r="A247" s="359" t="s">
        <v>46</v>
      </c>
      <c r="B247" s="921"/>
      <c r="C247" s="318" t="s">
        <v>50</v>
      </c>
      <c r="D247" s="739"/>
      <c r="E247" s="739"/>
      <c r="F247" s="740"/>
      <c r="G247" s="924" t="s">
        <v>761</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54</v>
      </c>
      <c r="D248" s="927"/>
      <c r="E248" s="927"/>
      <c r="F248" s="928"/>
      <c r="G248" s="929" t="s">
        <v>759</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x14ac:dyDescent="0.2">
      <c r="A250" s="914" t="s">
        <v>763</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
      <c r="A252" s="343" t="s">
        <v>133</v>
      </c>
      <c r="B252" s="344"/>
      <c r="C252" s="344"/>
      <c r="D252" s="344"/>
      <c r="E252" s="345"/>
      <c r="F252" s="920" t="s">
        <v>764</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x14ac:dyDescent="0.2">
      <c r="A254" s="343" t="s">
        <v>133</v>
      </c>
      <c r="B254" s="344"/>
      <c r="C254" s="344"/>
      <c r="D254" s="344"/>
      <c r="E254" s="345"/>
      <c r="F254" s="346" t="s">
        <v>765</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361</v>
      </c>
      <c r="B258" s="105"/>
      <c r="C258" s="105"/>
      <c r="D258" s="106"/>
      <c r="E258" s="339" t="s">
        <v>713</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4" t="s">
        <v>360</v>
      </c>
      <c r="B259" s="274"/>
      <c r="C259" s="274"/>
      <c r="D259" s="274"/>
      <c r="E259" s="339" t="s">
        <v>714</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4" t="s">
        <v>359</v>
      </c>
      <c r="B260" s="274"/>
      <c r="C260" s="274"/>
      <c r="D260" s="274"/>
      <c r="E260" s="339" t="s">
        <v>715</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4" t="s">
        <v>358</v>
      </c>
      <c r="B261" s="274"/>
      <c r="C261" s="274"/>
      <c r="D261" s="274"/>
      <c r="E261" s="339" t="s">
        <v>715</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4" t="s">
        <v>357</v>
      </c>
      <c r="B262" s="274"/>
      <c r="C262" s="274"/>
      <c r="D262" s="274"/>
      <c r="E262" s="339" t="s">
        <v>716</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4" t="s">
        <v>356</v>
      </c>
      <c r="B263" s="274"/>
      <c r="C263" s="274"/>
      <c r="D263" s="274"/>
      <c r="E263" s="339" t="s">
        <v>717</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4" t="s">
        <v>355</v>
      </c>
      <c r="B264" s="274"/>
      <c r="C264" s="274"/>
      <c r="D264" s="274"/>
      <c r="E264" s="339" t="s">
        <v>718</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4" t="s">
        <v>354</v>
      </c>
      <c r="B265" s="274"/>
      <c r="C265" s="274"/>
      <c r="D265" s="274"/>
      <c r="E265" s="339" t="s">
        <v>719</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4" t="s">
        <v>501</v>
      </c>
      <c r="B266" s="274"/>
      <c r="C266" s="274"/>
      <c r="D266" s="274"/>
      <c r="E266" s="115" t="s">
        <v>692</v>
      </c>
      <c r="F266" s="101"/>
      <c r="G266" s="101"/>
      <c r="H266" s="92" t="str">
        <f>IF(E266="","","-")</f>
        <v>-</v>
      </c>
      <c r="I266" s="101"/>
      <c r="J266" s="101"/>
      <c r="K266" s="92" t="str">
        <f>IF(I266="","","-")</f>
        <v/>
      </c>
      <c r="L266" s="116">
        <v>705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681</v>
      </c>
      <c r="B267" s="274"/>
      <c r="C267" s="274"/>
      <c r="D267" s="274"/>
      <c r="E267" s="115" t="s">
        <v>692</v>
      </c>
      <c r="F267" s="101"/>
      <c r="G267" s="101"/>
      <c r="H267" s="92"/>
      <c r="I267" s="101"/>
      <c r="J267" s="101"/>
      <c r="K267" s="92"/>
      <c r="L267" s="116">
        <v>723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469</v>
      </c>
      <c r="B268" s="274"/>
      <c r="C268" s="274"/>
      <c r="D268" s="274"/>
      <c r="E268" s="99">
        <v>2021</v>
      </c>
      <c r="F268" s="100"/>
      <c r="G268" s="101" t="s">
        <v>721</v>
      </c>
      <c r="H268" s="101"/>
      <c r="I268" s="101"/>
      <c r="J268" s="100">
        <v>20</v>
      </c>
      <c r="K268" s="100"/>
      <c r="L268" s="116">
        <v>796</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348</v>
      </c>
      <c r="B269" s="328"/>
      <c r="C269" s="328"/>
      <c r="D269" s="328"/>
      <c r="E269" s="328"/>
      <c r="F269" s="32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350</v>
      </c>
      <c r="B308" s="334"/>
      <c r="C308" s="334"/>
      <c r="D308" s="334"/>
      <c r="E308" s="334"/>
      <c r="F308" s="335"/>
      <c r="G308" s="314" t="s">
        <v>743</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325</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60" customHeight="1" x14ac:dyDescent="0.15">
      <c r="A310" s="336"/>
      <c r="B310" s="337"/>
      <c r="C310" s="337"/>
      <c r="D310" s="337"/>
      <c r="E310" s="337"/>
      <c r="F310" s="338"/>
      <c r="G310" s="304" t="s">
        <v>744</v>
      </c>
      <c r="H310" s="305"/>
      <c r="I310" s="305"/>
      <c r="J310" s="305"/>
      <c r="K310" s="306"/>
      <c r="L310" s="307" t="s">
        <v>745</v>
      </c>
      <c r="M310" s="308"/>
      <c r="N310" s="308"/>
      <c r="O310" s="308"/>
      <c r="P310" s="308"/>
      <c r="Q310" s="308"/>
      <c r="R310" s="308"/>
      <c r="S310" s="308"/>
      <c r="T310" s="308"/>
      <c r="U310" s="308"/>
      <c r="V310" s="308"/>
      <c r="W310" s="308"/>
      <c r="X310" s="309"/>
      <c r="Y310" s="310">
        <v>-987</v>
      </c>
      <c r="Z310" s="311"/>
      <c r="AA310" s="311"/>
      <c r="AB310" s="312"/>
      <c r="AC310" s="304"/>
      <c r="AD310" s="305"/>
      <c r="AE310" s="305"/>
      <c r="AF310" s="305"/>
      <c r="AG310" s="306"/>
      <c r="AH310" s="307"/>
      <c r="AI310" s="308"/>
      <c r="AJ310" s="308"/>
      <c r="AK310" s="308"/>
      <c r="AL310" s="308"/>
      <c r="AM310" s="308"/>
      <c r="AN310" s="308"/>
      <c r="AO310" s="308"/>
      <c r="AP310" s="308"/>
      <c r="AQ310" s="308"/>
      <c r="AR310" s="308"/>
      <c r="AS310" s="308"/>
      <c r="AT310" s="309"/>
      <c r="AU310" s="310"/>
      <c r="AV310" s="311"/>
      <c r="AW310" s="311"/>
      <c r="AX310" s="313"/>
    </row>
    <row r="311" spans="1:50" ht="36.75" customHeight="1" x14ac:dyDescent="0.15">
      <c r="A311" s="336"/>
      <c r="B311" s="337"/>
      <c r="C311" s="337"/>
      <c r="D311" s="337"/>
      <c r="E311" s="337"/>
      <c r="F311" s="338"/>
      <c r="G311" s="294" t="s">
        <v>746</v>
      </c>
      <c r="H311" s="295"/>
      <c r="I311" s="295"/>
      <c r="J311" s="295"/>
      <c r="K311" s="296"/>
      <c r="L311" s="297" t="s">
        <v>747</v>
      </c>
      <c r="M311" s="298"/>
      <c r="N311" s="298"/>
      <c r="O311" s="298"/>
      <c r="P311" s="298"/>
      <c r="Q311" s="298"/>
      <c r="R311" s="298"/>
      <c r="S311" s="298"/>
      <c r="T311" s="298"/>
      <c r="U311" s="298"/>
      <c r="V311" s="298"/>
      <c r="W311" s="298"/>
      <c r="X311" s="299"/>
      <c r="Y311" s="300">
        <v>4243</v>
      </c>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35.25" customHeight="1" x14ac:dyDescent="0.15">
      <c r="A312" s="336"/>
      <c r="B312" s="337"/>
      <c r="C312" s="337"/>
      <c r="D312" s="337"/>
      <c r="E312" s="337"/>
      <c r="F312" s="338"/>
      <c r="G312" s="294" t="s">
        <v>748</v>
      </c>
      <c r="H312" s="295"/>
      <c r="I312" s="295"/>
      <c r="J312" s="295"/>
      <c r="K312" s="296"/>
      <c r="L312" s="297" t="s">
        <v>749</v>
      </c>
      <c r="M312" s="298"/>
      <c r="N312" s="298"/>
      <c r="O312" s="298"/>
      <c r="P312" s="298"/>
      <c r="Q312" s="298"/>
      <c r="R312" s="298"/>
      <c r="S312" s="298"/>
      <c r="T312" s="298"/>
      <c r="U312" s="298"/>
      <c r="V312" s="298"/>
      <c r="W312" s="298"/>
      <c r="X312" s="299"/>
      <c r="Y312" s="300">
        <v>18</v>
      </c>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167.25" customHeight="1" x14ac:dyDescent="0.15">
      <c r="A313" s="336"/>
      <c r="B313" s="337"/>
      <c r="C313" s="337"/>
      <c r="D313" s="337"/>
      <c r="E313" s="337"/>
      <c r="F313" s="338"/>
      <c r="G313" s="294" t="s">
        <v>750</v>
      </c>
      <c r="H313" s="295"/>
      <c r="I313" s="295"/>
      <c r="J313" s="295"/>
      <c r="K313" s="296"/>
      <c r="L313" s="297" t="s">
        <v>751</v>
      </c>
      <c r="M313" s="298"/>
      <c r="N313" s="298"/>
      <c r="O313" s="298"/>
      <c r="P313" s="298"/>
      <c r="Q313" s="298"/>
      <c r="R313" s="298"/>
      <c r="S313" s="298"/>
      <c r="T313" s="298"/>
      <c r="U313" s="298"/>
      <c r="V313" s="298"/>
      <c r="W313" s="298"/>
      <c r="X313" s="299"/>
      <c r="Y313" s="300">
        <v>75</v>
      </c>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3349</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0</v>
      </c>
      <c r="AV320" s="291"/>
      <c r="AW320" s="291"/>
      <c r="AX320" s="293"/>
    </row>
    <row r="321" spans="1:51" ht="24.75" hidden="1" customHeight="1" x14ac:dyDescent="0.15">
      <c r="A321" s="336"/>
      <c r="B321" s="337"/>
      <c r="C321" s="337"/>
      <c r="D321" s="337"/>
      <c r="E321" s="337"/>
      <c r="F321" s="338"/>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6"/>
      <c r="B334" s="337"/>
      <c r="C334" s="337"/>
      <c r="D334" s="337"/>
      <c r="E334" s="337"/>
      <c r="F334" s="338"/>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662</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7" t="s">
        <v>274</v>
      </c>
      <c r="K365" s="274"/>
      <c r="L365" s="274"/>
      <c r="M365" s="274"/>
      <c r="N365" s="274"/>
      <c r="O365" s="274"/>
      <c r="P365" s="134" t="s">
        <v>25</v>
      </c>
      <c r="Q365" s="134"/>
      <c r="R365" s="134"/>
      <c r="S365" s="134"/>
      <c r="T365" s="134"/>
      <c r="U365" s="134"/>
      <c r="V365" s="134"/>
      <c r="W365" s="134"/>
      <c r="X365" s="134"/>
      <c r="Y365" s="275" t="s">
        <v>273</v>
      </c>
      <c r="Z365" s="276"/>
      <c r="AA365" s="276"/>
      <c r="AB365" s="276"/>
      <c r="AC365" s="257" t="s">
        <v>310</v>
      </c>
      <c r="AD365" s="257"/>
      <c r="AE365" s="257"/>
      <c r="AF365" s="257"/>
      <c r="AG365" s="257"/>
      <c r="AH365" s="275" t="s">
        <v>331</v>
      </c>
      <c r="AI365" s="273"/>
      <c r="AJ365" s="273"/>
      <c r="AK365" s="273"/>
      <c r="AL365" s="273" t="s">
        <v>19</v>
      </c>
      <c r="AM365" s="273"/>
      <c r="AN365" s="273"/>
      <c r="AO365" s="277"/>
      <c r="AP365" s="260" t="s">
        <v>275</v>
      </c>
      <c r="AQ365" s="260"/>
      <c r="AR365" s="260"/>
      <c r="AS365" s="260"/>
      <c r="AT365" s="260"/>
      <c r="AU365" s="260"/>
      <c r="AV365" s="260"/>
      <c r="AW365" s="260"/>
      <c r="AX365" s="260"/>
    </row>
    <row r="366" spans="1:51" ht="72" customHeight="1" x14ac:dyDescent="0.15">
      <c r="A366" s="245">
        <v>1</v>
      </c>
      <c r="B366" s="245">
        <v>1</v>
      </c>
      <c r="C366" s="269" t="s">
        <v>767</v>
      </c>
      <c r="D366" s="268"/>
      <c r="E366" s="268"/>
      <c r="F366" s="268"/>
      <c r="G366" s="268"/>
      <c r="H366" s="268"/>
      <c r="I366" s="268"/>
      <c r="J366" s="248">
        <v>8010405003688</v>
      </c>
      <c r="K366" s="249"/>
      <c r="L366" s="249"/>
      <c r="M366" s="249"/>
      <c r="N366" s="249"/>
      <c r="O366" s="249"/>
      <c r="P366" s="261" t="s">
        <v>752</v>
      </c>
      <c r="Q366" s="262"/>
      <c r="R366" s="262"/>
      <c r="S366" s="262"/>
      <c r="T366" s="262"/>
      <c r="U366" s="262"/>
      <c r="V366" s="262"/>
      <c r="W366" s="262"/>
      <c r="X366" s="262"/>
      <c r="Y366" s="251">
        <v>3349</v>
      </c>
      <c r="Z366" s="252"/>
      <c r="AA366" s="252"/>
      <c r="AB366" s="253"/>
      <c r="AC366" s="278" t="s">
        <v>753</v>
      </c>
      <c r="AD366" s="279"/>
      <c r="AE366" s="279"/>
      <c r="AF366" s="279"/>
      <c r="AG366" s="279"/>
      <c r="AH366" s="271" t="s">
        <v>701</v>
      </c>
      <c r="AI366" s="272"/>
      <c r="AJ366" s="272"/>
      <c r="AK366" s="272"/>
      <c r="AL366" s="241" t="s">
        <v>701</v>
      </c>
      <c r="AM366" s="242"/>
      <c r="AN366" s="242"/>
      <c r="AO366" s="243"/>
      <c r="AP366" s="244" t="s">
        <v>701</v>
      </c>
      <c r="AQ366" s="244"/>
      <c r="AR366" s="244"/>
      <c r="AS366" s="244"/>
      <c r="AT366" s="244"/>
      <c r="AU366" s="244"/>
      <c r="AV366" s="244"/>
      <c r="AW366" s="244"/>
      <c r="AX366" s="244"/>
    </row>
    <row r="367" spans="1:51" ht="30" hidden="1" customHeight="1" x14ac:dyDescent="0.15">
      <c r="A367" s="245">
        <v>2</v>
      </c>
      <c r="B367" s="245">
        <v>1</v>
      </c>
      <c r="C367" s="269"/>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71"/>
      <c r="AI367" s="272"/>
      <c r="AJ367" s="272"/>
      <c r="AK367" s="272"/>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9"/>
      <c r="D368" s="268"/>
      <c r="E368" s="268"/>
      <c r="F368" s="268"/>
      <c r="G368" s="268"/>
      <c r="H368" s="268"/>
      <c r="I368" s="268"/>
      <c r="J368" s="248"/>
      <c r="K368" s="249"/>
      <c r="L368" s="249"/>
      <c r="M368" s="249"/>
      <c r="N368" s="249"/>
      <c r="O368" s="249"/>
      <c r="P368" s="27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9"/>
      <c r="D369" s="268"/>
      <c r="E369" s="268"/>
      <c r="F369" s="268"/>
      <c r="G369" s="268"/>
      <c r="H369" s="268"/>
      <c r="I369" s="268"/>
      <c r="J369" s="248"/>
      <c r="K369" s="249"/>
      <c r="L369" s="249"/>
      <c r="M369" s="249"/>
      <c r="N369" s="249"/>
      <c r="O369" s="249"/>
      <c r="P369" s="27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9"/>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9"/>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9"/>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3"/>
      <c r="B398" s="273"/>
      <c r="C398" s="273" t="s">
        <v>24</v>
      </c>
      <c r="D398" s="273"/>
      <c r="E398" s="273"/>
      <c r="F398" s="273"/>
      <c r="G398" s="273"/>
      <c r="H398" s="273"/>
      <c r="I398" s="273"/>
      <c r="J398" s="257" t="s">
        <v>274</v>
      </c>
      <c r="K398" s="274"/>
      <c r="L398" s="274"/>
      <c r="M398" s="274"/>
      <c r="N398" s="274"/>
      <c r="O398" s="274"/>
      <c r="P398" s="134" t="s">
        <v>25</v>
      </c>
      <c r="Q398" s="134"/>
      <c r="R398" s="134"/>
      <c r="S398" s="134"/>
      <c r="T398" s="134"/>
      <c r="U398" s="134"/>
      <c r="V398" s="134"/>
      <c r="W398" s="134"/>
      <c r="X398" s="134"/>
      <c r="Y398" s="275" t="s">
        <v>273</v>
      </c>
      <c r="Z398" s="276"/>
      <c r="AA398" s="276"/>
      <c r="AB398" s="276"/>
      <c r="AC398" s="257" t="s">
        <v>310</v>
      </c>
      <c r="AD398" s="257"/>
      <c r="AE398" s="257"/>
      <c r="AF398" s="257"/>
      <c r="AG398" s="257"/>
      <c r="AH398" s="275" t="s">
        <v>331</v>
      </c>
      <c r="AI398" s="273"/>
      <c r="AJ398" s="273"/>
      <c r="AK398" s="273"/>
      <c r="AL398" s="273" t="s">
        <v>19</v>
      </c>
      <c r="AM398" s="273"/>
      <c r="AN398" s="273"/>
      <c r="AO398" s="277"/>
      <c r="AP398" s="260" t="s">
        <v>275</v>
      </c>
      <c r="AQ398" s="260"/>
      <c r="AR398" s="260"/>
      <c r="AS398" s="260"/>
      <c r="AT398" s="260"/>
      <c r="AU398" s="260"/>
      <c r="AV398" s="260"/>
      <c r="AW398" s="260"/>
      <c r="AX398" s="260"/>
      <c r="AY398">
        <f>$AY$396</f>
        <v>0</v>
      </c>
    </row>
    <row r="399" spans="1:51" ht="30" hidden="1" customHeight="1" x14ac:dyDescent="0.15">
      <c r="A399" s="245">
        <v>1</v>
      </c>
      <c r="B399" s="245">
        <v>1</v>
      </c>
      <c r="C399" s="268"/>
      <c r="D399" s="268"/>
      <c r="E399" s="268"/>
      <c r="F399" s="268"/>
      <c r="G399" s="268"/>
      <c r="H399" s="268"/>
      <c r="I399" s="268"/>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71"/>
      <c r="AI399" s="272"/>
      <c r="AJ399" s="272"/>
      <c r="AK399" s="272"/>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9"/>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1"/>
      <c r="AI400" s="272"/>
      <c r="AJ400" s="272"/>
      <c r="AK400" s="272"/>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9"/>
      <c r="D401" s="268"/>
      <c r="E401" s="268"/>
      <c r="F401" s="268"/>
      <c r="G401" s="268"/>
      <c r="H401" s="268"/>
      <c r="I401" s="268"/>
      <c r="J401" s="248"/>
      <c r="K401" s="249"/>
      <c r="L401" s="249"/>
      <c r="M401" s="249"/>
      <c r="N401" s="249"/>
      <c r="O401" s="249"/>
      <c r="P401" s="27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9"/>
      <c r="D402" s="268"/>
      <c r="E402" s="268"/>
      <c r="F402" s="268"/>
      <c r="G402" s="268"/>
      <c r="H402" s="268"/>
      <c r="I402" s="268"/>
      <c r="J402" s="248"/>
      <c r="K402" s="249"/>
      <c r="L402" s="249"/>
      <c r="M402" s="249"/>
      <c r="N402" s="249"/>
      <c r="O402" s="249"/>
      <c r="P402" s="27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7" t="s">
        <v>274</v>
      </c>
      <c r="K431" s="274"/>
      <c r="L431" s="274"/>
      <c r="M431" s="274"/>
      <c r="N431" s="274"/>
      <c r="O431" s="274"/>
      <c r="P431" s="134" t="s">
        <v>25</v>
      </c>
      <c r="Q431" s="134"/>
      <c r="R431" s="134"/>
      <c r="S431" s="134"/>
      <c r="T431" s="134"/>
      <c r="U431" s="134"/>
      <c r="V431" s="134"/>
      <c r="W431" s="134"/>
      <c r="X431" s="134"/>
      <c r="Y431" s="275" t="s">
        <v>273</v>
      </c>
      <c r="Z431" s="276"/>
      <c r="AA431" s="276"/>
      <c r="AB431" s="276"/>
      <c r="AC431" s="257" t="s">
        <v>310</v>
      </c>
      <c r="AD431" s="257"/>
      <c r="AE431" s="257"/>
      <c r="AF431" s="257"/>
      <c r="AG431" s="257"/>
      <c r="AH431" s="275" t="s">
        <v>331</v>
      </c>
      <c r="AI431" s="273"/>
      <c r="AJ431" s="273"/>
      <c r="AK431" s="273"/>
      <c r="AL431" s="273" t="s">
        <v>19</v>
      </c>
      <c r="AM431" s="273"/>
      <c r="AN431" s="273"/>
      <c r="AO431" s="277"/>
      <c r="AP431" s="260" t="s">
        <v>275</v>
      </c>
      <c r="AQ431" s="260"/>
      <c r="AR431" s="260"/>
      <c r="AS431" s="260"/>
      <c r="AT431" s="260"/>
      <c r="AU431" s="260"/>
      <c r="AV431" s="260"/>
      <c r="AW431" s="260"/>
      <c r="AX431" s="260"/>
      <c r="AY431">
        <f>$AY$429</f>
        <v>0</v>
      </c>
    </row>
    <row r="432" spans="1:51" ht="30" hidden="1" customHeight="1" x14ac:dyDescent="0.15">
      <c r="A432" s="245">
        <v>1</v>
      </c>
      <c r="B432" s="245">
        <v>1</v>
      </c>
      <c r="C432" s="268"/>
      <c r="D432" s="268"/>
      <c r="E432" s="268"/>
      <c r="F432" s="268"/>
      <c r="G432" s="268"/>
      <c r="H432" s="268"/>
      <c r="I432" s="268"/>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71"/>
      <c r="AI432" s="272"/>
      <c r="AJ432" s="272"/>
      <c r="AK432" s="272"/>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1"/>
      <c r="AI433" s="272"/>
      <c r="AJ433" s="272"/>
      <c r="AK433" s="272"/>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9"/>
      <c r="D434" s="268"/>
      <c r="E434" s="268"/>
      <c r="F434" s="268"/>
      <c r="G434" s="268"/>
      <c r="H434" s="268"/>
      <c r="I434" s="268"/>
      <c r="J434" s="248"/>
      <c r="K434" s="249"/>
      <c r="L434" s="249"/>
      <c r="M434" s="249"/>
      <c r="N434" s="249"/>
      <c r="O434" s="249"/>
      <c r="P434" s="27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9"/>
      <c r="D435" s="268"/>
      <c r="E435" s="268"/>
      <c r="F435" s="268"/>
      <c r="G435" s="268"/>
      <c r="H435" s="268"/>
      <c r="I435" s="268"/>
      <c r="J435" s="248"/>
      <c r="K435" s="249"/>
      <c r="L435" s="249"/>
      <c r="M435" s="249"/>
      <c r="N435" s="249"/>
      <c r="O435" s="249"/>
      <c r="P435" s="27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7" t="s">
        <v>274</v>
      </c>
      <c r="K464" s="274"/>
      <c r="L464" s="274"/>
      <c r="M464" s="274"/>
      <c r="N464" s="274"/>
      <c r="O464" s="274"/>
      <c r="P464" s="134" t="s">
        <v>25</v>
      </c>
      <c r="Q464" s="134"/>
      <c r="R464" s="134"/>
      <c r="S464" s="134"/>
      <c r="T464" s="134"/>
      <c r="U464" s="134"/>
      <c r="V464" s="134"/>
      <c r="W464" s="134"/>
      <c r="X464" s="134"/>
      <c r="Y464" s="275" t="s">
        <v>273</v>
      </c>
      <c r="Z464" s="276"/>
      <c r="AA464" s="276"/>
      <c r="AB464" s="276"/>
      <c r="AC464" s="257" t="s">
        <v>310</v>
      </c>
      <c r="AD464" s="257"/>
      <c r="AE464" s="257"/>
      <c r="AF464" s="257"/>
      <c r="AG464" s="257"/>
      <c r="AH464" s="275" t="s">
        <v>331</v>
      </c>
      <c r="AI464" s="273"/>
      <c r="AJ464" s="273"/>
      <c r="AK464" s="273"/>
      <c r="AL464" s="273" t="s">
        <v>19</v>
      </c>
      <c r="AM464" s="273"/>
      <c r="AN464" s="273"/>
      <c r="AO464" s="277"/>
      <c r="AP464" s="260" t="s">
        <v>275</v>
      </c>
      <c r="AQ464" s="260"/>
      <c r="AR464" s="260"/>
      <c r="AS464" s="260"/>
      <c r="AT464" s="260"/>
      <c r="AU464" s="260"/>
      <c r="AV464" s="260"/>
      <c r="AW464" s="260"/>
      <c r="AX464" s="260"/>
      <c r="AY464">
        <f>$AY$462</f>
        <v>0</v>
      </c>
    </row>
    <row r="465" spans="1:51" ht="30" hidden="1" customHeight="1" x14ac:dyDescent="0.15">
      <c r="A465" s="245">
        <v>1</v>
      </c>
      <c r="B465" s="245">
        <v>1</v>
      </c>
      <c r="C465" s="268"/>
      <c r="D465" s="268"/>
      <c r="E465" s="268"/>
      <c r="F465" s="268"/>
      <c r="G465" s="268"/>
      <c r="H465" s="268"/>
      <c r="I465" s="268"/>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71"/>
      <c r="AI465" s="272"/>
      <c r="AJ465" s="272"/>
      <c r="AK465" s="272"/>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1"/>
      <c r="AI466" s="272"/>
      <c r="AJ466" s="272"/>
      <c r="AK466" s="272"/>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8"/>
      <c r="E467" s="268"/>
      <c r="F467" s="268"/>
      <c r="G467" s="268"/>
      <c r="H467" s="268"/>
      <c r="I467" s="268"/>
      <c r="J467" s="248"/>
      <c r="K467" s="249"/>
      <c r="L467" s="249"/>
      <c r="M467" s="249"/>
      <c r="N467" s="249"/>
      <c r="O467" s="249"/>
      <c r="P467" s="27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8"/>
      <c r="E468" s="268"/>
      <c r="F468" s="268"/>
      <c r="G468" s="268"/>
      <c r="H468" s="268"/>
      <c r="I468" s="268"/>
      <c r="J468" s="248"/>
      <c r="K468" s="249"/>
      <c r="L468" s="249"/>
      <c r="M468" s="249"/>
      <c r="N468" s="249"/>
      <c r="O468" s="249"/>
      <c r="P468" s="27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7" t="s">
        <v>274</v>
      </c>
      <c r="K497" s="274"/>
      <c r="L497" s="274"/>
      <c r="M497" s="274"/>
      <c r="N497" s="274"/>
      <c r="O497" s="274"/>
      <c r="P497" s="134" t="s">
        <v>25</v>
      </c>
      <c r="Q497" s="134"/>
      <c r="R497" s="134"/>
      <c r="S497" s="134"/>
      <c r="T497" s="134"/>
      <c r="U497" s="134"/>
      <c r="V497" s="134"/>
      <c r="W497" s="134"/>
      <c r="X497" s="134"/>
      <c r="Y497" s="275" t="s">
        <v>273</v>
      </c>
      <c r="Z497" s="276"/>
      <c r="AA497" s="276"/>
      <c r="AB497" s="276"/>
      <c r="AC497" s="257" t="s">
        <v>310</v>
      </c>
      <c r="AD497" s="257"/>
      <c r="AE497" s="257"/>
      <c r="AF497" s="257"/>
      <c r="AG497" s="257"/>
      <c r="AH497" s="275" t="s">
        <v>331</v>
      </c>
      <c r="AI497" s="273"/>
      <c r="AJ497" s="273"/>
      <c r="AK497" s="273"/>
      <c r="AL497" s="273" t="s">
        <v>19</v>
      </c>
      <c r="AM497" s="273"/>
      <c r="AN497" s="273"/>
      <c r="AO497" s="277"/>
      <c r="AP497" s="260" t="s">
        <v>275</v>
      </c>
      <c r="AQ497" s="260"/>
      <c r="AR497" s="260"/>
      <c r="AS497" s="260"/>
      <c r="AT497" s="260"/>
      <c r="AU497" s="260"/>
      <c r="AV497" s="260"/>
      <c r="AW497" s="260"/>
      <c r="AX497" s="260"/>
      <c r="AY497">
        <f>$AY$495</f>
        <v>0</v>
      </c>
    </row>
    <row r="498" spans="1:51" ht="30" hidden="1" customHeight="1" x14ac:dyDescent="0.15">
      <c r="A498" s="245">
        <v>1</v>
      </c>
      <c r="B498" s="245">
        <v>1</v>
      </c>
      <c r="C498" s="268"/>
      <c r="D498" s="268"/>
      <c r="E498" s="268"/>
      <c r="F498" s="268"/>
      <c r="G498" s="268"/>
      <c r="H498" s="268"/>
      <c r="I498" s="268"/>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71"/>
      <c r="AI498" s="272"/>
      <c r="AJ498" s="272"/>
      <c r="AK498" s="272"/>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1"/>
      <c r="AI499" s="272"/>
      <c r="AJ499" s="272"/>
      <c r="AK499" s="272"/>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8"/>
      <c r="E500" s="268"/>
      <c r="F500" s="268"/>
      <c r="G500" s="268"/>
      <c r="H500" s="268"/>
      <c r="I500" s="268"/>
      <c r="J500" s="248"/>
      <c r="K500" s="249"/>
      <c r="L500" s="249"/>
      <c r="M500" s="249"/>
      <c r="N500" s="249"/>
      <c r="O500" s="249"/>
      <c r="P500" s="27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8"/>
      <c r="E501" s="268"/>
      <c r="F501" s="268"/>
      <c r="G501" s="268"/>
      <c r="H501" s="268"/>
      <c r="I501" s="268"/>
      <c r="J501" s="248"/>
      <c r="K501" s="249"/>
      <c r="L501" s="249"/>
      <c r="M501" s="249"/>
      <c r="N501" s="249"/>
      <c r="O501" s="249"/>
      <c r="P501" s="27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7" t="s">
        <v>274</v>
      </c>
      <c r="K530" s="274"/>
      <c r="L530" s="274"/>
      <c r="M530" s="274"/>
      <c r="N530" s="274"/>
      <c r="O530" s="274"/>
      <c r="P530" s="134" t="s">
        <v>25</v>
      </c>
      <c r="Q530" s="134"/>
      <c r="R530" s="134"/>
      <c r="S530" s="134"/>
      <c r="T530" s="134"/>
      <c r="U530" s="134"/>
      <c r="V530" s="134"/>
      <c r="W530" s="134"/>
      <c r="X530" s="134"/>
      <c r="Y530" s="275" t="s">
        <v>273</v>
      </c>
      <c r="Z530" s="276"/>
      <c r="AA530" s="276"/>
      <c r="AB530" s="276"/>
      <c r="AC530" s="257" t="s">
        <v>310</v>
      </c>
      <c r="AD530" s="257"/>
      <c r="AE530" s="257"/>
      <c r="AF530" s="257"/>
      <c r="AG530" s="257"/>
      <c r="AH530" s="275" t="s">
        <v>331</v>
      </c>
      <c r="AI530" s="273"/>
      <c r="AJ530" s="273"/>
      <c r="AK530" s="273"/>
      <c r="AL530" s="273" t="s">
        <v>19</v>
      </c>
      <c r="AM530" s="273"/>
      <c r="AN530" s="273"/>
      <c r="AO530" s="277"/>
      <c r="AP530" s="260" t="s">
        <v>275</v>
      </c>
      <c r="AQ530" s="260"/>
      <c r="AR530" s="260"/>
      <c r="AS530" s="260"/>
      <c r="AT530" s="260"/>
      <c r="AU530" s="260"/>
      <c r="AV530" s="260"/>
      <c r="AW530" s="260"/>
      <c r="AX530" s="260"/>
      <c r="AY530">
        <f>$AY$528</f>
        <v>0</v>
      </c>
    </row>
    <row r="531" spans="1:51" ht="30" hidden="1" customHeight="1" x14ac:dyDescent="0.15">
      <c r="A531" s="245">
        <v>1</v>
      </c>
      <c r="B531" s="245">
        <v>1</v>
      </c>
      <c r="C531" s="268"/>
      <c r="D531" s="268"/>
      <c r="E531" s="268"/>
      <c r="F531" s="268"/>
      <c r="G531" s="268"/>
      <c r="H531" s="268"/>
      <c r="I531" s="268"/>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1"/>
      <c r="AI531" s="272"/>
      <c r="AJ531" s="272"/>
      <c r="AK531" s="272"/>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1"/>
      <c r="AI532" s="272"/>
      <c r="AJ532" s="272"/>
      <c r="AK532" s="272"/>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8"/>
      <c r="E533" s="268"/>
      <c r="F533" s="268"/>
      <c r="G533" s="268"/>
      <c r="H533" s="268"/>
      <c r="I533" s="268"/>
      <c r="J533" s="248"/>
      <c r="K533" s="249"/>
      <c r="L533" s="249"/>
      <c r="M533" s="249"/>
      <c r="N533" s="249"/>
      <c r="O533" s="249"/>
      <c r="P533" s="27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8"/>
      <c r="E534" s="268"/>
      <c r="F534" s="268"/>
      <c r="G534" s="268"/>
      <c r="H534" s="268"/>
      <c r="I534" s="268"/>
      <c r="J534" s="248"/>
      <c r="K534" s="249"/>
      <c r="L534" s="249"/>
      <c r="M534" s="249"/>
      <c r="N534" s="249"/>
      <c r="O534" s="249"/>
      <c r="P534" s="27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7" t="s">
        <v>274</v>
      </c>
      <c r="K563" s="274"/>
      <c r="L563" s="274"/>
      <c r="M563" s="274"/>
      <c r="N563" s="274"/>
      <c r="O563" s="274"/>
      <c r="P563" s="134" t="s">
        <v>25</v>
      </c>
      <c r="Q563" s="134"/>
      <c r="R563" s="134"/>
      <c r="S563" s="134"/>
      <c r="T563" s="134"/>
      <c r="U563" s="134"/>
      <c r="V563" s="134"/>
      <c r="W563" s="134"/>
      <c r="X563" s="134"/>
      <c r="Y563" s="275" t="s">
        <v>273</v>
      </c>
      <c r="Z563" s="276"/>
      <c r="AA563" s="276"/>
      <c r="AB563" s="276"/>
      <c r="AC563" s="257" t="s">
        <v>310</v>
      </c>
      <c r="AD563" s="257"/>
      <c r="AE563" s="257"/>
      <c r="AF563" s="257"/>
      <c r="AG563" s="257"/>
      <c r="AH563" s="275" t="s">
        <v>331</v>
      </c>
      <c r="AI563" s="273"/>
      <c r="AJ563" s="273"/>
      <c r="AK563" s="273"/>
      <c r="AL563" s="273" t="s">
        <v>19</v>
      </c>
      <c r="AM563" s="273"/>
      <c r="AN563" s="273"/>
      <c r="AO563" s="277"/>
      <c r="AP563" s="260" t="s">
        <v>275</v>
      </c>
      <c r="AQ563" s="260"/>
      <c r="AR563" s="260"/>
      <c r="AS563" s="260"/>
      <c r="AT563" s="260"/>
      <c r="AU563" s="260"/>
      <c r="AV563" s="260"/>
      <c r="AW563" s="260"/>
      <c r="AX563" s="260"/>
      <c r="AY563">
        <f>$AY$561</f>
        <v>0</v>
      </c>
    </row>
    <row r="564" spans="1:51" ht="30" hidden="1" customHeight="1" x14ac:dyDescent="0.15">
      <c r="A564" s="245">
        <v>1</v>
      </c>
      <c r="B564" s="245">
        <v>1</v>
      </c>
      <c r="C564" s="268"/>
      <c r="D564" s="268"/>
      <c r="E564" s="268"/>
      <c r="F564" s="268"/>
      <c r="G564" s="268"/>
      <c r="H564" s="268"/>
      <c r="I564" s="268"/>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1"/>
      <c r="AI564" s="272"/>
      <c r="AJ564" s="272"/>
      <c r="AK564" s="272"/>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1"/>
      <c r="AI565" s="272"/>
      <c r="AJ565" s="272"/>
      <c r="AK565" s="272"/>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8"/>
      <c r="E566" s="268"/>
      <c r="F566" s="268"/>
      <c r="G566" s="268"/>
      <c r="H566" s="268"/>
      <c r="I566" s="268"/>
      <c r="J566" s="248"/>
      <c r="K566" s="249"/>
      <c r="L566" s="249"/>
      <c r="M566" s="249"/>
      <c r="N566" s="249"/>
      <c r="O566" s="249"/>
      <c r="P566" s="27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8"/>
      <c r="E567" s="268"/>
      <c r="F567" s="268"/>
      <c r="G567" s="268"/>
      <c r="H567" s="268"/>
      <c r="I567" s="268"/>
      <c r="J567" s="248"/>
      <c r="K567" s="249"/>
      <c r="L567" s="249"/>
      <c r="M567" s="249"/>
      <c r="N567" s="249"/>
      <c r="O567" s="249"/>
      <c r="P567" s="27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7" t="s">
        <v>274</v>
      </c>
      <c r="K596" s="274"/>
      <c r="L596" s="274"/>
      <c r="M596" s="274"/>
      <c r="N596" s="274"/>
      <c r="O596" s="274"/>
      <c r="P596" s="134" t="s">
        <v>25</v>
      </c>
      <c r="Q596" s="134"/>
      <c r="R596" s="134"/>
      <c r="S596" s="134"/>
      <c r="T596" s="134"/>
      <c r="U596" s="134"/>
      <c r="V596" s="134"/>
      <c r="W596" s="134"/>
      <c r="X596" s="134"/>
      <c r="Y596" s="275" t="s">
        <v>273</v>
      </c>
      <c r="Z596" s="276"/>
      <c r="AA596" s="276"/>
      <c r="AB596" s="276"/>
      <c r="AC596" s="257" t="s">
        <v>310</v>
      </c>
      <c r="AD596" s="257"/>
      <c r="AE596" s="257"/>
      <c r="AF596" s="257"/>
      <c r="AG596" s="257"/>
      <c r="AH596" s="275" t="s">
        <v>331</v>
      </c>
      <c r="AI596" s="273"/>
      <c r="AJ596" s="273"/>
      <c r="AK596" s="273"/>
      <c r="AL596" s="273" t="s">
        <v>19</v>
      </c>
      <c r="AM596" s="273"/>
      <c r="AN596" s="273"/>
      <c r="AO596" s="277"/>
      <c r="AP596" s="260" t="s">
        <v>275</v>
      </c>
      <c r="AQ596" s="260"/>
      <c r="AR596" s="260"/>
      <c r="AS596" s="260"/>
      <c r="AT596" s="260"/>
      <c r="AU596" s="260"/>
      <c r="AV596" s="260"/>
      <c r="AW596" s="260"/>
      <c r="AX596" s="260"/>
      <c r="AY596">
        <f>$AY$594</f>
        <v>0</v>
      </c>
    </row>
    <row r="597" spans="1:51" ht="30" hidden="1" customHeight="1" x14ac:dyDescent="0.15">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1"/>
      <c r="AI597" s="272"/>
      <c r="AJ597" s="272"/>
      <c r="AK597" s="272"/>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1"/>
      <c r="AI598" s="272"/>
      <c r="AJ598" s="272"/>
      <c r="AK598" s="272"/>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9"/>
      <c r="D599" s="268"/>
      <c r="E599" s="268"/>
      <c r="F599" s="268"/>
      <c r="G599" s="268"/>
      <c r="H599" s="268"/>
      <c r="I599" s="268"/>
      <c r="J599" s="248"/>
      <c r="K599" s="249"/>
      <c r="L599" s="249"/>
      <c r="M599" s="249"/>
      <c r="N599" s="249"/>
      <c r="O599" s="249"/>
      <c r="P599" s="27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9"/>
      <c r="D600" s="268"/>
      <c r="E600" s="268"/>
      <c r="F600" s="268"/>
      <c r="G600" s="268"/>
      <c r="H600" s="268"/>
      <c r="I600" s="268"/>
      <c r="J600" s="248"/>
      <c r="K600" s="249"/>
      <c r="L600" s="249"/>
      <c r="M600" s="249"/>
      <c r="N600" s="249"/>
      <c r="O600" s="249"/>
      <c r="P600" s="27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3" t="s">
        <v>663</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5">
        <v>1</v>
      </c>
      <c r="B631" s="245">
        <v>1</v>
      </c>
      <c r="C631" s="246"/>
      <c r="D631" s="246"/>
      <c r="E631" s="255" t="s">
        <v>701</v>
      </c>
      <c r="F631" s="247"/>
      <c r="G631" s="247"/>
      <c r="H631" s="247"/>
      <c r="I631" s="247"/>
      <c r="J631" s="248" t="s">
        <v>701</v>
      </c>
      <c r="K631" s="249"/>
      <c r="L631" s="249"/>
      <c r="M631" s="249"/>
      <c r="N631" s="249"/>
      <c r="O631" s="249"/>
      <c r="P631" s="261" t="s">
        <v>701</v>
      </c>
      <c r="Q631" s="262"/>
      <c r="R631" s="262"/>
      <c r="S631" s="262"/>
      <c r="T631" s="262"/>
      <c r="U631" s="262"/>
      <c r="V631" s="262"/>
      <c r="W631" s="262"/>
      <c r="X631" s="262"/>
      <c r="Y631" s="251" t="s">
        <v>701</v>
      </c>
      <c r="Z631" s="252"/>
      <c r="AA631" s="252"/>
      <c r="AB631" s="253"/>
      <c r="AC631" s="256"/>
      <c r="AD631" s="256"/>
      <c r="AE631" s="256"/>
      <c r="AF631" s="256"/>
      <c r="AG631" s="256"/>
      <c r="AH631" s="239" t="s">
        <v>701</v>
      </c>
      <c r="AI631" s="240"/>
      <c r="AJ631" s="240"/>
      <c r="AK631" s="240"/>
      <c r="AL631" s="241" t="s">
        <v>701</v>
      </c>
      <c r="AM631" s="242"/>
      <c r="AN631" s="242"/>
      <c r="AO631" s="243"/>
      <c r="AP631" s="244" t="s">
        <v>701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17">
      <formula>IF(RIGHT(TEXT(P14,"0.#"),1)=".",FALSE,TRUE)</formula>
    </cfRule>
    <cfRule type="expression" dxfId="1512" priority="918">
      <formula>IF(RIGHT(TEXT(P14,"0.#"),1)=".",TRUE,FALSE)</formula>
    </cfRule>
  </conditionalFormatting>
  <conditionalFormatting sqref="P18:AX18">
    <cfRule type="expression" dxfId="1511" priority="915">
      <formula>IF(RIGHT(TEXT(P18,"0.#"),1)=".",FALSE,TRUE)</formula>
    </cfRule>
    <cfRule type="expression" dxfId="1510" priority="916">
      <formula>IF(RIGHT(TEXT(P18,"0.#"),1)=".",TRUE,FALSE)</formula>
    </cfRule>
  </conditionalFormatting>
  <conditionalFormatting sqref="Y311">
    <cfRule type="expression" dxfId="1509" priority="913">
      <formula>IF(RIGHT(TEXT(Y311,"0.#"),1)=".",FALSE,TRUE)</formula>
    </cfRule>
    <cfRule type="expression" dxfId="1508" priority="914">
      <formula>IF(RIGHT(TEXT(Y311,"0.#"),1)=".",TRUE,FALSE)</formula>
    </cfRule>
  </conditionalFormatting>
  <conditionalFormatting sqref="Y320">
    <cfRule type="expression" dxfId="1507" priority="911">
      <formula>IF(RIGHT(TEXT(Y320,"0.#"),1)=".",FALSE,TRUE)</formula>
    </cfRule>
    <cfRule type="expression" dxfId="1506" priority="912">
      <formula>IF(RIGHT(TEXT(Y320,"0.#"),1)=".",TRUE,FALSE)</formula>
    </cfRule>
  </conditionalFormatting>
  <conditionalFormatting sqref="Y351:Y358 Y349 Y338:Y345 Y336 Y325:Y332 Y323">
    <cfRule type="expression" dxfId="1505" priority="891">
      <formula>IF(RIGHT(TEXT(Y323,"0.#"),1)=".",FALSE,TRUE)</formula>
    </cfRule>
    <cfRule type="expression" dxfId="1504" priority="892">
      <formula>IF(RIGHT(TEXT(Y323,"0.#"),1)=".",TRUE,FALSE)</formula>
    </cfRule>
  </conditionalFormatting>
  <conditionalFormatting sqref="P16:AQ17 P15:AX15 P13:AX13">
    <cfRule type="expression" dxfId="1503" priority="909">
      <formula>IF(RIGHT(TEXT(P13,"0.#"),1)=".",FALSE,TRUE)</formula>
    </cfRule>
    <cfRule type="expression" dxfId="1502" priority="910">
      <formula>IF(RIGHT(TEXT(P13,"0.#"),1)=".",TRUE,FALSE)</formula>
    </cfRule>
  </conditionalFormatting>
  <conditionalFormatting sqref="P19:AJ19">
    <cfRule type="expression" dxfId="1501" priority="907">
      <formula>IF(RIGHT(TEXT(P19,"0.#"),1)=".",FALSE,TRUE)</formula>
    </cfRule>
    <cfRule type="expression" dxfId="1500" priority="908">
      <formula>IF(RIGHT(TEXT(P19,"0.#"),1)=".",TRUE,FALSE)</formula>
    </cfRule>
  </conditionalFormatting>
  <conditionalFormatting sqref="AE32 AQ32">
    <cfRule type="expression" dxfId="1499" priority="905">
      <formula>IF(RIGHT(TEXT(AE32,"0.#"),1)=".",FALSE,TRUE)</formula>
    </cfRule>
    <cfRule type="expression" dxfId="1498" priority="906">
      <formula>IF(RIGHT(TEXT(AE32,"0.#"),1)=".",TRUE,FALSE)</formula>
    </cfRule>
  </conditionalFormatting>
  <conditionalFormatting sqref="Y312:Y319 Y310">
    <cfRule type="expression" dxfId="1497" priority="903">
      <formula>IF(RIGHT(TEXT(Y310,"0.#"),1)=".",FALSE,TRUE)</formula>
    </cfRule>
    <cfRule type="expression" dxfId="1496" priority="904">
      <formula>IF(RIGHT(TEXT(Y310,"0.#"),1)=".",TRUE,FALSE)</formula>
    </cfRule>
  </conditionalFormatting>
  <conditionalFormatting sqref="AU311">
    <cfRule type="expression" dxfId="1495" priority="901">
      <formula>IF(RIGHT(TEXT(AU311,"0.#"),1)=".",FALSE,TRUE)</formula>
    </cfRule>
    <cfRule type="expression" dxfId="1494" priority="902">
      <formula>IF(RIGHT(TEXT(AU311,"0.#"),1)=".",TRUE,FALSE)</formula>
    </cfRule>
  </conditionalFormatting>
  <conditionalFormatting sqref="AU320">
    <cfRule type="expression" dxfId="1493" priority="899">
      <formula>IF(RIGHT(TEXT(AU320,"0.#"),1)=".",FALSE,TRUE)</formula>
    </cfRule>
    <cfRule type="expression" dxfId="1492" priority="900">
      <formula>IF(RIGHT(TEXT(AU320,"0.#"),1)=".",TRUE,FALSE)</formula>
    </cfRule>
  </conditionalFormatting>
  <conditionalFormatting sqref="AU312:AU319 AU310">
    <cfRule type="expression" dxfId="1491" priority="897">
      <formula>IF(RIGHT(TEXT(AU310,"0.#"),1)=".",FALSE,TRUE)</formula>
    </cfRule>
    <cfRule type="expression" dxfId="1490" priority="898">
      <formula>IF(RIGHT(TEXT(AU310,"0.#"),1)=".",TRUE,FALSE)</formula>
    </cfRule>
  </conditionalFormatting>
  <conditionalFormatting sqref="Y350 Y337 Y324">
    <cfRule type="expression" dxfId="1489" priority="895">
      <formula>IF(RIGHT(TEXT(Y324,"0.#"),1)=".",FALSE,TRUE)</formula>
    </cfRule>
    <cfRule type="expression" dxfId="1488" priority="896">
      <formula>IF(RIGHT(TEXT(Y324,"0.#"),1)=".",TRUE,FALSE)</formula>
    </cfRule>
  </conditionalFormatting>
  <conditionalFormatting sqref="Y359 Y346 Y333">
    <cfRule type="expression" dxfId="1487" priority="893">
      <formula>IF(RIGHT(TEXT(Y333,"0.#"),1)=".",FALSE,TRUE)</formula>
    </cfRule>
    <cfRule type="expression" dxfId="1486" priority="894">
      <formula>IF(RIGHT(TEXT(Y333,"0.#"),1)=".",TRUE,FALSE)</formula>
    </cfRule>
  </conditionalFormatting>
  <conditionalFormatting sqref="AU350 AU337 AU324">
    <cfRule type="expression" dxfId="1485" priority="889">
      <formula>IF(RIGHT(TEXT(AU324,"0.#"),1)=".",FALSE,TRUE)</formula>
    </cfRule>
    <cfRule type="expression" dxfId="1484" priority="890">
      <formula>IF(RIGHT(TEXT(AU324,"0.#"),1)=".",TRUE,FALSE)</formula>
    </cfRule>
  </conditionalFormatting>
  <conditionalFormatting sqref="AU359 AU346 AU333">
    <cfRule type="expression" dxfId="1483" priority="887">
      <formula>IF(RIGHT(TEXT(AU333,"0.#"),1)=".",FALSE,TRUE)</formula>
    </cfRule>
    <cfRule type="expression" dxfId="1482" priority="888">
      <formula>IF(RIGHT(TEXT(AU333,"0.#"),1)=".",TRUE,FALSE)</formula>
    </cfRule>
  </conditionalFormatting>
  <conditionalFormatting sqref="AU351:AU358 AU349 AU338:AU345 AU336 AU325:AU332 AU323">
    <cfRule type="expression" dxfId="1481" priority="885">
      <formula>IF(RIGHT(TEXT(AU323,"0.#"),1)=".",FALSE,TRUE)</formula>
    </cfRule>
    <cfRule type="expression" dxfId="1480" priority="886">
      <formula>IF(RIGHT(TEXT(AU323,"0.#"),1)=".",TRUE,FALSE)</formula>
    </cfRule>
  </conditionalFormatting>
  <conditionalFormatting sqref="AI32">
    <cfRule type="expression" dxfId="1479" priority="883">
      <formula>IF(RIGHT(TEXT(AI32,"0.#"),1)=".",FALSE,TRUE)</formula>
    </cfRule>
    <cfRule type="expression" dxfId="1478" priority="884">
      <formula>IF(RIGHT(TEXT(AI32,"0.#"),1)=".",TRUE,FALSE)</formula>
    </cfRule>
  </conditionalFormatting>
  <conditionalFormatting sqref="AM32">
    <cfRule type="expression" dxfId="1477" priority="881">
      <formula>IF(RIGHT(TEXT(AM32,"0.#"),1)=".",FALSE,TRUE)</formula>
    </cfRule>
    <cfRule type="expression" dxfId="1476" priority="882">
      <formula>IF(RIGHT(TEXT(AM32,"0.#"),1)=".",TRUE,FALSE)</formula>
    </cfRule>
  </conditionalFormatting>
  <conditionalFormatting sqref="AE33">
    <cfRule type="expression" dxfId="1475" priority="879">
      <formula>IF(RIGHT(TEXT(AE33,"0.#"),1)=".",FALSE,TRUE)</formula>
    </cfRule>
    <cfRule type="expression" dxfId="1474" priority="880">
      <formula>IF(RIGHT(TEXT(AE33,"0.#"),1)=".",TRUE,FALSE)</formula>
    </cfRule>
  </conditionalFormatting>
  <conditionalFormatting sqref="AI33">
    <cfRule type="expression" dxfId="1473" priority="877">
      <formula>IF(RIGHT(TEXT(AI33,"0.#"),1)=".",FALSE,TRUE)</formula>
    </cfRule>
    <cfRule type="expression" dxfId="1472" priority="878">
      <formula>IF(RIGHT(TEXT(AI33,"0.#"),1)=".",TRUE,FALSE)</formula>
    </cfRule>
  </conditionalFormatting>
  <conditionalFormatting sqref="AM33">
    <cfRule type="expression" dxfId="1471" priority="875">
      <formula>IF(RIGHT(TEXT(AM33,"0.#"),1)=".",FALSE,TRUE)</formula>
    </cfRule>
    <cfRule type="expression" dxfId="1470" priority="876">
      <formula>IF(RIGHT(TEXT(AM33,"0.#"),1)=".",TRUE,FALSE)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2:AO660">
    <cfRule type="expression" dxfId="1441" priority="841">
      <formula>IF(AND(AL632&gt;=0, RIGHT(TEXT(AL632,"0.#"),1)&lt;&gt;"."),TRUE,FALSE)</formula>
    </cfRule>
    <cfRule type="expression" dxfId="1440" priority="842">
      <formula>IF(AND(AL632&gt;=0, RIGHT(TEXT(AL632,"0.#"),1)="."),TRUE,FALSE)</formula>
    </cfRule>
    <cfRule type="expression" dxfId="1439" priority="843">
      <formula>IF(AND(AL632&lt;0, RIGHT(TEXT(AL632,"0.#"),1)&lt;&gt;"."),TRUE,FALSE)</formula>
    </cfRule>
    <cfRule type="expression" dxfId="1438" priority="844">
      <formula>IF(AND(AL632&lt;0, RIGHT(TEXT(AL632,"0.#"),1)="."),TRUE,FALSE)</formula>
    </cfRule>
  </conditionalFormatting>
  <conditionalFormatting sqref="Y632:Y660">
    <cfRule type="expression" dxfId="1437" priority="839">
      <formula>IF(RIGHT(TEXT(Y632,"0.#"),1)=".",FALSE,TRUE)</formula>
    </cfRule>
    <cfRule type="expression" dxfId="1436" priority="840">
      <formula>IF(RIGHT(TEXT(Y632,"0.#"),1)=".",TRUE,FALSE)</formula>
    </cfRule>
  </conditionalFormatting>
  <conditionalFormatting sqref="AL367:AO367">
    <cfRule type="expression" dxfId="1435" priority="835">
      <formula>IF(AND(AL367&gt;=0, RIGHT(TEXT(AL367,"0.#"),1)&lt;&gt;"."),TRUE,FALSE)</formula>
    </cfRule>
    <cfRule type="expression" dxfId="1434" priority="836">
      <formula>IF(AND(AL367&gt;=0, RIGHT(TEXT(AL367,"0.#"),1)="."),TRUE,FALSE)</formula>
    </cfRule>
    <cfRule type="expression" dxfId="1433" priority="837">
      <formula>IF(AND(AL367&lt;0, RIGHT(TEXT(AL367,"0.#"),1)&lt;&gt;"."),TRUE,FALSE)</formula>
    </cfRule>
    <cfRule type="expression" dxfId="1432" priority="838">
      <formula>IF(AND(AL367&lt;0, RIGHT(TEXT(AL367,"0.#"),1)="."),TRUE,FALSE)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L366:AO366">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20" max="16383" man="1"/>
    <brk id="248" max="16383" man="1"/>
    <brk id="256" max="49"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720</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8"/>
      <c r="Z2" s="288"/>
      <c r="AA2" s="289"/>
      <c r="AB2" s="942" t="s">
        <v>11</v>
      </c>
      <c r="AC2" s="943"/>
      <c r="AD2" s="944"/>
      <c r="AE2" s="931" t="s">
        <v>372</v>
      </c>
      <c r="AF2" s="931"/>
      <c r="AG2" s="931"/>
      <c r="AH2" s="128"/>
      <c r="AI2" s="931" t="s">
        <v>468</v>
      </c>
      <c r="AJ2" s="931"/>
      <c r="AK2" s="931"/>
      <c r="AL2" s="128"/>
      <c r="AM2" s="931" t="s">
        <v>469</v>
      </c>
      <c r="AN2" s="931"/>
      <c r="AO2" s="931"/>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39"/>
      <c r="Z3" s="940"/>
      <c r="AA3" s="941"/>
      <c r="AB3" s="945"/>
      <c r="AC3" s="717"/>
      <c r="AD3" s="718"/>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49"/>
      <c r="I4" s="949"/>
      <c r="J4" s="949"/>
      <c r="K4" s="949"/>
      <c r="L4" s="949"/>
      <c r="M4" s="949"/>
      <c r="N4" s="949"/>
      <c r="O4" s="950"/>
      <c r="P4" s="146"/>
      <c r="Q4" s="659"/>
      <c r="R4" s="659"/>
      <c r="S4" s="659"/>
      <c r="T4" s="659"/>
      <c r="U4" s="659"/>
      <c r="V4" s="659"/>
      <c r="W4" s="659"/>
      <c r="X4" s="660"/>
      <c r="Y4" s="935" t="s">
        <v>12</v>
      </c>
      <c r="Z4" s="936"/>
      <c r="AA4" s="937"/>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4"/>
      <c r="H6" s="955"/>
      <c r="I6" s="955"/>
      <c r="J6" s="955"/>
      <c r="K6" s="955"/>
      <c r="L6" s="955"/>
      <c r="M6" s="955"/>
      <c r="N6" s="955"/>
      <c r="O6" s="956"/>
      <c r="P6" s="662"/>
      <c r="Q6" s="662"/>
      <c r="R6" s="662"/>
      <c r="S6" s="662"/>
      <c r="T6" s="662"/>
      <c r="U6" s="662"/>
      <c r="V6" s="662"/>
      <c r="W6" s="662"/>
      <c r="X6" s="663"/>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1" t="s">
        <v>344</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8"/>
      <c r="Z9" s="288"/>
      <c r="AA9" s="289"/>
      <c r="AB9" s="942" t="s">
        <v>11</v>
      </c>
      <c r="AC9" s="943"/>
      <c r="AD9" s="944"/>
      <c r="AE9" s="931" t="s">
        <v>372</v>
      </c>
      <c r="AF9" s="931"/>
      <c r="AG9" s="931"/>
      <c r="AH9" s="128"/>
      <c r="AI9" s="931" t="s">
        <v>468</v>
      </c>
      <c r="AJ9" s="931"/>
      <c r="AK9" s="931"/>
      <c r="AL9" s="128"/>
      <c r="AM9" s="931" t="s">
        <v>469</v>
      </c>
      <c r="AN9" s="931"/>
      <c r="AO9" s="931"/>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9"/>
      <c r="Z10" s="940"/>
      <c r="AA10" s="941"/>
      <c r="AB10" s="945"/>
      <c r="AC10" s="717"/>
      <c r="AD10" s="718"/>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49"/>
      <c r="I11" s="949"/>
      <c r="J11" s="949"/>
      <c r="K11" s="949"/>
      <c r="L11" s="949"/>
      <c r="M11" s="949"/>
      <c r="N11" s="949"/>
      <c r="O11" s="950"/>
      <c r="P11" s="146"/>
      <c r="Q11" s="659"/>
      <c r="R11" s="659"/>
      <c r="S11" s="659"/>
      <c r="T11" s="659"/>
      <c r="U11" s="659"/>
      <c r="V11" s="659"/>
      <c r="W11" s="659"/>
      <c r="X11" s="660"/>
      <c r="Y11" s="935" t="s">
        <v>12</v>
      </c>
      <c r="Z11" s="936"/>
      <c r="AA11" s="937"/>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62"/>
      <c r="Q13" s="662"/>
      <c r="R13" s="662"/>
      <c r="S13" s="662"/>
      <c r="T13" s="662"/>
      <c r="U13" s="662"/>
      <c r="V13" s="662"/>
      <c r="W13" s="662"/>
      <c r="X13" s="663"/>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1" t="s">
        <v>344</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8"/>
      <c r="Z16" s="288"/>
      <c r="AA16" s="289"/>
      <c r="AB16" s="942" t="s">
        <v>11</v>
      </c>
      <c r="AC16" s="943"/>
      <c r="AD16" s="944"/>
      <c r="AE16" s="931" t="s">
        <v>372</v>
      </c>
      <c r="AF16" s="931"/>
      <c r="AG16" s="931"/>
      <c r="AH16" s="128"/>
      <c r="AI16" s="931" t="s">
        <v>468</v>
      </c>
      <c r="AJ16" s="931"/>
      <c r="AK16" s="931"/>
      <c r="AL16" s="128"/>
      <c r="AM16" s="931" t="s">
        <v>469</v>
      </c>
      <c r="AN16" s="931"/>
      <c r="AO16" s="931"/>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9"/>
      <c r="Z17" s="940"/>
      <c r="AA17" s="941"/>
      <c r="AB17" s="945"/>
      <c r="AC17" s="717"/>
      <c r="AD17" s="718"/>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49"/>
      <c r="I18" s="949"/>
      <c r="J18" s="949"/>
      <c r="K18" s="949"/>
      <c r="L18" s="949"/>
      <c r="M18" s="949"/>
      <c r="N18" s="949"/>
      <c r="O18" s="950"/>
      <c r="P18" s="146"/>
      <c r="Q18" s="659"/>
      <c r="R18" s="659"/>
      <c r="S18" s="659"/>
      <c r="T18" s="659"/>
      <c r="U18" s="659"/>
      <c r="V18" s="659"/>
      <c r="W18" s="659"/>
      <c r="X18" s="660"/>
      <c r="Y18" s="935" t="s">
        <v>12</v>
      </c>
      <c r="Z18" s="936"/>
      <c r="AA18" s="937"/>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62"/>
      <c r="Q20" s="662"/>
      <c r="R20" s="662"/>
      <c r="S20" s="662"/>
      <c r="T20" s="662"/>
      <c r="U20" s="662"/>
      <c r="V20" s="662"/>
      <c r="W20" s="662"/>
      <c r="X20" s="663"/>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1" t="s">
        <v>344</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8"/>
      <c r="Z23" s="288"/>
      <c r="AA23" s="289"/>
      <c r="AB23" s="942" t="s">
        <v>11</v>
      </c>
      <c r="AC23" s="943"/>
      <c r="AD23" s="944"/>
      <c r="AE23" s="931" t="s">
        <v>372</v>
      </c>
      <c r="AF23" s="931"/>
      <c r="AG23" s="931"/>
      <c r="AH23" s="128"/>
      <c r="AI23" s="931" t="s">
        <v>468</v>
      </c>
      <c r="AJ23" s="931"/>
      <c r="AK23" s="931"/>
      <c r="AL23" s="128"/>
      <c r="AM23" s="931" t="s">
        <v>469</v>
      </c>
      <c r="AN23" s="931"/>
      <c r="AO23" s="931"/>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9"/>
      <c r="Z24" s="940"/>
      <c r="AA24" s="941"/>
      <c r="AB24" s="945"/>
      <c r="AC24" s="717"/>
      <c r="AD24" s="718"/>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49"/>
      <c r="I25" s="949"/>
      <c r="J25" s="949"/>
      <c r="K25" s="949"/>
      <c r="L25" s="949"/>
      <c r="M25" s="949"/>
      <c r="N25" s="949"/>
      <c r="O25" s="950"/>
      <c r="P25" s="146"/>
      <c r="Q25" s="659"/>
      <c r="R25" s="659"/>
      <c r="S25" s="659"/>
      <c r="T25" s="659"/>
      <c r="U25" s="659"/>
      <c r="V25" s="659"/>
      <c r="W25" s="659"/>
      <c r="X25" s="660"/>
      <c r="Y25" s="935" t="s">
        <v>12</v>
      </c>
      <c r="Z25" s="936"/>
      <c r="AA25" s="937"/>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62"/>
      <c r="Q27" s="662"/>
      <c r="R27" s="662"/>
      <c r="S27" s="662"/>
      <c r="T27" s="662"/>
      <c r="U27" s="662"/>
      <c r="V27" s="662"/>
      <c r="W27" s="662"/>
      <c r="X27" s="663"/>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1" t="s">
        <v>344</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8"/>
      <c r="Z30" s="288"/>
      <c r="AA30" s="289"/>
      <c r="AB30" s="942" t="s">
        <v>11</v>
      </c>
      <c r="AC30" s="943"/>
      <c r="AD30" s="944"/>
      <c r="AE30" s="931" t="s">
        <v>372</v>
      </c>
      <c r="AF30" s="931"/>
      <c r="AG30" s="931"/>
      <c r="AH30" s="128"/>
      <c r="AI30" s="931" t="s">
        <v>468</v>
      </c>
      <c r="AJ30" s="931"/>
      <c r="AK30" s="931"/>
      <c r="AL30" s="128"/>
      <c r="AM30" s="931" t="s">
        <v>469</v>
      </c>
      <c r="AN30" s="931"/>
      <c r="AO30" s="931"/>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9"/>
      <c r="Z31" s="940"/>
      <c r="AA31" s="941"/>
      <c r="AB31" s="945"/>
      <c r="AC31" s="717"/>
      <c r="AD31" s="718"/>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49"/>
      <c r="I32" s="949"/>
      <c r="J32" s="949"/>
      <c r="K32" s="949"/>
      <c r="L32" s="949"/>
      <c r="M32" s="949"/>
      <c r="N32" s="949"/>
      <c r="O32" s="950"/>
      <c r="P32" s="146"/>
      <c r="Q32" s="659"/>
      <c r="R32" s="659"/>
      <c r="S32" s="659"/>
      <c r="T32" s="659"/>
      <c r="U32" s="659"/>
      <c r="V32" s="659"/>
      <c r="W32" s="659"/>
      <c r="X32" s="660"/>
      <c r="Y32" s="935" t="s">
        <v>12</v>
      </c>
      <c r="Z32" s="936"/>
      <c r="AA32" s="937"/>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62"/>
      <c r="Q34" s="662"/>
      <c r="R34" s="662"/>
      <c r="S34" s="662"/>
      <c r="T34" s="662"/>
      <c r="U34" s="662"/>
      <c r="V34" s="662"/>
      <c r="W34" s="662"/>
      <c r="X34" s="663"/>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1" t="s">
        <v>344</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8"/>
      <c r="Z37" s="288"/>
      <c r="AA37" s="289"/>
      <c r="AB37" s="942" t="s">
        <v>11</v>
      </c>
      <c r="AC37" s="943"/>
      <c r="AD37" s="944"/>
      <c r="AE37" s="931" t="s">
        <v>372</v>
      </c>
      <c r="AF37" s="931"/>
      <c r="AG37" s="931"/>
      <c r="AH37" s="128"/>
      <c r="AI37" s="931" t="s">
        <v>468</v>
      </c>
      <c r="AJ37" s="931"/>
      <c r="AK37" s="931"/>
      <c r="AL37" s="128"/>
      <c r="AM37" s="931" t="s">
        <v>469</v>
      </c>
      <c r="AN37" s="931"/>
      <c r="AO37" s="931"/>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9"/>
      <c r="Z38" s="940"/>
      <c r="AA38" s="941"/>
      <c r="AB38" s="945"/>
      <c r="AC38" s="717"/>
      <c r="AD38" s="718"/>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49"/>
      <c r="I39" s="949"/>
      <c r="J39" s="949"/>
      <c r="K39" s="949"/>
      <c r="L39" s="949"/>
      <c r="M39" s="949"/>
      <c r="N39" s="949"/>
      <c r="O39" s="950"/>
      <c r="P39" s="146"/>
      <c r="Q39" s="659"/>
      <c r="R39" s="659"/>
      <c r="S39" s="659"/>
      <c r="T39" s="659"/>
      <c r="U39" s="659"/>
      <c r="V39" s="659"/>
      <c r="W39" s="659"/>
      <c r="X39" s="660"/>
      <c r="Y39" s="935" t="s">
        <v>12</v>
      </c>
      <c r="Z39" s="936"/>
      <c r="AA39" s="937"/>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62"/>
      <c r="Q41" s="662"/>
      <c r="R41" s="662"/>
      <c r="S41" s="662"/>
      <c r="T41" s="662"/>
      <c r="U41" s="662"/>
      <c r="V41" s="662"/>
      <c r="W41" s="662"/>
      <c r="X41" s="663"/>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1" t="s">
        <v>344</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8"/>
      <c r="Z44" s="288"/>
      <c r="AA44" s="289"/>
      <c r="AB44" s="942" t="s">
        <v>11</v>
      </c>
      <c r="AC44" s="943"/>
      <c r="AD44" s="944"/>
      <c r="AE44" s="931" t="s">
        <v>372</v>
      </c>
      <c r="AF44" s="931"/>
      <c r="AG44" s="931"/>
      <c r="AH44" s="128"/>
      <c r="AI44" s="931" t="s">
        <v>468</v>
      </c>
      <c r="AJ44" s="931"/>
      <c r="AK44" s="931"/>
      <c r="AL44" s="128"/>
      <c r="AM44" s="931" t="s">
        <v>469</v>
      </c>
      <c r="AN44" s="931"/>
      <c r="AO44" s="931"/>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9"/>
      <c r="Z45" s="940"/>
      <c r="AA45" s="941"/>
      <c r="AB45" s="945"/>
      <c r="AC45" s="717"/>
      <c r="AD45" s="718"/>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49"/>
      <c r="I46" s="949"/>
      <c r="J46" s="949"/>
      <c r="K46" s="949"/>
      <c r="L46" s="949"/>
      <c r="M46" s="949"/>
      <c r="N46" s="949"/>
      <c r="O46" s="950"/>
      <c r="P46" s="146"/>
      <c r="Q46" s="659"/>
      <c r="R46" s="659"/>
      <c r="S46" s="659"/>
      <c r="T46" s="659"/>
      <c r="U46" s="659"/>
      <c r="V46" s="659"/>
      <c r="W46" s="659"/>
      <c r="X46" s="660"/>
      <c r="Y46" s="935" t="s">
        <v>12</v>
      </c>
      <c r="Z46" s="936"/>
      <c r="AA46" s="937"/>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62"/>
      <c r="Q48" s="662"/>
      <c r="R48" s="662"/>
      <c r="S48" s="662"/>
      <c r="T48" s="662"/>
      <c r="U48" s="662"/>
      <c r="V48" s="662"/>
      <c r="W48" s="662"/>
      <c r="X48" s="663"/>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1" t="s">
        <v>344</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8"/>
      <c r="Z51" s="288"/>
      <c r="AA51" s="289"/>
      <c r="AB51" s="128" t="s">
        <v>11</v>
      </c>
      <c r="AC51" s="943"/>
      <c r="AD51" s="944"/>
      <c r="AE51" s="931" t="s">
        <v>372</v>
      </c>
      <c r="AF51" s="931"/>
      <c r="AG51" s="931"/>
      <c r="AH51" s="128"/>
      <c r="AI51" s="931" t="s">
        <v>468</v>
      </c>
      <c r="AJ51" s="931"/>
      <c r="AK51" s="931"/>
      <c r="AL51" s="128"/>
      <c r="AM51" s="931" t="s">
        <v>469</v>
      </c>
      <c r="AN51" s="931"/>
      <c r="AO51" s="931"/>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9"/>
      <c r="Z52" s="940"/>
      <c r="AA52" s="941"/>
      <c r="AB52" s="945"/>
      <c r="AC52" s="717"/>
      <c r="AD52" s="718"/>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49"/>
      <c r="I53" s="949"/>
      <c r="J53" s="949"/>
      <c r="K53" s="949"/>
      <c r="L53" s="949"/>
      <c r="M53" s="949"/>
      <c r="N53" s="949"/>
      <c r="O53" s="950"/>
      <c r="P53" s="146"/>
      <c r="Q53" s="659"/>
      <c r="R53" s="659"/>
      <c r="S53" s="659"/>
      <c r="T53" s="659"/>
      <c r="U53" s="659"/>
      <c r="V53" s="659"/>
      <c r="W53" s="659"/>
      <c r="X53" s="660"/>
      <c r="Y53" s="935" t="s">
        <v>12</v>
      </c>
      <c r="Z53" s="936"/>
      <c r="AA53" s="937"/>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62"/>
      <c r="Q55" s="662"/>
      <c r="R55" s="662"/>
      <c r="S55" s="662"/>
      <c r="T55" s="662"/>
      <c r="U55" s="662"/>
      <c r="V55" s="662"/>
      <c r="W55" s="662"/>
      <c r="X55" s="663"/>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1" t="s">
        <v>344</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8"/>
      <c r="Z58" s="288"/>
      <c r="AA58" s="289"/>
      <c r="AB58" s="942" t="s">
        <v>11</v>
      </c>
      <c r="AC58" s="943"/>
      <c r="AD58" s="944"/>
      <c r="AE58" s="931" t="s">
        <v>372</v>
      </c>
      <c r="AF58" s="931"/>
      <c r="AG58" s="931"/>
      <c r="AH58" s="128"/>
      <c r="AI58" s="931" t="s">
        <v>468</v>
      </c>
      <c r="AJ58" s="931"/>
      <c r="AK58" s="931"/>
      <c r="AL58" s="128"/>
      <c r="AM58" s="931" t="s">
        <v>469</v>
      </c>
      <c r="AN58" s="931"/>
      <c r="AO58" s="931"/>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9"/>
      <c r="Z59" s="940"/>
      <c r="AA59" s="941"/>
      <c r="AB59" s="945"/>
      <c r="AC59" s="717"/>
      <c r="AD59" s="718"/>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49"/>
      <c r="I60" s="949"/>
      <c r="J60" s="949"/>
      <c r="K60" s="949"/>
      <c r="L60" s="949"/>
      <c r="M60" s="949"/>
      <c r="N60" s="949"/>
      <c r="O60" s="950"/>
      <c r="P60" s="146"/>
      <c r="Q60" s="659"/>
      <c r="R60" s="659"/>
      <c r="S60" s="659"/>
      <c r="T60" s="659"/>
      <c r="U60" s="659"/>
      <c r="V60" s="659"/>
      <c r="W60" s="659"/>
      <c r="X60" s="660"/>
      <c r="Y60" s="935" t="s">
        <v>12</v>
      </c>
      <c r="Z60" s="936"/>
      <c r="AA60" s="937"/>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62"/>
      <c r="Q62" s="662"/>
      <c r="R62" s="662"/>
      <c r="S62" s="662"/>
      <c r="T62" s="662"/>
      <c r="U62" s="662"/>
      <c r="V62" s="662"/>
      <c r="W62" s="662"/>
      <c r="X62" s="663"/>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1" t="s">
        <v>344</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8"/>
      <c r="Z65" s="288"/>
      <c r="AA65" s="289"/>
      <c r="AB65" s="942" t="s">
        <v>11</v>
      </c>
      <c r="AC65" s="943"/>
      <c r="AD65" s="944"/>
      <c r="AE65" s="931" t="s">
        <v>372</v>
      </c>
      <c r="AF65" s="931"/>
      <c r="AG65" s="931"/>
      <c r="AH65" s="128"/>
      <c r="AI65" s="931" t="s">
        <v>468</v>
      </c>
      <c r="AJ65" s="931"/>
      <c r="AK65" s="931"/>
      <c r="AL65" s="128"/>
      <c r="AM65" s="931" t="s">
        <v>469</v>
      </c>
      <c r="AN65" s="931"/>
      <c r="AO65" s="931"/>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9"/>
      <c r="Z66" s="940"/>
      <c r="AA66" s="941"/>
      <c r="AB66" s="945"/>
      <c r="AC66" s="717"/>
      <c r="AD66" s="718"/>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49"/>
      <c r="I67" s="949"/>
      <c r="J67" s="949"/>
      <c r="K67" s="949"/>
      <c r="L67" s="949"/>
      <c r="M67" s="949"/>
      <c r="N67" s="949"/>
      <c r="O67" s="950"/>
      <c r="P67" s="146"/>
      <c r="Q67" s="659"/>
      <c r="R67" s="659"/>
      <c r="S67" s="659"/>
      <c r="T67" s="659"/>
      <c r="U67" s="659"/>
      <c r="V67" s="659"/>
      <c r="W67" s="659"/>
      <c r="X67" s="660"/>
      <c r="Y67" s="935" t="s">
        <v>12</v>
      </c>
      <c r="Z67" s="936"/>
      <c r="AA67" s="937"/>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62"/>
      <c r="Q69" s="662"/>
      <c r="R69" s="662"/>
      <c r="S69" s="662"/>
      <c r="T69" s="662"/>
      <c r="U69" s="662"/>
      <c r="V69" s="662"/>
      <c r="W69" s="662"/>
      <c r="X69" s="663"/>
      <c r="Y69" s="190" t="s">
        <v>13</v>
      </c>
      <c r="Z69" s="932"/>
      <c r="AA69" s="933"/>
      <c r="AB69" s="612"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1" t="s">
        <v>344</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14" t="s">
        <v>330</v>
      </c>
      <c r="H2" s="315"/>
      <c r="I2" s="315"/>
      <c r="J2" s="315"/>
      <c r="K2" s="315"/>
      <c r="L2" s="315"/>
      <c r="M2" s="315"/>
      <c r="N2" s="315"/>
      <c r="O2" s="315"/>
      <c r="P2" s="315"/>
      <c r="Q2" s="315"/>
      <c r="R2" s="315"/>
      <c r="S2" s="315"/>
      <c r="T2" s="315"/>
      <c r="U2" s="315"/>
      <c r="V2" s="315"/>
      <c r="W2" s="315"/>
      <c r="X2" s="315"/>
      <c r="Y2" s="315"/>
      <c r="Z2" s="315"/>
      <c r="AA2" s="315"/>
      <c r="AB2" s="316"/>
      <c r="AC2" s="314" t="s">
        <v>332</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3"/>
      <c r="B4" s="974"/>
      <c r="C4" s="974"/>
      <c r="D4" s="974"/>
      <c r="E4" s="974"/>
      <c r="F4" s="975"/>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3"/>
      <c r="B5" s="974"/>
      <c r="C5" s="974"/>
      <c r="D5" s="974"/>
      <c r="E5" s="974"/>
      <c r="F5" s="975"/>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3"/>
      <c r="B6" s="974"/>
      <c r="C6" s="974"/>
      <c r="D6" s="974"/>
      <c r="E6" s="974"/>
      <c r="F6" s="975"/>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3"/>
      <c r="B7" s="974"/>
      <c r="C7" s="974"/>
      <c r="D7" s="974"/>
      <c r="E7" s="974"/>
      <c r="F7" s="975"/>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3"/>
      <c r="B8" s="974"/>
      <c r="C8" s="974"/>
      <c r="D8" s="974"/>
      <c r="E8" s="974"/>
      <c r="F8" s="975"/>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3"/>
      <c r="B9" s="974"/>
      <c r="C9" s="974"/>
      <c r="D9" s="974"/>
      <c r="E9" s="974"/>
      <c r="F9" s="975"/>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3"/>
      <c r="B10" s="974"/>
      <c r="C10" s="974"/>
      <c r="D10" s="974"/>
      <c r="E10" s="974"/>
      <c r="F10" s="975"/>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3"/>
      <c r="B11" s="974"/>
      <c r="C11" s="974"/>
      <c r="D11" s="974"/>
      <c r="E11" s="974"/>
      <c r="F11" s="975"/>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3"/>
      <c r="B12" s="974"/>
      <c r="C12" s="974"/>
      <c r="D12" s="974"/>
      <c r="E12" s="974"/>
      <c r="F12" s="975"/>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3"/>
      <c r="B13" s="974"/>
      <c r="C13" s="974"/>
      <c r="D13" s="974"/>
      <c r="E13" s="974"/>
      <c r="F13" s="975"/>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3"/>
      <c r="B14" s="974"/>
      <c r="C14" s="974"/>
      <c r="D14" s="974"/>
      <c r="E14" s="974"/>
      <c r="F14" s="975"/>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3"/>
      <c r="B15" s="974"/>
      <c r="C15" s="974"/>
      <c r="D15" s="974"/>
      <c r="E15" s="974"/>
      <c r="F15" s="975"/>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3"/>
      <c r="B16" s="974"/>
      <c r="C16" s="974"/>
      <c r="D16" s="974"/>
      <c r="E16" s="974"/>
      <c r="F16" s="975"/>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3"/>
      <c r="B17" s="974"/>
      <c r="C17" s="974"/>
      <c r="D17" s="974"/>
      <c r="E17" s="974"/>
      <c r="F17" s="975"/>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3"/>
      <c r="B18" s="974"/>
      <c r="C18" s="974"/>
      <c r="D18" s="974"/>
      <c r="E18" s="974"/>
      <c r="F18" s="975"/>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3"/>
      <c r="B19" s="974"/>
      <c r="C19" s="974"/>
      <c r="D19" s="974"/>
      <c r="E19" s="974"/>
      <c r="F19" s="975"/>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3"/>
      <c r="B20" s="974"/>
      <c r="C20" s="974"/>
      <c r="D20" s="974"/>
      <c r="E20" s="974"/>
      <c r="F20" s="975"/>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3"/>
      <c r="B21" s="974"/>
      <c r="C21" s="974"/>
      <c r="D21" s="974"/>
      <c r="E21" s="974"/>
      <c r="F21" s="975"/>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3"/>
      <c r="B22" s="974"/>
      <c r="C22" s="974"/>
      <c r="D22" s="974"/>
      <c r="E22" s="974"/>
      <c r="F22" s="975"/>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3"/>
      <c r="B23" s="974"/>
      <c r="C23" s="974"/>
      <c r="D23" s="974"/>
      <c r="E23" s="974"/>
      <c r="F23" s="975"/>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3"/>
      <c r="B24" s="974"/>
      <c r="C24" s="974"/>
      <c r="D24" s="974"/>
      <c r="E24" s="974"/>
      <c r="F24" s="975"/>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3"/>
      <c r="B25" s="974"/>
      <c r="C25" s="974"/>
      <c r="D25" s="974"/>
      <c r="E25" s="974"/>
      <c r="F25" s="975"/>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3"/>
      <c r="B26" s="974"/>
      <c r="C26" s="974"/>
      <c r="D26" s="974"/>
      <c r="E26" s="974"/>
      <c r="F26" s="975"/>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3"/>
      <c r="B27" s="974"/>
      <c r="C27" s="974"/>
      <c r="D27" s="974"/>
      <c r="E27" s="974"/>
      <c r="F27" s="975"/>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3"/>
      <c r="B28" s="974"/>
      <c r="C28" s="974"/>
      <c r="D28" s="974"/>
      <c r="E28" s="974"/>
      <c r="F28" s="975"/>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3"/>
      <c r="B29" s="974"/>
      <c r="C29" s="974"/>
      <c r="D29" s="974"/>
      <c r="E29" s="974"/>
      <c r="F29" s="975"/>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3"/>
      <c r="B30" s="974"/>
      <c r="C30" s="974"/>
      <c r="D30" s="974"/>
      <c r="E30" s="974"/>
      <c r="F30" s="975"/>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3"/>
      <c r="B31" s="974"/>
      <c r="C31" s="974"/>
      <c r="D31" s="974"/>
      <c r="E31" s="974"/>
      <c r="F31" s="975"/>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3"/>
      <c r="B32" s="974"/>
      <c r="C32" s="974"/>
      <c r="D32" s="974"/>
      <c r="E32" s="974"/>
      <c r="F32" s="975"/>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3"/>
      <c r="B33" s="974"/>
      <c r="C33" s="974"/>
      <c r="D33" s="974"/>
      <c r="E33" s="974"/>
      <c r="F33" s="975"/>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3"/>
      <c r="B34" s="974"/>
      <c r="C34" s="974"/>
      <c r="D34" s="974"/>
      <c r="E34" s="974"/>
      <c r="F34" s="975"/>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3"/>
      <c r="B35" s="974"/>
      <c r="C35" s="974"/>
      <c r="D35" s="974"/>
      <c r="E35" s="974"/>
      <c r="F35" s="975"/>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3"/>
      <c r="B36" s="974"/>
      <c r="C36" s="974"/>
      <c r="D36" s="974"/>
      <c r="E36" s="974"/>
      <c r="F36" s="975"/>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3"/>
      <c r="B37" s="974"/>
      <c r="C37" s="974"/>
      <c r="D37" s="974"/>
      <c r="E37" s="974"/>
      <c r="F37" s="975"/>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3"/>
      <c r="B38" s="974"/>
      <c r="C38" s="974"/>
      <c r="D38" s="974"/>
      <c r="E38" s="974"/>
      <c r="F38" s="975"/>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3"/>
      <c r="B39" s="974"/>
      <c r="C39" s="974"/>
      <c r="D39" s="974"/>
      <c r="E39" s="974"/>
      <c r="F39" s="975"/>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3"/>
      <c r="B40" s="974"/>
      <c r="C40" s="974"/>
      <c r="D40" s="974"/>
      <c r="E40" s="974"/>
      <c r="F40" s="975"/>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3"/>
      <c r="B41" s="974"/>
      <c r="C41" s="974"/>
      <c r="D41" s="974"/>
      <c r="E41" s="974"/>
      <c r="F41" s="975"/>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3"/>
      <c r="B42" s="974"/>
      <c r="C42" s="974"/>
      <c r="D42" s="974"/>
      <c r="E42" s="974"/>
      <c r="F42" s="975"/>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3"/>
      <c r="B43" s="974"/>
      <c r="C43" s="974"/>
      <c r="D43" s="974"/>
      <c r="E43" s="974"/>
      <c r="F43" s="975"/>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3"/>
      <c r="B44" s="974"/>
      <c r="C44" s="974"/>
      <c r="D44" s="974"/>
      <c r="E44" s="974"/>
      <c r="F44" s="975"/>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3"/>
      <c r="B45" s="974"/>
      <c r="C45" s="974"/>
      <c r="D45" s="974"/>
      <c r="E45" s="974"/>
      <c r="F45" s="975"/>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3"/>
      <c r="B46" s="974"/>
      <c r="C46" s="974"/>
      <c r="D46" s="974"/>
      <c r="E46" s="974"/>
      <c r="F46" s="975"/>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3"/>
      <c r="B47" s="974"/>
      <c r="C47" s="974"/>
      <c r="D47" s="974"/>
      <c r="E47" s="974"/>
      <c r="F47" s="975"/>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3"/>
      <c r="B48" s="974"/>
      <c r="C48" s="974"/>
      <c r="D48" s="974"/>
      <c r="E48" s="974"/>
      <c r="F48" s="975"/>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3"/>
      <c r="B49" s="974"/>
      <c r="C49" s="974"/>
      <c r="D49" s="974"/>
      <c r="E49" s="974"/>
      <c r="F49" s="975"/>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3"/>
      <c r="B50" s="974"/>
      <c r="C50" s="974"/>
      <c r="D50" s="974"/>
      <c r="E50" s="974"/>
      <c r="F50" s="975"/>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3"/>
      <c r="B51" s="974"/>
      <c r="C51" s="974"/>
      <c r="D51" s="974"/>
      <c r="E51" s="974"/>
      <c r="F51" s="975"/>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3"/>
      <c r="B52" s="974"/>
      <c r="C52" s="974"/>
      <c r="D52" s="974"/>
      <c r="E52" s="974"/>
      <c r="F52" s="975"/>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3"/>
      <c r="B56" s="974"/>
      <c r="C56" s="974"/>
      <c r="D56" s="974"/>
      <c r="E56" s="974"/>
      <c r="F56" s="975"/>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3"/>
      <c r="B57" s="974"/>
      <c r="C57" s="974"/>
      <c r="D57" s="974"/>
      <c r="E57" s="974"/>
      <c r="F57" s="975"/>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3"/>
      <c r="B58" s="974"/>
      <c r="C58" s="974"/>
      <c r="D58" s="974"/>
      <c r="E58" s="974"/>
      <c r="F58" s="975"/>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3"/>
      <c r="B59" s="974"/>
      <c r="C59" s="974"/>
      <c r="D59" s="974"/>
      <c r="E59" s="974"/>
      <c r="F59" s="975"/>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3"/>
      <c r="B60" s="974"/>
      <c r="C60" s="974"/>
      <c r="D60" s="974"/>
      <c r="E60" s="974"/>
      <c r="F60" s="975"/>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3"/>
      <c r="B61" s="974"/>
      <c r="C61" s="974"/>
      <c r="D61" s="974"/>
      <c r="E61" s="974"/>
      <c r="F61" s="975"/>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3"/>
      <c r="B62" s="974"/>
      <c r="C62" s="974"/>
      <c r="D62" s="974"/>
      <c r="E62" s="974"/>
      <c r="F62" s="975"/>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3"/>
      <c r="B63" s="974"/>
      <c r="C63" s="974"/>
      <c r="D63" s="974"/>
      <c r="E63" s="974"/>
      <c r="F63" s="975"/>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3"/>
      <c r="B64" s="974"/>
      <c r="C64" s="974"/>
      <c r="D64" s="974"/>
      <c r="E64" s="974"/>
      <c r="F64" s="975"/>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3"/>
      <c r="B65" s="974"/>
      <c r="C65" s="974"/>
      <c r="D65" s="974"/>
      <c r="E65" s="974"/>
      <c r="F65" s="975"/>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3"/>
      <c r="B66" s="974"/>
      <c r="C66" s="974"/>
      <c r="D66" s="974"/>
      <c r="E66" s="974"/>
      <c r="F66" s="975"/>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3"/>
      <c r="B67" s="974"/>
      <c r="C67" s="974"/>
      <c r="D67" s="974"/>
      <c r="E67" s="974"/>
      <c r="F67" s="975"/>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3"/>
      <c r="B68" s="974"/>
      <c r="C68" s="974"/>
      <c r="D68" s="974"/>
      <c r="E68" s="974"/>
      <c r="F68" s="975"/>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3"/>
      <c r="B69" s="974"/>
      <c r="C69" s="974"/>
      <c r="D69" s="974"/>
      <c r="E69" s="974"/>
      <c r="F69" s="975"/>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3"/>
      <c r="B70" s="974"/>
      <c r="C70" s="974"/>
      <c r="D70" s="974"/>
      <c r="E70" s="974"/>
      <c r="F70" s="975"/>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3"/>
      <c r="B71" s="974"/>
      <c r="C71" s="974"/>
      <c r="D71" s="974"/>
      <c r="E71" s="974"/>
      <c r="F71" s="975"/>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3"/>
      <c r="B72" s="974"/>
      <c r="C72" s="974"/>
      <c r="D72" s="974"/>
      <c r="E72" s="974"/>
      <c r="F72" s="975"/>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3"/>
      <c r="B73" s="974"/>
      <c r="C73" s="974"/>
      <c r="D73" s="974"/>
      <c r="E73" s="974"/>
      <c r="F73" s="975"/>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3"/>
      <c r="B74" s="974"/>
      <c r="C74" s="974"/>
      <c r="D74" s="974"/>
      <c r="E74" s="974"/>
      <c r="F74" s="975"/>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3"/>
      <c r="B75" s="974"/>
      <c r="C75" s="974"/>
      <c r="D75" s="974"/>
      <c r="E75" s="974"/>
      <c r="F75" s="975"/>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3"/>
      <c r="B76" s="974"/>
      <c r="C76" s="974"/>
      <c r="D76" s="974"/>
      <c r="E76" s="974"/>
      <c r="F76" s="975"/>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3"/>
      <c r="B77" s="974"/>
      <c r="C77" s="974"/>
      <c r="D77" s="974"/>
      <c r="E77" s="974"/>
      <c r="F77" s="975"/>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3"/>
      <c r="B78" s="974"/>
      <c r="C78" s="974"/>
      <c r="D78" s="974"/>
      <c r="E78" s="974"/>
      <c r="F78" s="975"/>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3"/>
      <c r="B79" s="974"/>
      <c r="C79" s="974"/>
      <c r="D79" s="974"/>
      <c r="E79" s="974"/>
      <c r="F79" s="975"/>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3"/>
      <c r="B80" s="974"/>
      <c r="C80" s="974"/>
      <c r="D80" s="974"/>
      <c r="E80" s="974"/>
      <c r="F80" s="975"/>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3"/>
      <c r="B81" s="974"/>
      <c r="C81" s="974"/>
      <c r="D81" s="974"/>
      <c r="E81" s="974"/>
      <c r="F81" s="975"/>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3"/>
      <c r="B82" s="974"/>
      <c r="C82" s="974"/>
      <c r="D82" s="974"/>
      <c r="E82" s="974"/>
      <c r="F82" s="975"/>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3"/>
      <c r="B83" s="974"/>
      <c r="C83" s="974"/>
      <c r="D83" s="974"/>
      <c r="E83" s="974"/>
      <c r="F83" s="975"/>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3"/>
      <c r="B84" s="974"/>
      <c r="C84" s="974"/>
      <c r="D84" s="974"/>
      <c r="E84" s="974"/>
      <c r="F84" s="975"/>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3"/>
      <c r="B85" s="974"/>
      <c r="C85" s="974"/>
      <c r="D85" s="974"/>
      <c r="E85" s="974"/>
      <c r="F85" s="975"/>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3"/>
      <c r="B86" s="974"/>
      <c r="C86" s="974"/>
      <c r="D86" s="974"/>
      <c r="E86" s="974"/>
      <c r="F86" s="975"/>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3"/>
      <c r="B87" s="974"/>
      <c r="C87" s="974"/>
      <c r="D87" s="974"/>
      <c r="E87" s="974"/>
      <c r="F87" s="975"/>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3"/>
      <c r="B88" s="974"/>
      <c r="C88" s="974"/>
      <c r="D88" s="974"/>
      <c r="E88" s="974"/>
      <c r="F88" s="975"/>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3"/>
      <c r="B89" s="974"/>
      <c r="C89" s="974"/>
      <c r="D89" s="974"/>
      <c r="E89" s="974"/>
      <c r="F89" s="975"/>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3"/>
      <c r="B90" s="974"/>
      <c r="C90" s="974"/>
      <c r="D90" s="974"/>
      <c r="E90" s="974"/>
      <c r="F90" s="975"/>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3"/>
      <c r="B91" s="974"/>
      <c r="C91" s="974"/>
      <c r="D91" s="974"/>
      <c r="E91" s="974"/>
      <c r="F91" s="975"/>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3"/>
      <c r="B92" s="974"/>
      <c r="C92" s="974"/>
      <c r="D92" s="974"/>
      <c r="E92" s="974"/>
      <c r="F92" s="975"/>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3"/>
      <c r="B93" s="974"/>
      <c r="C93" s="974"/>
      <c r="D93" s="974"/>
      <c r="E93" s="974"/>
      <c r="F93" s="975"/>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3"/>
      <c r="B94" s="974"/>
      <c r="C94" s="974"/>
      <c r="D94" s="974"/>
      <c r="E94" s="974"/>
      <c r="F94" s="975"/>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3"/>
      <c r="B95" s="974"/>
      <c r="C95" s="974"/>
      <c r="D95" s="974"/>
      <c r="E95" s="974"/>
      <c r="F95" s="975"/>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3"/>
      <c r="B96" s="974"/>
      <c r="C96" s="974"/>
      <c r="D96" s="974"/>
      <c r="E96" s="974"/>
      <c r="F96" s="975"/>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3"/>
      <c r="B97" s="974"/>
      <c r="C97" s="974"/>
      <c r="D97" s="974"/>
      <c r="E97" s="974"/>
      <c r="F97" s="975"/>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3"/>
      <c r="B98" s="974"/>
      <c r="C98" s="974"/>
      <c r="D98" s="974"/>
      <c r="E98" s="974"/>
      <c r="F98" s="975"/>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3"/>
      <c r="B99" s="974"/>
      <c r="C99" s="974"/>
      <c r="D99" s="974"/>
      <c r="E99" s="974"/>
      <c r="F99" s="975"/>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3"/>
      <c r="B100" s="974"/>
      <c r="C100" s="974"/>
      <c r="D100" s="974"/>
      <c r="E100" s="974"/>
      <c r="F100" s="975"/>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3"/>
      <c r="B101" s="974"/>
      <c r="C101" s="974"/>
      <c r="D101" s="974"/>
      <c r="E101" s="974"/>
      <c r="F101" s="975"/>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3"/>
      <c r="B102" s="974"/>
      <c r="C102" s="974"/>
      <c r="D102" s="974"/>
      <c r="E102" s="974"/>
      <c r="F102" s="975"/>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3"/>
      <c r="B103" s="974"/>
      <c r="C103" s="974"/>
      <c r="D103" s="974"/>
      <c r="E103" s="974"/>
      <c r="F103" s="975"/>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3"/>
      <c r="B104" s="974"/>
      <c r="C104" s="974"/>
      <c r="D104" s="974"/>
      <c r="E104" s="974"/>
      <c r="F104" s="975"/>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3"/>
      <c r="B105" s="974"/>
      <c r="C105" s="974"/>
      <c r="D105" s="974"/>
      <c r="E105" s="974"/>
      <c r="F105" s="975"/>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3"/>
      <c r="B109" s="974"/>
      <c r="C109" s="974"/>
      <c r="D109" s="974"/>
      <c r="E109" s="974"/>
      <c r="F109" s="975"/>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3"/>
      <c r="B110" s="974"/>
      <c r="C110" s="974"/>
      <c r="D110" s="974"/>
      <c r="E110" s="974"/>
      <c r="F110" s="975"/>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3"/>
      <c r="B111" s="974"/>
      <c r="C111" s="974"/>
      <c r="D111" s="974"/>
      <c r="E111" s="974"/>
      <c r="F111" s="975"/>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3"/>
      <c r="B112" s="974"/>
      <c r="C112" s="974"/>
      <c r="D112" s="974"/>
      <c r="E112" s="974"/>
      <c r="F112" s="975"/>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3"/>
      <c r="B113" s="974"/>
      <c r="C113" s="974"/>
      <c r="D113" s="974"/>
      <c r="E113" s="974"/>
      <c r="F113" s="975"/>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3"/>
      <c r="B114" s="974"/>
      <c r="C114" s="974"/>
      <c r="D114" s="974"/>
      <c r="E114" s="974"/>
      <c r="F114" s="975"/>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3"/>
      <c r="B115" s="974"/>
      <c r="C115" s="974"/>
      <c r="D115" s="974"/>
      <c r="E115" s="974"/>
      <c r="F115" s="975"/>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3"/>
      <c r="B116" s="974"/>
      <c r="C116" s="974"/>
      <c r="D116" s="974"/>
      <c r="E116" s="974"/>
      <c r="F116" s="975"/>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3"/>
      <c r="B117" s="974"/>
      <c r="C117" s="974"/>
      <c r="D117" s="974"/>
      <c r="E117" s="974"/>
      <c r="F117" s="975"/>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3"/>
      <c r="B118" s="974"/>
      <c r="C118" s="974"/>
      <c r="D118" s="974"/>
      <c r="E118" s="974"/>
      <c r="F118" s="975"/>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3"/>
      <c r="B119" s="974"/>
      <c r="C119" s="974"/>
      <c r="D119" s="974"/>
      <c r="E119" s="974"/>
      <c r="F119" s="975"/>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3"/>
      <c r="B120" s="974"/>
      <c r="C120" s="974"/>
      <c r="D120" s="974"/>
      <c r="E120" s="974"/>
      <c r="F120" s="975"/>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3"/>
      <c r="B121" s="974"/>
      <c r="C121" s="974"/>
      <c r="D121" s="974"/>
      <c r="E121" s="974"/>
      <c r="F121" s="975"/>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3"/>
      <c r="B122" s="974"/>
      <c r="C122" s="974"/>
      <c r="D122" s="974"/>
      <c r="E122" s="974"/>
      <c r="F122" s="975"/>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3"/>
      <c r="B123" s="974"/>
      <c r="C123" s="974"/>
      <c r="D123" s="974"/>
      <c r="E123" s="974"/>
      <c r="F123" s="975"/>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3"/>
      <c r="B124" s="974"/>
      <c r="C124" s="974"/>
      <c r="D124" s="974"/>
      <c r="E124" s="974"/>
      <c r="F124" s="975"/>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3"/>
      <c r="B125" s="974"/>
      <c r="C125" s="974"/>
      <c r="D125" s="974"/>
      <c r="E125" s="974"/>
      <c r="F125" s="975"/>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3"/>
      <c r="B126" s="974"/>
      <c r="C126" s="974"/>
      <c r="D126" s="974"/>
      <c r="E126" s="974"/>
      <c r="F126" s="975"/>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3"/>
      <c r="B127" s="974"/>
      <c r="C127" s="974"/>
      <c r="D127" s="974"/>
      <c r="E127" s="974"/>
      <c r="F127" s="975"/>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3"/>
      <c r="B128" s="974"/>
      <c r="C128" s="974"/>
      <c r="D128" s="974"/>
      <c r="E128" s="974"/>
      <c r="F128" s="975"/>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3"/>
      <c r="B129" s="974"/>
      <c r="C129" s="974"/>
      <c r="D129" s="974"/>
      <c r="E129" s="974"/>
      <c r="F129" s="975"/>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3"/>
      <c r="B130" s="974"/>
      <c r="C130" s="974"/>
      <c r="D130" s="974"/>
      <c r="E130" s="974"/>
      <c r="F130" s="975"/>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3"/>
      <c r="B131" s="974"/>
      <c r="C131" s="974"/>
      <c r="D131" s="974"/>
      <c r="E131" s="974"/>
      <c r="F131" s="975"/>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3"/>
      <c r="B132" s="974"/>
      <c r="C132" s="974"/>
      <c r="D132" s="974"/>
      <c r="E132" s="974"/>
      <c r="F132" s="975"/>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3"/>
      <c r="B133" s="974"/>
      <c r="C133" s="974"/>
      <c r="D133" s="974"/>
      <c r="E133" s="974"/>
      <c r="F133" s="975"/>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3"/>
      <c r="B134" s="974"/>
      <c r="C134" s="974"/>
      <c r="D134" s="974"/>
      <c r="E134" s="974"/>
      <c r="F134" s="975"/>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3"/>
      <c r="B135" s="974"/>
      <c r="C135" s="974"/>
      <c r="D135" s="974"/>
      <c r="E135" s="974"/>
      <c r="F135" s="975"/>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3"/>
      <c r="B136" s="974"/>
      <c r="C136" s="974"/>
      <c r="D136" s="974"/>
      <c r="E136" s="974"/>
      <c r="F136" s="975"/>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3"/>
      <c r="B137" s="974"/>
      <c r="C137" s="974"/>
      <c r="D137" s="974"/>
      <c r="E137" s="974"/>
      <c r="F137" s="975"/>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3"/>
      <c r="B138" s="974"/>
      <c r="C138" s="974"/>
      <c r="D138" s="974"/>
      <c r="E138" s="974"/>
      <c r="F138" s="975"/>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3"/>
      <c r="B139" s="974"/>
      <c r="C139" s="974"/>
      <c r="D139" s="974"/>
      <c r="E139" s="974"/>
      <c r="F139" s="975"/>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3"/>
      <c r="B140" s="974"/>
      <c r="C140" s="974"/>
      <c r="D140" s="974"/>
      <c r="E140" s="974"/>
      <c r="F140" s="975"/>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3"/>
      <c r="B141" s="974"/>
      <c r="C141" s="974"/>
      <c r="D141" s="974"/>
      <c r="E141" s="974"/>
      <c r="F141" s="975"/>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3"/>
      <c r="B142" s="974"/>
      <c r="C142" s="974"/>
      <c r="D142" s="974"/>
      <c r="E142" s="974"/>
      <c r="F142" s="975"/>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3"/>
      <c r="B143" s="974"/>
      <c r="C143" s="974"/>
      <c r="D143" s="974"/>
      <c r="E143" s="974"/>
      <c r="F143" s="975"/>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3"/>
      <c r="B144" s="974"/>
      <c r="C144" s="974"/>
      <c r="D144" s="974"/>
      <c r="E144" s="974"/>
      <c r="F144" s="975"/>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3"/>
      <c r="B145" s="974"/>
      <c r="C145" s="974"/>
      <c r="D145" s="974"/>
      <c r="E145" s="974"/>
      <c r="F145" s="975"/>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3"/>
      <c r="B146" s="974"/>
      <c r="C146" s="974"/>
      <c r="D146" s="974"/>
      <c r="E146" s="974"/>
      <c r="F146" s="975"/>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3"/>
      <c r="B147" s="974"/>
      <c r="C147" s="974"/>
      <c r="D147" s="974"/>
      <c r="E147" s="974"/>
      <c r="F147" s="975"/>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3"/>
      <c r="B148" s="974"/>
      <c r="C148" s="974"/>
      <c r="D148" s="974"/>
      <c r="E148" s="974"/>
      <c r="F148" s="975"/>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3"/>
      <c r="B149" s="974"/>
      <c r="C149" s="974"/>
      <c r="D149" s="974"/>
      <c r="E149" s="974"/>
      <c r="F149" s="975"/>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3"/>
      <c r="B150" s="974"/>
      <c r="C150" s="974"/>
      <c r="D150" s="974"/>
      <c r="E150" s="974"/>
      <c r="F150" s="975"/>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3"/>
      <c r="B151" s="974"/>
      <c r="C151" s="974"/>
      <c r="D151" s="974"/>
      <c r="E151" s="974"/>
      <c r="F151" s="975"/>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3"/>
      <c r="B152" s="974"/>
      <c r="C152" s="974"/>
      <c r="D152" s="974"/>
      <c r="E152" s="974"/>
      <c r="F152" s="975"/>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3"/>
      <c r="B153" s="974"/>
      <c r="C153" s="974"/>
      <c r="D153" s="974"/>
      <c r="E153" s="974"/>
      <c r="F153" s="975"/>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3"/>
      <c r="B154" s="974"/>
      <c r="C154" s="974"/>
      <c r="D154" s="974"/>
      <c r="E154" s="974"/>
      <c r="F154" s="975"/>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3"/>
      <c r="B155" s="974"/>
      <c r="C155" s="974"/>
      <c r="D155" s="974"/>
      <c r="E155" s="974"/>
      <c r="F155" s="975"/>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3"/>
      <c r="B156" s="974"/>
      <c r="C156" s="974"/>
      <c r="D156" s="974"/>
      <c r="E156" s="974"/>
      <c r="F156" s="975"/>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3"/>
      <c r="B157" s="974"/>
      <c r="C157" s="974"/>
      <c r="D157" s="974"/>
      <c r="E157" s="974"/>
      <c r="F157" s="975"/>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3"/>
      <c r="B158" s="974"/>
      <c r="C158" s="974"/>
      <c r="D158" s="974"/>
      <c r="E158" s="974"/>
      <c r="F158" s="975"/>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3"/>
      <c r="B162" s="974"/>
      <c r="C162" s="974"/>
      <c r="D162" s="974"/>
      <c r="E162" s="974"/>
      <c r="F162" s="975"/>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3"/>
      <c r="B163" s="974"/>
      <c r="C163" s="974"/>
      <c r="D163" s="974"/>
      <c r="E163" s="974"/>
      <c r="F163" s="975"/>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3"/>
      <c r="B164" s="974"/>
      <c r="C164" s="974"/>
      <c r="D164" s="974"/>
      <c r="E164" s="974"/>
      <c r="F164" s="975"/>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3"/>
      <c r="B165" s="974"/>
      <c r="C165" s="974"/>
      <c r="D165" s="974"/>
      <c r="E165" s="974"/>
      <c r="F165" s="975"/>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3"/>
      <c r="B166" s="974"/>
      <c r="C166" s="974"/>
      <c r="D166" s="974"/>
      <c r="E166" s="974"/>
      <c r="F166" s="975"/>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3"/>
      <c r="B167" s="974"/>
      <c r="C167" s="974"/>
      <c r="D167" s="974"/>
      <c r="E167" s="974"/>
      <c r="F167" s="975"/>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3"/>
      <c r="B168" s="974"/>
      <c r="C168" s="974"/>
      <c r="D168" s="974"/>
      <c r="E168" s="974"/>
      <c r="F168" s="975"/>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3"/>
      <c r="B169" s="974"/>
      <c r="C169" s="974"/>
      <c r="D169" s="974"/>
      <c r="E169" s="974"/>
      <c r="F169" s="975"/>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3"/>
      <c r="B170" s="974"/>
      <c r="C170" s="974"/>
      <c r="D170" s="974"/>
      <c r="E170" s="974"/>
      <c r="F170" s="975"/>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3"/>
      <c r="B171" s="974"/>
      <c r="C171" s="974"/>
      <c r="D171" s="974"/>
      <c r="E171" s="974"/>
      <c r="F171" s="975"/>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3"/>
      <c r="B172" s="974"/>
      <c r="C172" s="974"/>
      <c r="D172" s="974"/>
      <c r="E172" s="974"/>
      <c r="F172" s="975"/>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3"/>
      <c r="B173" s="974"/>
      <c r="C173" s="974"/>
      <c r="D173" s="974"/>
      <c r="E173" s="974"/>
      <c r="F173" s="975"/>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3"/>
      <c r="B174" s="974"/>
      <c r="C174" s="974"/>
      <c r="D174" s="974"/>
      <c r="E174" s="974"/>
      <c r="F174" s="975"/>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3"/>
      <c r="B175" s="974"/>
      <c r="C175" s="974"/>
      <c r="D175" s="974"/>
      <c r="E175" s="974"/>
      <c r="F175" s="975"/>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3"/>
      <c r="B176" s="974"/>
      <c r="C176" s="974"/>
      <c r="D176" s="974"/>
      <c r="E176" s="974"/>
      <c r="F176" s="975"/>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3"/>
      <c r="B177" s="974"/>
      <c r="C177" s="974"/>
      <c r="D177" s="974"/>
      <c r="E177" s="974"/>
      <c r="F177" s="975"/>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3"/>
      <c r="B178" s="974"/>
      <c r="C178" s="974"/>
      <c r="D178" s="974"/>
      <c r="E178" s="974"/>
      <c r="F178" s="975"/>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3"/>
      <c r="B179" s="974"/>
      <c r="C179" s="974"/>
      <c r="D179" s="974"/>
      <c r="E179" s="974"/>
      <c r="F179" s="975"/>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3"/>
      <c r="B180" s="974"/>
      <c r="C180" s="974"/>
      <c r="D180" s="974"/>
      <c r="E180" s="974"/>
      <c r="F180" s="975"/>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3"/>
      <c r="B181" s="974"/>
      <c r="C181" s="974"/>
      <c r="D181" s="974"/>
      <c r="E181" s="974"/>
      <c r="F181" s="975"/>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3"/>
      <c r="B182" s="974"/>
      <c r="C182" s="974"/>
      <c r="D182" s="974"/>
      <c r="E182" s="974"/>
      <c r="F182" s="975"/>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3"/>
      <c r="B183" s="974"/>
      <c r="C183" s="974"/>
      <c r="D183" s="974"/>
      <c r="E183" s="974"/>
      <c r="F183" s="975"/>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3"/>
      <c r="B184" s="974"/>
      <c r="C184" s="974"/>
      <c r="D184" s="974"/>
      <c r="E184" s="974"/>
      <c r="F184" s="975"/>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3"/>
      <c r="B185" s="974"/>
      <c r="C185" s="974"/>
      <c r="D185" s="974"/>
      <c r="E185" s="974"/>
      <c r="F185" s="975"/>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3"/>
      <c r="B186" s="974"/>
      <c r="C186" s="974"/>
      <c r="D186" s="974"/>
      <c r="E186" s="974"/>
      <c r="F186" s="975"/>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3"/>
      <c r="B187" s="974"/>
      <c r="C187" s="974"/>
      <c r="D187" s="974"/>
      <c r="E187" s="974"/>
      <c r="F187" s="975"/>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3"/>
      <c r="B188" s="974"/>
      <c r="C188" s="974"/>
      <c r="D188" s="974"/>
      <c r="E188" s="974"/>
      <c r="F188" s="975"/>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3"/>
      <c r="B189" s="974"/>
      <c r="C189" s="974"/>
      <c r="D189" s="974"/>
      <c r="E189" s="974"/>
      <c r="F189" s="975"/>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3"/>
      <c r="B190" s="974"/>
      <c r="C190" s="974"/>
      <c r="D190" s="974"/>
      <c r="E190" s="974"/>
      <c r="F190" s="975"/>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3"/>
      <c r="B191" s="974"/>
      <c r="C191" s="974"/>
      <c r="D191" s="974"/>
      <c r="E191" s="974"/>
      <c r="F191" s="975"/>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3"/>
      <c r="B192" s="974"/>
      <c r="C192" s="974"/>
      <c r="D192" s="974"/>
      <c r="E192" s="974"/>
      <c r="F192" s="975"/>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3"/>
      <c r="B193" s="974"/>
      <c r="C193" s="974"/>
      <c r="D193" s="974"/>
      <c r="E193" s="974"/>
      <c r="F193" s="975"/>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3"/>
      <c r="B194" s="974"/>
      <c r="C194" s="974"/>
      <c r="D194" s="974"/>
      <c r="E194" s="974"/>
      <c r="F194" s="975"/>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3"/>
      <c r="B195" s="974"/>
      <c r="C195" s="974"/>
      <c r="D195" s="974"/>
      <c r="E195" s="974"/>
      <c r="F195" s="975"/>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3"/>
      <c r="B196" s="974"/>
      <c r="C196" s="974"/>
      <c r="D196" s="974"/>
      <c r="E196" s="974"/>
      <c r="F196" s="975"/>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3"/>
      <c r="B197" s="974"/>
      <c r="C197" s="974"/>
      <c r="D197" s="974"/>
      <c r="E197" s="974"/>
      <c r="F197" s="975"/>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3"/>
      <c r="B198" s="974"/>
      <c r="C198" s="974"/>
      <c r="D198" s="974"/>
      <c r="E198" s="974"/>
      <c r="F198" s="975"/>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3"/>
      <c r="B199" s="974"/>
      <c r="C199" s="974"/>
      <c r="D199" s="974"/>
      <c r="E199" s="974"/>
      <c r="F199" s="975"/>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3"/>
      <c r="B200" s="974"/>
      <c r="C200" s="974"/>
      <c r="D200" s="974"/>
      <c r="E200" s="974"/>
      <c r="F200" s="975"/>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3"/>
      <c r="B201" s="974"/>
      <c r="C201" s="974"/>
      <c r="D201" s="974"/>
      <c r="E201" s="974"/>
      <c r="F201" s="975"/>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3"/>
      <c r="B202" s="974"/>
      <c r="C202" s="974"/>
      <c r="D202" s="974"/>
      <c r="E202" s="974"/>
      <c r="F202" s="975"/>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3"/>
      <c r="B203" s="974"/>
      <c r="C203" s="974"/>
      <c r="D203" s="974"/>
      <c r="E203" s="974"/>
      <c r="F203" s="975"/>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3"/>
      <c r="B204" s="974"/>
      <c r="C204" s="974"/>
      <c r="D204" s="974"/>
      <c r="E204" s="974"/>
      <c r="F204" s="975"/>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3"/>
      <c r="B205" s="974"/>
      <c r="C205" s="974"/>
      <c r="D205" s="974"/>
      <c r="E205" s="974"/>
      <c r="F205" s="975"/>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3"/>
      <c r="B206" s="974"/>
      <c r="C206" s="974"/>
      <c r="D206" s="974"/>
      <c r="E206" s="974"/>
      <c r="F206" s="975"/>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3"/>
      <c r="B207" s="974"/>
      <c r="C207" s="974"/>
      <c r="D207" s="974"/>
      <c r="E207" s="974"/>
      <c r="F207" s="975"/>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3"/>
      <c r="B208" s="974"/>
      <c r="C208" s="974"/>
      <c r="D208" s="974"/>
      <c r="E208" s="974"/>
      <c r="F208" s="975"/>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3"/>
      <c r="B209" s="974"/>
      <c r="C209" s="974"/>
      <c r="D209" s="974"/>
      <c r="E209" s="974"/>
      <c r="F209" s="975"/>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3"/>
      <c r="B210" s="974"/>
      <c r="C210" s="974"/>
      <c r="D210" s="974"/>
      <c r="E210" s="974"/>
      <c r="F210" s="975"/>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3"/>
      <c r="B211" s="974"/>
      <c r="C211" s="974"/>
      <c r="D211" s="974"/>
      <c r="E211" s="974"/>
      <c r="F211" s="975"/>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3"/>
      <c r="B215" s="974"/>
      <c r="C215" s="974"/>
      <c r="D215" s="974"/>
      <c r="E215" s="974"/>
      <c r="F215" s="975"/>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3"/>
      <c r="B216" s="974"/>
      <c r="C216" s="974"/>
      <c r="D216" s="974"/>
      <c r="E216" s="974"/>
      <c r="F216" s="975"/>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3"/>
      <c r="B217" s="974"/>
      <c r="C217" s="974"/>
      <c r="D217" s="974"/>
      <c r="E217" s="974"/>
      <c r="F217" s="975"/>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3"/>
      <c r="B218" s="974"/>
      <c r="C218" s="974"/>
      <c r="D218" s="974"/>
      <c r="E218" s="974"/>
      <c r="F218" s="975"/>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3"/>
      <c r="B219" s="974"/>
      <c r="C219" s="974"/>
      <c r="D219" s="974"/>
      <c r="E219" s="974"/>
      <c r="F219" s="975"/>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3"/>
      <c r="B220" s="974"/>
      <c r="C220" s="974"/>
      <c r="D220" s="974"/>
      <c r="E220" s="974"/>
      <c r="F220" s="975"/>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3"/>
      <c r="B221" s="974"/>
      <c r="C221" s="974"/>
      <c r="D221" s="974"/>
      <c r="E221" s="974"/>
      <c r="F221" s="975"/>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3"/>
      <c r="B222" s="974"/>
      <c r="C222" s="974"/>
      <c r="D222" s="974"/>
      <c r="E222" s="974"/>
      <c r="F222" s="975"/>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3"/>
      <c r="B223" s="974"/>
      <c r="C223" s="974"/>
      <c r="D223" s="974"/>
      <c r="E223" s="974"/>
      <c r="F223" s="975"/>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3"/>
      <c r="B224" s="974"/>
      <c r="C224" s="974"/>
      <c r="D224" s="974"/>
      <c r="E224" s="974"/>
      <c r="F224" s="975"/>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3"/>
      <c r="B225" s="974"/>
      <c r="C225" s="974"/>
      <c r="D225" s="974"/>
      <c r="E225" s="974"/>
      <c r="F225" s="975"/>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3"/>
      <c r="B226" s="974"/>
      <c r="C226" s="974"/>
      <c r="D226" s="974"/>
      <c r="E226" s="974"/>
      <c r="F226" s="975"/>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3"/>
      <c r="B227" s="974"/>
      <c r="C227" s="974"/>
      <c r="D227" s="974"/>
      <c r="E227" s="974"/>
      <c r="F227" s="975"/>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3"/>
      <c r="B228" s="974"/>
      <c r="C228" s="974"/>
      <c r="D228" s="974"/>
      <c r="E228" s="974"/>
      <c r="F228" s="975"/>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3"/>
      <c r="B229" s="974"/>
      <c r="C229" s="974"/>
      <c r="D229" s="974"/>
      <c r="E229" s="974"/>
      <c r="F229" s="975"/>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3"/>
      <c r="B230" s="974"/>
      <c r="C230" s="974"/>
      <c r="D230" s="974"/>
      <c r="E230" s="974"/>
      <c r="F230" s="975"/>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3"/>
      <c r="B231" s="974"/>
      <c r="C231" s="974"/>
      <c r="D231" s="974"/>
      <c r="E231" s="974"/>
      <c r="F231" s="975"/>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3"/>
      <c r="B232" s="974"/>
      <c r="C232" s="974"/>
      <c r="D232" s="974"/>
      <c r="E232" s="974"/>
      <c r="F232" s="975"/>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3"/>
      <c r="B233" s="974"/>
      <c r="C233" s="974"/>
      <c r="D233" s="974"/>
      <c r="E233" s="974"/>
      <c r="F233" s="975"/>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3"/>
      <c r="B234" s="974"/>
      <c r="C234" s="974"/>
      <c r="D234" s="974"/>
      <c r="E234" s="974"/>
      <c r="F234" s="975"/>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3"/>
      <c r="B235" s="974"/>
      <c r="C235" s="974"/>
      <c r="D235" s="974"/>
      <c r="E235" s="974"/>
      <c r="F235" s="975"/>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3"/>
      <c r="B236" s="974"/>
      <c r="C236" s="974"/>
      <c r="D236" s="974"/>
      <c r="E236" s="974"/>
      <c r="F236" s="975"/>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3"/>
      <c r="B237" s="974"/>
      <c r="C237" s="974"/>
      <c r="D237" s="974"/>
      <c r="E237" s="974"/>
      <c r="F237" s="975"/>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3"/>
      <c r="B238" s="974"/>
      <c r="C238" s="974"/>
      <c r="D238" s="974"/>
      <c r="E238" s="974"/>
      <c r="F238" s="975"/>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3"/>
      <c r="B239" s="974"/>
      <c r="C239" s="974"/>
      <c r="D239" s="974"/>
      <c r="E239" s="974"/>
      <c r="F239" s="975"/>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3"/>
      <c r="B240" s="974"/>
      <c r="C240" s="974"/>
      <c r="D240" s="974"/>
      <c r="E240" s="974"/>
      <c r="F240" s="975"/>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3"/>
      <c r="B241" s="974"/>
      <c r="C241" s="974"/>
      <c r="D241" s="974"/>
      <c r="E241" s="974"/>
      <c r="F241" s="975"/>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3"/>
      <c r="B242" s="974"/>
      <c r="C242" s="974"/>
      <c r="D242" s="974"/>
      <c r="E242" s="974"/>
      <c r="F242" s="975"/>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3"/>
      <c r="B243" s="974"/>
      <c r="C243" s="974"/>
      <c r="D243" s="974"/>
      <c r="E243" s="974"/>
      <c r="F243" s="975"/>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3"/>
      <c r="B244" s="974"/>
      <c r="C244" s="974"/>
      <c r="D244" s="974"/>
      <c r="E244" s="974"/>
      <c r="F244" s="975"/>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3"/>
      <c r="B245" s="974"/>
      <c r="C245" s="974"/>
      <c r="D245" s="974"/>
      <c r="E245" s="974"/>
      <c r="F245" s="975"/>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3"/>
      <c r="B246" s="974"/>
      <c r="C246" s="974"/>
      <c r="D246" s="974"/>
      <c r="E246" s="974"/>
      <c r="F246" s="975"/>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3"/>
      <c r="B247" s="974"/>
      <c r="C247" s="974"/>
      <c r="D247" s="974"/>
      <c r="E247" s="974"/>
      <c r="F247" s="975"/>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3"/>
      <c r="B248" s="974"/>
      <c r="C248" s="974"/>
      <c r="D248" s="974"/>
      <c r="E248" s="974"/>
      <c r="F248" s="975"/>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3"/>
      <c r="B249" s="974"/>
      <c r="C249" s="974"/>
      <c r="D249" s="974"/>
      <c r="E249" s="974"/>
      <c r="F249" s="975"/>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3"/>
      <c r="B250" s="974"/>
      <c r="C250" s="974"/>
      <c r="D250" s="974"/>
      <c r="E250" s="974"/>
      <c r="F250" s="975"/>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3"/>
      <c r="B251" s="974"/>
      <c r="C251" s="974"/>
      <c r="D251" s="974"/>
      <c r="E251" s="974"/>
      <c r="F251" s="975"/>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3"/>
      <c r="B252" s="974"/>
      <c r="C252" s="974"/>
      <c r="D252" s="974"/>
      <c r="E252" s="974"/>
      <c r="F252" s="975"/>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3"/>
      <c r="B253" s="974"/>
      <c r="C253" s="974"/>
      <c r="D253" s="974"/>
      <c r="E253" s="974"/>
      <c r="F253" s="975"/>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3"/>
      <c r="B254" s="974"/>
      <c r="C254" s="974"/>
      <c r="D254" s="974"/>
      <c r="E254" s="974"/>
      <c r="F254" s="975"/>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3"/>
      <c r="B255" s="974"/>
      <c r="C255" s="974"/>
      <c r="D255" s="974"/>
      <c r="E255" s="974"/>
      <c r="F255" s="975"/>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3"/>
      <c r="B256" s="974"/>
      <c r="C256" s="974"/>
      <c r="D256" s="974"/>
      <c r="E256" s="974"/>
      <c r="F256" s="975"/>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3"/>
      <c r="B257" s="974"/>
      <c r="C257" s="974"/>
      <c r="D257" s="974"/>
      <c r="E257" s="974"/>
      <c r="F257" s="975"/>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3"/>
      <c r="B258" s="974"/>
      <c r="C258" s="974"/>
      <c r="D258" s="974"/>
      <c r="E258" s="974"/>
      <c r="F258" s="975"/>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3"/>
      <c r="B259" s="974"/>
      <c r="C259" s="974"/>
      <c r="D259" s="974"/>
      <c r="E259" s="974"/>
      <c r="F259" s="975"/>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3"/>
      <c r="B260" s="974"/>
      <c r="C260" s="974"/>
      <c r="D260" s="974"/>
      <c r="E260" s="974"/>
      <c r="F260" s="975"/>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3"/>
      <c r="B261" s="974"/>
      <c r="C261" s="974"/>
      <c r="D261" s="974"/>
      <c r="E261" s="974"/>
      <c r="F261" s="975"/>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3"/>
      <c r="B262" s="974"/>
      <c r="C262" s="974"/>
      <c r="D262" s="974"/>
      <c r="E262" s="974"/>
      <c r="F262" s="975"/>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3"/>
      <c r="B263" s="974"/>
      <c r="C263" s="974"/>
      <c r="D263" s="974"/>
      <c r="E263" s="974"/>
      <c r="F263" s="975"/>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3"/>
      <c r="B264" s="974"/>
      <c r="C264" s="974"/>
      <c r="D264" s="974"/>
      <c r="E264" s="974"/>
      <c r="F264" s="975"/>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5" t="s">
        <v>274</v>
      </c>
      <c r="K3" s="996"/>
      <c r="L3" s="996"/>
      <c r="M3" s="996"/>
      <c r="N3" s="996"/>
      <c r="O3" s="996"/>
      <c r="P3" s="134" t="s">
        <v>25</v>
      </c>
      <c r="Q3" s="134"/>
      <c r="R3" s="134"/>
      <c r="S3" s="134"/>
      <c r="T3" s="134"/>
      <c r="U3" s="134"/>
      <c r="V3" s="134"/>
      <c r="W3" s="134"/>
      <c r="X3" s="134"/>
      <c r="Y3" s="275" t="s">
        <v>319</v>
      </c>
      <c r="Z3" s="276"/>
      <c r="AA3" s="276"/>
      <c r="AB3" s="276"/>
      <c r="AC3" s="995" t="s">
        <v>310</v>
      </c>
      <c r="AD3" s="995"/>
      <c r="AE3" s="995"/>
      <c r="AF3" s="995"/>
      <c r="AG3" s="995"/>
      <c r="AH3" s="275" t="s">
        <v>236</v>
      </c>
      <c r="AI3" s="273"/>
      <c r="AJ3" s="273"/>
      <c r="AK3" s="273"/>
      <c r="AL3" s="273" t="s">
        <v>19</v>
      </c>
      <c r="AM3" s="273"/>
      <c r="AN3" s="273"/>
      <c r="AO3" s="277"/>
      <c r="AP3" s="994" t="s">
        <v>275</v>
      </c>
      <c r="AQ3" s="994"/>
      <c r="AR3" s="994"/>
      <c r="AS3" s="994"/>
      <c r="AT3" s="994"/>
      <c r="AU3" s="994"/>
      <c r="AV3" s="994"/>
      <c r="AW3" s="994"/>
      <c r="AX3" s="994"/>
      <c r="AY3">
        <f>$AY$2</f>
        <v>0</v>
      </c>
    </row>
    <row r="4" spans="1:51" ht="26.25" customHeight="1" x14ac:dyDescent="0.15">
      <c r="A4" s="997">
        <v>1</v>
      </c>
      <c r="B4" s="997">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7">
        <v>2</v>
      </c>
      <c r="B5" s="997">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7">
        <v>3</v>
      </c>
      <c r="B6" s="997">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7">
        <v>4</v>
      </c>
      <c r="B7" s="997">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7">
        <v>5</v>
      </c>
      <c r="B8" s="997">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7">
        <v>6</v>
      </c>
      <c r="B9" s="997">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7">
        <v>7</v>
      </c>
      <c r="B10" s="997">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7">
        <v>8</v>
      </c>
      <c r="B11" s="997">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7">
        <v>9</v>
      </c>
      <c r="B12" s="997">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7">
        <v>10</v>
      </c>
      <c r="B13" s="997">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7">
        <v>11</v>
      </c>
      <c r="B14" s="997">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7">
        <v>12</v>
      </c>
      <c r="B15" s="997">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7">
        <v>13</v>
      </c>
      <c r="B16" s="997">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7">
        <v>14</v>
      </c>
      <c r="B17" s="997">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7">
        <v>15</v>
      </c>
      <c r="B18" s="997">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7">
        <v>16</v>
      </c>
      <c r="B19" s="997">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7">
        <v>17</v>
      </c>
      <c r="B20" s="997">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7">
        <v>18</v>
      </c>
      <c r="B21" s="997">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7">
        <v>19</v>
      </c>
      <c r="B22" s="997">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7">
        <v>20</v>
      </c>
      <c r="B23" s="997">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7">
        <v>21</v>
      </c>
      <c r="B24" s="997">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7">
        <v>22</v>
      </c>
      <c r="B25" s="997">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7">
        <v>23</v>
      </c>
      <c r="B26" s="997">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7">
        <v>24</v>
      </c>
      <c r="B27" s="997">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7">
        <v>25</v>
      </c>
      <c r="B28" s="997">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7">
        <v>26</v>
      </c>
      <c r="B29" s="997">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7">
        <v>27</v>
      </c>
      <c r="B30" s="997">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7">
        <v>28</v>
      </c>
      <c r="B31" s="997">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7">
        <v>29</v>
      </c>
      <c r="B32" s="997">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7">
        <v>30</v>
      </c>
      <c r="B33" s="997">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5" t="s">
        <v>274</v>
      </c>
      <c r="K36" s="996"/>
      <c r="L36" s="996"/>
      <c r="M36" s="996"/>
      <c r="N36" s="996"/>
      <c r="O36" s="996"/>
      <c r="P36" s="134" t="s">
        <v>25</v>
      </c>
      <c r="Q36" s="134"/>
      <c r="R36" s="134"/>
      <c r="S36" s="134"/>
      <c r="T36" s="134"/>
      <c r="U36" s="134"/>
      <c r="V36" s="134"/>
      <c r="W36" s="134"/>
      <c r="X36" s="134"/>
      <c r="Y36" s="275" t="s">
        <v>319</v>
      </c>
      <c r="Z36" s="276"/>
      <c r="AA36" s="276"/>
      <c r="AB36" s="276"/>
      <c r="AC36" s="995" t="s">
        <v>310</v>
      </c>
      <c r="AD36" s="995"/>
      <c r="AE36" s="995"/>
      <c r="AF36" s="995"/>
      <c r="AG36" s="995"/>
      <c r="AH36" s="275" t="s">
        <v>236</v>
      </c>
      <c r="AI36" s="273"/>
      <c r="AJ36" s="273"/>
      <c r="AK36" s="273"/>
      <c r="AL36" s="273" t="s">
        <v>19</v>
      </c>
      <c r="AM36" s="273"/>
      <c r="AN36" s="273"/>
      <c r="AO36" s="277"/>
      <c r="AP36" s="994" t="s">
        <v>275</v>
      </c>
      <c r="AQ36" s="994"/>
      <c r="AR36" s="994"/>
      <c r="AS36" s="994"/>
      <c r="AT36" s="994"/>
      <c r="AU36" s="994"/>
      <c r="AV36" s="994"/>
      <c r="AW36" s="994"/>
      <c r="AX36" s="994"/>
      <c r="AY36">
        <f>$AY$34</f>
        <v>0</v>
      </c>
    </row>
    <row r="37" spans="1:51" ht="26.25" customHeight="1" x14ac:dyDescent="0.15">
      <c r="A37" s="997">
        <v>1</v>
      </c>
      <c r="B37" s="997">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7">
        <v>2</v>
      </c>
      <c r="B38" s="997">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7">
        <v>3</v>
      </c>
      <c r="B39" s="997">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7">
        <v>4</v>
      </c>
      <c r="B40" s="997">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7">
        <v>5</v>
      </c>
      <c r="B41" s="997">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7">
        <v>6</v>
      </c>
      <c r="B42" s="997">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7">
        <v>7</v>
      </c>
      <c r="B43" s="997">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7">
        <v>8</v>
      </c>
      <c r="B44" s="997">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7">
        <v>9</v>
      </c>
      <c r="B45" s="997">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7">
        <v>10</v>
      </c>
      <c r="B46" s="997">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7">
        <v>11</v>
      </c>
      <c r="B47" s="997">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7">
        <v>12</v>
      </c>
      <c r="B48" s="997">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7">
        <v>13</v>
      </c>
      <c r="B49" s="997">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7">
        <v>14</v>
      </c>
      <c r="B50" s="997">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7">
        <v>15</v>
      </c>
      <c r="B51" s="997">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7">
        <v>16</v>
      </c>
      <c r="B52" s="997">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7">
        <v>17</v>
      </c>
      <c r="B53" s="997">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7">
        <v>18</v>
      </c>
      <c r="B54" s="997">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7">
        <v>19</v>
      </c>
      <c r="B55" s="997">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7">
        <v>20</v>
      </c>
      <c r="B56" s="997">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7">
        <v>21</v>
      </c>
      <c r="B57" s="997">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7">
        <v>22</v>
      </c>
      <c r="B58" s="997">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7">
        <v>23</v>
      </c>
      <c r="B59" s="997">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7">
        <v>24</v>
      </c>
      <c r="B60" s="997">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7">
        <v>25</v>
      </c>
      <c r="B61" s="997">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7">
        <v>26</v>
      </c>
      <c r="B62" s="997">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7">
        <v>27</v>
      </c>
      <c r="B63" s="997">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7">
        <v>28</v>
      </c>
      <c r="B64" s="997">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7">
        <v>29</v>
      </c>
      <c r="B65" s="997">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7">
        <v>30</v>
      </c>
      <c r="B66" s="997">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5" t="s">
        <v>274</v>
      </c>
      <c r="K69" s="996"/>
      <c r="L69" s="996"/>
      <c r="M69" s="996"/>
      <c r="N69" s="996"/>
      <c r="O69" s="996"/>
      <c r="P69" s="134" t="s">
        <v>25</v>
      </c>
      <c r="Q69" s="134"/>
      <c r="R69" s="134"/>
      <c r="S69" s="134"/>
      <c r="T69" s="134"/>
      <c r="U69" s="134"/>
      <c r="V69" s="134"/>
      <c r="W69" s="134"/>
      <c r="X69" s="134"/>
      <c r="Y69" s="275" t="s">
        <v>319</v>
      </c>
      <c r="Z69" s="276"/>
      <c r="AA69" s="276"/>
      <c r="AB69" s="276"/>
      <c r="AC69" s="995" t="s">
        <v>310</v>
      </c>
      <c r="AD69" s="995"/>
      <c r="AE69" s="995"/>
      <c r="AF69" s="995"/>
      <c r="AG69" s="995"/>
      <c r="AH69" s="275" t="s">
        <v>236</v>
      </c>
      <c r="AI69" s="273"/>
      <c r="AJ69" s="273"/>
      <c r="AK69" s="273"/>
      <c r="AL69" s="273" t="s">
        <v>19</v>
      </c>
      <c r="AM69" s="273"/>
      <c r="AN69" s="273"/>
      <c r="AO69" s="277"/>
      <c r="AP69" s="994" t="s">
        <v>275</v>
      </c>
      <c r="AQ69" s="994"/>
      <c r="AR69" s="994"/>
      <c r="AS69" s="994"/>
      <c r="AT69" s="994"/>
      <c r="AU69" s="994"/>
      <c r="AV69" s="994"/>
      <c r="AW69" s="994"/>
      <c r="AX69" s="994"/>
      <c r="AY69" s="34">
        <f>$AY$67</f>
        <v>0</v>
      </c>
    </row>
    <row r="70" spans="1:51" ht="26.25" customHeight="1" x14ac:dyDescent="0.15">
      <c r="A70" s="997">
        <v>1</v>
      </c>
      <c r="B70" s="997">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7">
        <v>2</v>
      </c>
      <c r="B71" s="997">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7">
        <v>3</v>
      </c>
      <c r="B72" s="997">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7">
        <v>4</v>
      </c>
      <c r="B73" s="997">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7">
        <v>5</v>
      </c>
      <c r="B74" s="997">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7">
        <v>6</v>
      </c>
      <c r="B75" s="997">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7">
        <v>7</v>
      </c>
      <c r="B76" s="997">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7">
        <v>8</v>
      </c>
      <c r="B77" s="997">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7">
        <v>9</v>
      </c>
      <c r="B78" s="997">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7">
        <v>10</v>
      </c>
      <c r="B79" s="997">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7">
        <v>11</v>
      </c>
      <c r="B80" s="997">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7">
        <v>12</v>
      </c>
      <c r="B81" s="997">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7">
        <v>13</v>
      </c>
      <c r="B82" s="997">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7">
        <v>14</v>
      </c>
      <c r="B83" s="997">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7">
        <v>15</v>
      </c>
      <c r="B84" s="997">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7">
        <v>16</v>
      </c>
      <c r="B85" s="997">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7">
        <v>17</v>
      </c>
      <c r="B86" s="997">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7">
        <v>18</v>
      </c>
      <c r="B87" s="997">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7">
        <v>19</v>
      </c>
      <c r="B88" s="997">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7">
        <v>20</v>
      </c>
      <c r="B89" s="997">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7">
        <v>21</v>
      </c>
      <c r="B90" s="997">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7">
        <v>22</v>
      </c>
      <c r="B91" s="997">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7">
        <v>23</v>
      </c>
      <c r="B92" s="997">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7">
        <v>24</v>
      </c>
      <c r="B93" s="997">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7">
        <v>25</v>
      </c>
      <c r="B94" s="997">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7">
        <v>26</v>
      </c>
      <c r="B95" s="997">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7">
        <v>27</v>
      </c>
      <c r="B96" s="997">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7">
        <v>28</v>
      </c>
      <c r="B97" s="997">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7">
        <v>29</v>
      </c>
      <c r="B98" s="997">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7">
        <v>30</v>
      </c>
      <c r="B99" s="997">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5" t="s">
        <v>274</v>
      </c>
      <c r="K102" s="996"/>
      <c r="L102" s="996"/>
      <c r="M102" s="996"/>
      <c r="N102" s="996"/>
      <c r="O102" s="996"/>
      <c r="P102" s="134" t="s">
        <v>25</v>
      </c>
      <c r="Q102" s="134"/>
      <c r="R102" s="134"/>
      <c r="S102" s="134"/>
      <c r="T102" s="134"/>
      <c r="U102" s="134"/>
      <c r="V102" s="134"/>
      <c r="W102" s="134"/>
      <c r="X102" s="134"/>
      <c r="Y102" s="275" t="s">
        <v>319</v>
      </c>
      <c r="Z102" s="276"/>
      <c r="AA102" s="276"/>
      <c r="AB102" s="276"/>
      <c r="AC102" s="995" t="s">
        <v>310</v>
      </c>
      <c r="AD102" s="995"/>
      <c r="AE102" s="995"/>
      <c r="AF102" s="995"/>
      <c r="AG102" s="995"/>
      <c r="AH102" s="275" t="s">
        <v>236</v>
      </c>
      <c r="AI102" s="273"/>
      <c r="AJ102" s="273"/>
      <c r="AK102" s="273"/>
      <c r="AL102" s="273" t="s">
        <v>19</v>
      </c>
      <c r="AM102" s="273"/>
      <c r="AN102" s="273"/>
      <c r="AO102" s="277"/>
      <c r="AP102" s="994" t="s">
        <v>275</v>
      </c>
      <c r="AQ102" s="994"/>
      <c r="AR102" s="994"/>
      <c r="AS102" s="994"/>
      <c r="AT102" s="994"/>
      <c r="AU102" s="994"/>
      <c r="AV102" s="994"/>
      <c r="AW102" s="994"/>
      <c r="AX102" s="994"/>
      <c r="AY102" s="34">
        <f>$AY$100</f>
        <v>0</v>
      </c>
    </row>
    <row r="103" spans="1:51" ht="26.25" customHeight="1" x14ac:dyDescent="0.15">
      <c r="A103" s="997">
        <v>1</v>
      </c>
      <c r="B103" s="997">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7">
        <v>2</v>
      </c>
      <c r="B104" s="997">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7">
        <v>3</v>
      </c>
      <c r="B105" s="997">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7">
        <v>4</v>
      </c>
      <c r="B106" s="997">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7">
        <v>5</v>
      </c>
      <c r="B107" s="997">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7">
        <v>6</v>
      </c>
      <c r="B108" s="997">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7">
        <v>7</v>
      </c>
      <c r="B109" s="997">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7">
        <v>8</v>
      </c>
      <c r="B110" s="997">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7">
        <v>9</v>
      </c>
      <c r="B111" s="997">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7">
        <v>10</v>
      </c>
      <c r="B112" s="997">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7">
        <v>11</v>
      </c>
      <c r="B113" s="997">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7">
        <v>12</v>
      </c>
      <c r="B114" s="997">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7">
        <v>13</v>
      </c>
      <c r="B115" s="997">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7">
        <v>14</v>
      </c>
      <c r="B116" s="997">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7">
        <v>15</v>
      </c>
      <c r="B117" s="997">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7">
        <v>16</v>
      </c>
      <c r="B118" s="997">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7">
        <v>17</v>
      </c>
      <c r="B119" s="997">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7">
        <v>18</v>
      </c>
      <c r="B120" s="997">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7">
        <v>19</v>
      </c>
      <c r="B121" s="997">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7">
        <v>20</v>
      </c>
      <c r="B122" s="997">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7">
        <v>21</v>
      </c>
      <c r="B123" s="997">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7">
        <v>22</v>
      </c>
      <c r="B124" s="997">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7">
        <v>23</v>
      </c>
      <c r="B125" s="997">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7">
        <v>24</v>
      </c>
      <c r="B126" s="997">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7">
        <v>25</v>
      </c>
      <c r="B127" s="997">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7">
        <v>26</v>
      </c>
      <c r="B128" s="997">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7">
        <v>27</v>
      </c>
      <c r="B129" s="997">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7">
        <v>28</v>
      </c>
      <c r="B130" s="997">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7">
        <v>29</v>
      </c>
      <c r="B131" s="997">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7">
        <v>30</v>
      </c>
      <c r="B132" s="997">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5" t="s">
        <v>274</v>
      </c>
      <c r="K135" s="996"/>
      <c r="L135" s="996"/>
      <c r="M135" s="996"/>
      <c r="N135" s="996"/>
      <c r="O135" s="996"/>
      <c r="P135" s="134" t="s">
        <v>25</v>
      </c>
      <c r="Q135" s="134"/>
      <c r="R135" s="134"/>
      <c r="S135" s="134"/>
      <c r="T135" s="134"/>
      <c r="U135" s="134"/>
      <c r="V135" s="134"/>
      <c r="W135" s="134"/>
      <c r="X135" s="134"/>
      <c r="Y135" s="275" t="s">
        <v>319</v>
      </c>
      <c r="Z135" s="276"/>
      <c r="AA135" s="276"/>
      <c r="AB135" s="276"/>
      <c r="AC135" s="995" t="s">
        <v>310</v>
      </c>
      <c r="AD135" s="995"/>
      <c r="AE135" s="995"/>
      <c r="AF135" s="995"/>
      <c r="AG135" s="995"/>
      <c r="AH135" s="275" t="s">
        <v>236</v>
      </c>
      <c r="AI135" s="273"/>
      <c r="AJ135" s="273"/>
      <c r="AK135" s="273"/>
      <c r="AL135" s="273" t="s">
        <v>19</v>
      </c>
      <c r="AM135" s="273"/>
      <c r="AN135" s="273"/>
      <c r="AO135" s="277"/>
      <c r="AP135" s="994" t="s">
        <v>275</v>
      </c>
      <c r="AQ135" s="994"/>
      <c r="AR135" s="994"/>
      <c r="AS135" s="994"/>
      <c r="AT135" s="994"/>
      <c r="AU135" s="994"/>
      <c r="AV135" s="994"/>
      <c r="AW135" s="994"/>
      <c r="AX135" s="994"/>
      <c r="AY135" s="34">
        <f>$AY$133</f>
        <v>0</v>
      </c>
    </row>
    <row r="136" spans="1:51" ht="26.25" customHeight="1" x14ac:dyDescent="0.15">
      <c r="A136" s="997">
        <v>1</v>
      </c>
      <c r="B136" s="997">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7">
        <v>2</v>
      </c>
      <c r="B137" s="997">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7">
        <v>3</v>
      </c>
      <c r="B138" s="997">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7">
        <v>4</v>
      </c>
      <c r="B139" s="997">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7">
        <v>5</v>
      </c>
      <c r="B140" s="997">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7">
        <v>6</v>
      </c>
      <c r="B141" s="997">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7">
        <v>7</v>
      </c>
      <c r="B142" s="997">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7">
        <v>8</v>
      </c>
      <c r="B143" s="997">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7">
        <v>9</v>
      </c>
      <c r="B144" s="997">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7">
        <v>10</v>
      </c>
      <c r="B145" s="997">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7">
        <v>11</v>
      </c>
      <c r="B146" s="997">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7">
        <v>12</v>
      </c>
      <c r="B147" s="997">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7">
        <v>13</v>
      </c>
      <c r="B148" s="997">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7">
        <v>14</v>
      </c>
      <c r="B149" s="997">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7">
        <v>15</v>
      </c>
      <c r="B150" s="997">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7">
        <v>16</v>
      </c>
      <c r="B151" s="997">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7">
        <v>17</v>
      </c>
      <c r="B152" s="997">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7">
        <v>18</v>
      </c>
      <c r="B153" s="997">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7">
        <v>19</v>
      </c>
      <c r="B154" s="997">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7">
        <v>20</v>
      </c>
      <c r="B155" s="997">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7">
        <v>21</v>
      </c>
      <c r="B156" s="997">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7">
        <v>22</v>
      </c>
      <c r="B157" s="997">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7">
        <v>23</v>
      </c>
      <c r="B158" s="997">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7">
        <v>24</v>
      </c>
      <c r="B159" s="997">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7">
        <v>25</v>
      </c>
      <c r="B160" s="997">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7">
        <v>26</v>
      </c>
      <c r="B161" s="997">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7">
        <v>27</v>
      </c>
      <c r="B162" s="997">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7">
        <v>28</v>
      </c>
      <c r="B163" s="997">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7">
        <v>29</v>
      </c>
      <c r="B164" s="997">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7">
        <v>30</v>
      </c>
      <c r="B165" s="997">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5" t="s">
        <v>274</v>
      </c>
      <c r="K168" s="996"/>
      <c r="L168" s="996"/>
      <c r="M168" s="996"/>
      <c r="N168" s="996"/>
      <c r="O168" s="996"/>
      <c r="P168" s="134" t="s">
        <v>25</v>
      </c>
      <c r="Q168" s="134"/>
      <c r="R168" s="134"/>
      <c r="S168" s="134"/>
      <c r="T168" s="134"/>
      <c r="U168" s="134"/>
      <c r="V168" s="134"/>
      <c r="W168" s="134"/>
      <c r="X168" s="134"/>
      <c r="Y168" s="275" t="s">
        <v>319</v>
      </c>
      <c r="Z168" s="276"/>
      <c r="AA168" s="276"/>
      <c r="AB168" s="276"/>
      <c r="AC168" s="995" t="s">
        <v>310</v>
      </c>
      <c r="AD168" s="995"/>
      <c r="AE168" s="995"/>
      <c r="AF168" s="995"/>
      <c r="AG168" s="995"/>
      <c r="AH168" s="275" t="s">
        <v>236</v>
      </c>
      <c r="AI168" s="273"/>
      <c r="AJ168" s="273"/>
      <c r="AK168" s="273"/>
      <c r="AL168" s="273" t="s">
        <v>19</v>
      </c>
      <c r="AM168" s="273"/>
      <c r="AN168" s="273"/>
      <c r="AO168" s="277"/>
      <c r="AP168" s="994" t="s">
        <v>275</v>
      </c>
      <c r="AQ168" s="994"/>
      <c r="AR168" s="994"/>
      <c r="AS168" s="994"/>
      <c r="AT168" s="994"/>
      <c r="AU168" s="994"/>
      <c r="AV168" s="994"/>
      <c r="AW168" s="994"/>
      <c r="AX168" s="994"/>
      <c r="AY168" s="34">
        <f>$AY$166</f>
        <v>0</v>
      </c>
    </row>
    <row r="169" spans="1:51" ht="26.25" customHeight="1" x14ac:dyDescent="0.15">
      <c r="A169" s="997">
        <v>1</v>
      </c>
      <c r="B169" s="997">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7">
        <v>2</v>
      </c>
      <c r="B170" s="997">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7">
        <v>3</v>
      </c>
      <c r="B171" s="997">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7">
        <v>4</v>
      </c>
      <c r="B172" s="997">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7">
        <v>5</v>
      </c>
      <c r="B173" s="997">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7">
        <v>6</v>
      </c>
      <c r="B174" s="997">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7">
        <v>7</v>
      </c>
      <c r="B175" s="997">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7">
        <v>8</v>
      </c>
      <c r="B176" s="997">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7">
        <v>9</v>
      </c>
      <c r="B177" s="997">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7">
        <v>10</v>
      </c>
      <c r="B178" s="997">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7">
        <v>11</v>
      </c>
      <c r="B179" s="997">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7">
        <v>12</v>
      </c>
      <c r="B180" s="997">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7">
        <v>13</v>
      </c>
      <c r="B181" s="997">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7">
        <v>14</v>
      </c>
      <c r="B182" s="997">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7">
        <v>15</v>
      </c>
      <c r="B183" s="997">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7">
        <v>16</v>
      </c>
      <c r="B184" s="997">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7">
        <v>17</v>
      </c>
      <c r="B185" s="997">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7">
        <v>18</v>
      </c>
      <c r="B186" s="997">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7">
        <v>19</v>
      </c>
      <c r="B187" s="997">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7">
        <v>20</v>
      </c>
      <c r="B188" s="997">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7">
        <v>21</v>
      </c>
      <c r="B189" s="997">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7">
        <v>22</v>
      </c>
      <c r="B190" s="997">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7">
        <v>23</v>
      </c>
      <c r="B191" s="997">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7">
        <v>24</v>
      </c>
      <c r="B192" s="997">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7">
        <v>25</v>
      </c>
      <c r="B193" s="997">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7">
        <v>26</v>
      </c>
      <c r="B194" s="997">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7">
        <v>27</v>
      </c>
      <c r="B195" s="997">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7">
        <v>28</v>
      </c>
      <c r="B196" s="997">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7">
        <v>29</v>
      </c>
      <c r="B197" s="997">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7">
        <v>30</v>
      </c>
      <c r="B198" s="997">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5" t="s">
        <v>274</v>
      </c>
      <c r="K201" s="996"/>
      <c r="L201" s="996"/>
      <c r="M201" s="996"/>
      <c r="N201" s="996"/>
      <c r="O201" s="996"/>
      <c r="P201" s="134" t="s">
        <v>25</v>
      </c>
      <c r="Q201" s="134"/>
      <c r="R201" s="134"/>
      <c r="S201" s="134"/>
      <c r="T201" s="134"/>
      <c r="U201" s="134"/>
      <c r="V201" s="134"/>
      <c r="W201" s="134"/>
      <c r="X201" s="134"/>
      <c r="Y201" s="275" t="s">
        <v>319</v>
      </c>
      <c r="Z201" s="276"/>
      <c r="AA201" s="276"/>
      <c r="AB201" s="276"/>
      <c r="AC201" s="995" t="s">
        <v>310</v>
      </c>
      <c r="AD201" s="995"/>
      <c r="AE201" s="995"/>
      <c r="AF201" s="995"/>
      <c r="AG201" s="995"/>
      <c r="AH201" s="275" t="s">
        <v>236</v>
      </c>
      <c r="AI201" s="273"/>
      <c r="AJ201" s="273"/>
      <c r="AK201" s="273"/>
      <c r="AL201" s="273" t="s">
        <v>19</v>
      </c>
      <c r="AM201" s="273"/>
      <c r="AN201" s="273"/>
      <c r="AO201" s="277"/>
      <c r="AP201" s="994" t="s">
        <v>275</v>
      </c>
      <c r="AQ201" s="994"/>
      <c r="AR201" s="994"/>
      <c r="AS201" s="994"/>
      <c r="AT201" s="994"/>
      <c r="AU201" s="994"/>
      <c r="AV201" s="994"/>
      <c r="AW201" s="994"/>
      <c r="AX201" s="994"/>
      <c r="AY201" s="34">
        <f>$AY$199</f>
        <v>0</v>
      </c>
    </row>
    <row r="202" spans="1:51" ht="26.25" customHeight="1" x14ac:dyDescent="0.15">
      <c r="A202" s="997">
        <v>1</v>
      </c>
      <c r="B202" s="997">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7">
        <v>2</v>
      </c>
      <c r="B203" s="997">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7">
        <v>3</v>
      </c>
      <c r="B204" s="997">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7">
        <v>4</v>
      </c>
      <c r="B205" s="997">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7">
        <v>5</v>
      </c>
      <c r="B206" s="997">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7">
        <v>6</v>
      </c>
      <c r="B207" s="997">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7">
        <v>7</v>
      </c>
      <c r="B208" s="997">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7">
        <v>8</v>
      </c>
      <c r="B209" s="997">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7">
        <v>9</v>
      </c>
      <c r="B210" s="997">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7">
        <v>10</v>
      </c>
      <c r="B211" s="997">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7">
        <v>11</v>
      </c>
      <c r="B212" s="997">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7">
        <v>12</v>
      </c>
      <c r="B213" s="997">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7">
        <v>13</v>
      </c>
      <c r="B214" s="997">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7">
        <v>14</v>
      </c>
      <c r="B215" s="997">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7">
        <v>15</v>
      </c>
      <c r="B216" s="997">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7">
        <v>16</v>
      </c>
      <c r="B217" s="997">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7">
        <v>17</v>
      </c>
      <c r="B218" s="997">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7">
        <v>18</v>
      </c>
      <c r="B219" s="997">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7">
        <v>19</v>
      </c>
      <c r="B220" s="997">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7">
        <v>20</v>
      </c>
      <c r="B221" s="997">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7">
        <v>21</v>
      </c>
      <c r="B222" s="997">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7">
        <v>22</v>
      </c>
      <c r="B223" s="997">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7">
        <v>23</v>
      </c>
      <c r="B224" s="997">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7">
        <v>24</v>
      </c>
      <c r="B225" s="997">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7">
        <v>25</v>
      </c>
      <c r="B226" s="997">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7">
        <v>26</v>
      </c>
      <c r="B227" s="997">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7">
        <v>27</v>
      </c>
      <c r="B228" s="997">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7">
        <v>28</v>
      </c>
      <c r="B229" s="997">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7">
        <v>29</v>
      </c>
      <c r="B230" s="997">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7">
        <v>30</v>
      </c>
      <c r="B231" s="997">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5" t="s">
        <v>274</v>
      </c>
      <c r="K234" s="996"/>
      <c r="L234" s="996"/>
      <c r="M234" s="996"/>
      <c r="N234" s="996"/>
      <c r="O234" s="996"/>
      <c r="P234" s="134" t="s">
        <v>25</v>
      </c>
      <c r="Q234" s="134"/>
      <c r="R234" s="134"/>
      <c r="S234" s="134"/>
      <c r="T234" s="134"/>
      <c r="U234" s="134"/>
      <c r="V234" s="134"/>
      <c r="W234" s="134"/>
      <c r="X234" s="134"/>
      <c r="Y234" s="275" t="s">
        <v>319</v>
      </c>
      <c r="Z234" s="276"/>
      <c r="AA234" s="276"/>
      <c r="AB234" s="276"/>
      <c r="AC234" s="995" t="s">
        <v>310</v>
      </c>
      <c r="AD234" s="995"/>
      <c r="AE234" s="995"/>
      <c r="AF234" s="995"/>
      <c r="AG234" s="995"/>
      <c r="AH234" s="275" t="s">
        <v>236</v>
      </c>
      <c r="AI234" s="273"/>
      <c r="AJ234" s="273"/>
      <c r="AK234" s="273"/>
      <c r="AL234" s="273" t="s">
        <v>19</v>
      </c>
      <c r="AM234" s="273"/>
      <c r="AN234" s="273"/>
      <c r="AO234" s="277"/>
      <c r="AP234" s="994" t="s">
        <v>275</v>
      </c>
      <c r="AQ234" s="994"/>
      <c r="AR234" s="994"/>
      <c r="AS234" s="994"/>
      <c r="AT234" s="994"/>
      <c r="AU234" s="994"/>
      <c r="AV234" s="994"/>
      <c r="AW234" s="994"/>
      <c r="AX234" s="994"/>
      <c r="AY234" s="84">
        <f>$AY$232</f>
        <v>0</v>
      </c>
    </row>
    <row r="235" spans="1:51" ht="26.25" customHeight="1" x14ac:dyDescent="0.15">
      <c r="A235" s="997">
        <v>1</v>
      </c>
      <c r="B235" s="997">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7">
        <v>2</v>
      </c>
      <c r="B236" s="997">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7">
        <v>3</v>
      </c>
      <c r="B237" s="997">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7">
        <v>4</v>
      </c>
      <c r="B238" s="997">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7">
        <v>5</v>
      </c>
      <c r="B239" s="997">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7">
        <v>6</v>
      </c>
      <c r="B240" s="997">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7">
        <v>7</v>
      </c>
      <c r="B241" s="997">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7">
        <v>8</v>
      </c>
      <c r="B242" s="997">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7">
        <v>9</v>
      </c>
      <c r="B243" s="997">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7">
        <v>10</v>
      </c>
      <c r="B244" s="997">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7">
        <v>11</v>
      </c>
      <c r="B245" s="997">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7">
        <v>12</v>
      </c>
      <c r="B246" s="997">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7">
        <v>13</v>
      </c>
      <c r="B247" s="997">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7">
        <v>14</v>
      </c>
      <c r="B248" s="997">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7">
        <v>15</v>
      </c>
      <c r="B249" s="997">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7">
        <v>16</v>
      </c>
      <c r="B250" s="997">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7">
        <v>17</v>
      </c>
      <c r="B251" s="997">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7">
        <v>18</v>
      </c>
      <c r="B252" s="997">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7">
        <v>19</v>
      </c>
      <c r="B253" s="997">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7">
        <v>20</v>
      </c>
      <c r="B254" s="997">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7">
        <v>21</v>
      </c>
      <c r="B255" s="997">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7">
        <v>22</v>
      </c>
      <c r="B256" s="997">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7">
        <v>23</v>
      </c>
      <c r="B257" s="997">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7">
        <v>24</v>
      </c>
      <c r="B258" s="997">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7">
        <v>25</v>
      </c>
      <c r="B259" s="997">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7">
        <v>26</v>
      </c>
      <c r="B260" s="997">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7">
        <v>27</v>
      </c>
      <c r="B261" s="997">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7">
        <v>28</v>
      </c>
      <c r="B262" s="997">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7">
        <v>29</v>
      </c>
      <c r="B263" s="997">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7">
        <v>30</v>
      </c>
      <c r="B264" s="997">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5" t="s">
        <v>274</v>
      </c>
      <c r="K267" s="996"/>
      <c r="L267" s="996"/>
      <c r="M267" s="996"/>
      <c r="N267" s="996"/>
      <c r="O267" s="996"/>
      <c r="P267" s="134" t="s">
        <v>25</v>
      </c>
      <c r="Q267" s="134"/>
      <c r="R267" s="134"/>
      <c r="S267" s="134"/>
      <c r="T267" s="134"/>
      <c r="U267" s="134"/>
      <c r="V267" s="134"/>
      <c r="W267" s="134"/>
      <c r="X267" s="134"/>
      <c r="Y267" s="275" t="s">
        <v>319</v>
      </c>
      <c r="Z267" s="276"/>
      <c r="AA267" s="276"/>
      <c r="AB267" s="276"/>
      <c r="AC267" s="995" t="s">
        <v>310</v>
      </c>
      <c r="AD267" s="995"/>
      <c r="AE267" s="995"/>
      <c r="AF267" s="995"/>
      <c r="AG267" s="995"/>
      <c r="AH267" s="275" t="s">
        <v>236</v>
      </c>
      <c r="AI267" s="273"/>
      <c r="AJ267" s="273"/>
      <c r="AK267" s="273"/>
      <c r="AL267" s="273" t="s">
        <v>19</v>
      </c>
      <c r="AM267" s="273"/>
      <c r="AN267" s="273"/>
      <c r="AO267" s="277"/>
      <c r="AP267" s="994" t="s">
        <v>275</v>
      </c>
      <c r="AQ267" s="994"/>
      <c r="AR267" s="994"/>
      <c r="AS267" s="994"/>
      <c r="AT267" s="994"/>
      <c r="AU267" s="994"/>
      <c r="AV267" s="994"/>
      <c r="AW267" s="994"/>
      <c r="AX267" s="994"/>
      <c r="AY267" s="34">
        <f>$AY$265</f>
        <v>0</v>
      </c>
    </row>
    <row r="268" spans="1:51" ht="26.25" customHeight="1" x14ac:dyDescent="0.15">
      <c r="A268" s="997">
        <v>1</v>
      </c>
      <c r="B268" s="997">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7">
        <v>2</v>
      </c>
      <c r="B269" s="997">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7">
        <v>3</v>
      </c>
      <c r="B270" s="997">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7">
        <v>4</v>
      </c>
      <c r="B271" s="997">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7">
        <v>5</v>
      </c>
      <c r="B272" s="997">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7">
        <v>6</v>
      </c>
      <c r="B273" s="997">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7">
        <v>7</v>
      </c>
      <c r="B274" s="997">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7">
        <v>8</v>
      </c>
      <c r="B275" s="997">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7">
        <v>9</v>
      </c>
      <c r="B276" s="997">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7">
        <v>10</v>
      </c>
      <c r="B277" s="997">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7">
        <v>11</v>
      </c>
      <c r="B278" s="997">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7">
        <v>12</v>
      </c>
      <c r="B279" s="997">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7">
        <v>13</v>
      </c>
      <c r="B280" s="997">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7">
        <v>14</v>
      </c>
      <c r="B281" s="997">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7">
        <v>15</v>
      </c>
      <c r="B282" s="997">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7">
        <v>16</v>
      </c>
      <c r="B283" s="997">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7">
        <v>17</v>
      </c>
      <c r="B284" s="997">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7">
        <v>18</v>
      </c>
      <c r="B285" s="997">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7">
        <v>19</v>
      </c>
      <c r="B286" s="997">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7">
        <v>20</v>
      </c>
      <c r="B287" s="997">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7">
        <v>21</v>
      </c>
      <c r="B288" s="997">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7">
        <v>22</v>
      </c>
      <c r="B289" s="997">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7">
        <v>23</v>
      </c>
      <c r="B290" s="997">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7">
        <v>24</v>
      </c>
      <c r="B291" s="997">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7">
        <v>25</v>
      </c>
      <c r="B292" s="997">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7">
        <v>26</v>
      </c>
      <c r="B293" s="997">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7">
        <v>27</v>
      </c>
      <c r="B294" s="997">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7">
        <v>28</v>
      </c>
      <c r="B295" s="997">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7">
        <v>29</v>
      </c>
      <c r="B296" s="997">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7">
        <v>30</v>
      </c>
      <c r="B297" s="997">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5" t="s">
        <v>274</v>
      </c>
      <c r="K300" s="996"/>
      <c r="L300" s="996"/>
      <c r="M300" s="996"/>
      <c r="N300" s="996"/>
      <c r="O300" s="996"/>
      <c r="P300" s="134" t="s">
        <v>25</v>
      </c>
      <c r="Q300" s="134"/>
      <c r="R300" s="134"/>
      <c r="S300" s="134"/>
      <c r="T300" s="134"/>
      <c r="U300" s="134"/>
      <c r="V300" s="134"/>
      <c r="W300" s="134"/>
      <c r="X300" s="134"/>
      <c r="Y300" s="275" t="s">
        <v>319</v>
      </c>
      <c r="Z300" s="276"/>
      <c r="AA300" s="276"/>
      <c r="AB300" s="276"/>
      <c r="AC300" s="995" t="s">
        <v>310</v>
      </c>
      <c r="AD300" s="995"/>
      <c r="AE300" s="995"/>
      <c r="AF300" s="995"/>
      <c r="AG300" s="995"/>
      <c r="AH300" s="275" t="s">
        <v>236</v>
      </c>
      <c r="AI300" s="273"/>
      <c r="AJ300" s="273"/>
      <c r="AK300" s="273"/>
      <c r="AL300" s="273" t="s">
        <v>19</v>
      </c>
      <c r="AM300" s="273"/>
      <c r="AN300" s="273"/>
      <c r="AO300" s="277"/>
      <c r="AP300" s="994" t="s">
        <v>275</v>
      </c>
      <c r="AQ300" s="994"/>
      <c r="AR300" s="994"/>
      <c r="AS300" s="994"/>
      <c r="AT300" s="994"/>
      <c r="AU300" s="994"/>
      <c r="AV300" s="994"/>
      <c r="AW300" s="994"/>
      <c r="AX300" s="994"/>
      <c r="AY300" s="34">
        <f>$AY$298</f>
        <v>0</v>
      </c>
    </row>
    <row r="301" spans="1:51" ht="26.25" customHeight="1" x14ac:dyDescent="0.15">
      <c r="A301" s="997">
        <v>1</v>
      </c>
      <c r="B301" s="997">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7">
        <v>2</v>
      </c>
      <c r="B302" s="997">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7">
        <v>3</v>
      </c>
      <c r="B303" s="997">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7">
        <v>4</v>
      </c>
      <c r="B304" s="997">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7">
        <v>5</v>
      </c>
      <c r="B305" s="997">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7">
        <v>6</v>
      </c>
      <c r="B306" s="997">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7">
        <v>7</v>
      </c>
      <c r="B307" s="997">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7">
        <v>8</v>
      </c>
      <c r="B308" s="997">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7">
        <v>9</v>
      </c>
      <c r="B309" s="997">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7">
        <v>10</v>
      </c>
      <c r="B310" s="997">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7">
        <v>11</v>
      </c>
      <c r="B311" s="997">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7">
        <v>12</v>
      </c>
      <c r="B312" s="997">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7">
        <v>13</v>
      </c>
      <c r="B313" s="997">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7">
        <v>14</v>
      </c>
      <c r="B314" s="997">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7">
        <v>15</v>
      </c>
      <c r="B315" s="997">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7">
        <v>16</v>
      </c>
      <c r="B316" s="997">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7">
        <v>17</v>
      </c>
      <c r="B317" s="997">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7">
        <v>18</v>
      </c>
      <c r="B318" s="997">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7">
        <v>19</v>
      </c>
      <c r="B319" s="997">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7">
        <v>20</v>
      </c>
      <c r="B320" s="997">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7">
        <v>21</v>
      </c>
      <c r="B321" s="997">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7">
        <v>22</v>
      </c>
      <c r="B322" s="997">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7">
        <v>23</v>
      </c>
      <c r="B323" s="997">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7">
        <v>24</v>
      </c>
      <c r="B324" s="997">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7">
        <v>25</v>
      </c>
      <c r="B325" s="997">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7">
        <v>26</v>
      </c>
      <c r="B326" s="997">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7">
        <v>27</v>
      </c>
      <c r="B327" s="997">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7">
        <v>28</v>
      </c>
      <c r="B328" s="997">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7">
        <v>29</v>
      </c>
      <c r="B329" s="997">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7">
        <v>30</v>
      </c>
      <c r="B330" s="997">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5" t="s">
        <v>274</v>
      </c>
      <c r="K333" s="996"/>
      <c r="L333" s="996"/>
      <c r="M333" s="996"/>
      <c r="N333" s="996"/>
      <c r="O333" s="996"/>
      <c r="P333" s="134" t="s">
        <v>25</v>
      </c>
      <c r="Q333" s="134"/>
      <c r="R333" s="134"/>
      <c r="S333" s="134"/>
      <c r="T333" s="134"/>
      <c r="U333" s="134"/>
      <c r="V333" s="134"/>
      <c r="W333" s="134"/>
      <c r="X333" s="134"/>
      <c r="Y333" s="275" t="s">
        <v>319</v>
      </c>
      <c r="Z333" s="276"/>
      <c r="AA333" s="276"/>
      <c r="AB333" s="276"/>
      <c r="AC333" s="995" t="s">
        <v>310</v>
      </c>
      <c r="AD333" s="995"/>
      <c r="AE333" s="995"/>
      <c r="AF333" s="995"/>
      <c r="AG333" s="995"/>
      <c r="AH333" s="275" t="s">
        <v>236</v>
      </c>
      <c r="AI333" s="273"/>
      <c r="AJ333" s="273"/>
      <c r="AK333" s="273"/>
      <c r="AL333" s="273" t="s">
        <v>19</v>
      </c>
      <c r="AM333" s="273"/>
      <c r="AN333" s="273"/>
      <c r="AO333" s="277"/>
      <c r="AP333" s="994" t="s">
        <v>275</v>
      </c>
      <c r="AQ333" s="994"/>
      <c r="AR333" s="994"/>
      <c r="AS333" s="994"/>
      <c r="AT333" s="994"/>
      <c r="AU333" s="994"/>
      <c r="AV333" s="994"/>
      <c r="AW333" s="994"/>
      <c r="AX333" s="994"/>
      <c r="AY333" s="34">
        <f>$AY$331</f>
        <v>0</v>
      </c>
    </row>
    <row r="334" spans="1:51" ht="26.25" customHeight="1" x14ac:dyDescent="0.15">
      <c r="A334" s="997">
        <v>1</v>
      </c>
      <c r="B334" s="997">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7">
        <v>2</v>
      </c>
      <c r="B335" s="997">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7">
        <v>3</v>
      </c>
      <c r="B336" s="997">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7">
        <v>4</v>
      </c>
      <c r="B337" s="997">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7">
        <v>5</v>
      </c>
      <c r="B338" s="997">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7">
        <v>6</v>
      </c>
      <c r="B339" s="997">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7">
        <v>7</v>
      </c>
      <c r="B340" s="997">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7">
        <v>8</v>
      </c>
      <c r="B341" s="997">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7">
        <v>9</v>
      </c>
      <c r="B342" s="997">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7">
        <v>10</v>
      </c>
      <c r="B343" s="997">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7">
        <v>11</v>
      </c>
      <c r="B344" s="997">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7">
        <v>12</v>
      </c>
      <c r="B345" s="997">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7">
        <v>13</v>
      </c>
      <c r="B346" s="997">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7">
        <v>14</v>
      </c>
      <c r="B347" s="997">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7">
        <v>15</v>
      </c>
      <c r="B348" s="997">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7">
        <v>16</v>
      </c>
      <c r="B349" s="997">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7">
        <v>17</v>
      </c>
      <c r="B350" s="997">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7">
        <v>18</v>
      </c>
      <c r="B351" s="997">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7">
        <v>19</v>
      </c>
      <c r="B352" s="997">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7">
        <v>20</v>
      </c>
      <c r="B353" s="997">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7">
        <v>21</v>
      </c>
      <c r="B354" s="997">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7">
        <v>22</v>
      </c>
      <c r="B355" s="997">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7">
        <v>23</v>
      </c>
      <c r="B356" s="997">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7">
        <v>24</v>
      </c>
      <c r="B357" s="997">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7">
        <v>25</v>
      </c>
      <c r="B358" s="997">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7">
        <v>26</v>
      </c>
      <c r="B359" s="997">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7">
        <v>27</v>
      </c>
      <c r="B360" s="997">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7">
        <v>28</v>
      </c>
      <c r="B361" s="997">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7">
        <v>29</v>
      </c>
      <c r="B362" s="997">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7">
        <v>30</v>
      </c>
      <c r="B363" s="997">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5" t="s">
        <v>274</v>
      </c>
      <c r="K366" s="996"/>
      <c r="L366" s="996"/>
      <c r="M366" s="996"/>
      <c r="N366" s="996"/>
      <c r="O366" s="996"/>
      <c r="P366" s="134" t="s">
        <v>25</v>
      </c>
      <c r="Q366" s="134"/>
      <c r="R366" s="134"/>
      <c r="S366" s="134"/>
      <c r="T366" s="134"/>
      <c r="U366" s="134"/>
      <c r="V366" s="134"/>
      <c r="W366" s="134"/>
      <c r="X366" s="134"/>
      <c r="Y366" s="275" t="s">
        <v>319</v>
      </c>
      <c r="Z366" s="276"/>
      <c r="AA366" s="276"/>
      <c r="AB366" s="276"/>
      <c r="AC366" s="995" t="s">
        <v>310</v>
      </c>
      <c r="AD366" s="995"/>
      <c r="AE366" s="995"/>
      <c r="AF366" s="995"/>
      <c r="AG366" s="995"/>
      <c r="AH366" s="275" t="s">
        <v>236</v>
      </c>
      <c r="AI366" s="273"/>
      <c r="AJ366" s="273"/>
      <c r="AK366" s="273"/>
      <c r="AL366" s="273" t="s">
        <v>19</v>
      </c>
      <c r="AM366" s="273"/>
      <c r="AN366" s="273"/>
      <c r="AO366" s="277"/>
      <c r="AP366" s="994" t="s">
        <v>275</v>
      </c>
      <c r="AQ366" s="994"/>
      <c r="AR366" s="994"/>
      <c r="AS366" s="994"/>
      <c r="AT366" s="994"/>
      <c r="AU366" s="994"/>
      <c r="AV366" s="994"/>
      <c r="AW366" s="994"/>
      <c r="AX366" s="994"/>
      <c r="AY366" s="34">
        <f>$AY$364</f>
        <v>0</v>
      </c>
    </row>
    <row r="367" spans="1:51" ht="26.25" customHeight="1" x14ac:dyDescent="0.15">
      <c r="A367" s="997">
        <v>1</v>
      </c>
      <c r="B367" s="997">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7">
        <v>2</v>
      </c>
      <c r="B368" s="997">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7">
        <v>3</v>
      </c>
      <c r="B369" s="997">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7">
        <v>4</v>
      </c>
      <c r="B370" s="997">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7">
        <v>5</v>
      </c>
      <c r="B371" s="997">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7">
        <v>6</v>
      </c>
      <c r="B372" s="997">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7">
        <v>7</v>
      </c>
      <c r="B373" s="997">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7">
        <v>8</v>
      </c>
      <c r="B374" s="997">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7">
        <v>9</v>
      </c>
      <c r="B375" s="997">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7">
        <v>10</v>
      </c>
      <c r="B376" s="997">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7">
        <v>11</v>
      </c>
      <c r="B377" s="997">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7">
        <v>12</v>
      </c>
      <c r="B378" s="997">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7">
        <v>13</v>
      </c>
      <c r="B379" s="997">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7">
        <v>14</v>
      </c>
      <c r="B380" s="997">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7">
        <v>15</v>
      </c>
      <c r="B381" s="997">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7">
        <v>16</v>
      </c>
      <c r="B382" s="997">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7">
        <v>17</v>
      </c>
      <c r="B383" s="997">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7">
        <v>18</v>
      </c>
      <c r="B384" s="997">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7">
        <v>19</v>
      </c>
      <c r="B385" s="997">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7">
        <v>20</v>
      </c>
      <c r="B386" s="997">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7">
        <v>21</v>
      </c>
      <c r="B387" s="997">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7">
        <v>22</v>
      </c>
      <c r="B388" s="997">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7">
        <v>23</v>
      </c>
      <c r="B389" s="997">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7">
        <v>24</v>
      </c>
      <c r="B390" s="997">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7">
        <v>25</v>
      </c>
      <c r="B391" s="997">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7">
        <v>26</v>
      </c>
      <c r="B392" s="997">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7">
        <v>27</v>
      </c>
      <c r="B393" s="997">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7">
        <v>28</v>
      </c>
      <c r="B394" s="997">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7">
        <v>29</v>
      </c>
      <c r="B395" s="997">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7">
        <v>30</v>
      </c>
      <c r="B396" s="997">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5" t="s">
        <v>274</v>
      </c>
      <c r="K399" s="996"/>
      <c r="L399" s="996"/>
      <c r="M399" s="996"/>
      <c r="N399" s="996"/>
      <c r="O399" s="996"/>
      <c r="P399" s="134" t="s">
        <v>25</v>
      </c>
      <c r="Q399" s="134"/>
      <c r="R399" s="134"/>
      <c r="S399" s="134"/>
      <c r="T399" s="134"/>
      <c r="U399" s="134"/>
      <c r="V399" s="134"/>
      <c r="W399" s="134"/>
      <c r="X399" s="134"/>
      <c r="Y399" s="275" t="s">
        <v>319</v>
      </c>
      <c r="Z399" s="276"/>
      <c r="AA399" s="276"/>
      <c r="AB399" s="276"/>
      <c r="AC399" s="995" t="s">
        <v>310</v>
      </c>
      <c r="AD399" s="995"/>
      <c r="AE399" s="995"/>
      <c r="AF399" s="995"/>
      <c r="AG399" s="995"/>
      <c r="AH399" s="275" t="s">
        <v>236</v>
      </c>
      <c r="AI399" s="273"/>
      <c r="AJ399" s="273"/>
      <c r="AK399" s="273"/>
      <c r="AL399" s="273" t="s">
        <v>19</v>
      </c>
      <c r="AM399" s="273"/>
      <c r="AN399" s="273"/>
      <c r="AO399" s="277"/>
      <c r="AP399" s="994" t="s">
        <v>275</v>
      </c>
      <c r="AQ399" s="994"/>
      <c r="AR399" s="994"/>
      <c r="AS399" s="994"/>
      <c r="AT399" s="994"/>
      <c r="AU399" s="994"/>
      <c r="AV399" s="994"/>
      <c r="AW399" s="994"/>
      <c r="AX399" s="994"/>
      <c r="AY399" s="34">
        <f>$AY$397</f>
        <v>0</v>
      </c>
    </row>
    <row r="400" spans="1:51" ht="26.25" customHeight="1" x14ac:dyDescent="0.15">
      <c r="A400" s="997">
        <v>1</v>
      </c>
      <c r="B400" s="997">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7">
        <v>2</v>
      </c>
      <c r="B401" s="997">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7">
        <v>3</v>
      </c>
      <c r="B402" s="997">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7">
        <v>4</v>
      </c>
      <c r="B403" s="997">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7">
        <v>5</v>
      </c>
      <c r="B404" s="997">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7">
        <v>6</v>
      </c>
      <c r="B405" s="997">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7">
        <v>7</v>
      </c>
      <c r="B406" s="997">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7">
        <v>8</v>
      </c>
      <c r="B407" s="997">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7">
        <v>9</v>
      </c>
      <c r="B408" s="997">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7">
        <v>10</v>
      </c>
      <c r="B409" s="997">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7">
        <v>11</v>
      </c>
      <c r="B410" s="997">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7">
        <v>12</v>
      </c>
      <c r="B411" s="997">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7">
        <v>13</v>
      </c>
      <c r="B412" s="997">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7">
        <v>14</v>
      </c>
      <c r="B413" s="997">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7">
        <v>15</v>
      </c>
      <c r="B414" s="997">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7">
        <v>16</v>
      </c>
      <c r="B415" s="997">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7">
        <v>17</v>
      </c>
      <c r="B416" s="997">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7">
        <v>18</v>
      </c>
      <c r="B417" s="997">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7">
        <v>19</v>
      </c>
      <c r="B418" s="997">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7">
        <v>20</v>
      </c>
      <c r="B419" s="997">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7">
        <v>21</v>
      </c>
      <c r="B420" s="997">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7">
        <v>22</v>
      </c>
      <c r="B421" s="997">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7">
        <v>23</v>
      </c>
      <c r="B422" s="997">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7">
        <v>24</v>
      </c>
      <c r="B423" s="997">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7">
        <v>25</v>
      </c>
      <c r="B424" s="997">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7">
        <v>26</v>
      </c>
      <c r="B425" s="997">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7">
        <v>27</v>
      </c>
      <c r="B426" s="997">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7">
        <v>28</v>
      </c>
      <c r="B427" s="997">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7">
        <v>29</v>
      </c>
      <c r="B428" s="997">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7">
        <v>30</v>
      </c>
      <c r="B429" s="997">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5" t="s">
        <v>274</v>
      </c>
      <c r="K432" s="996"/>
      <c r="L432" s="996"/>
      <c r="M432" s="996"/>
      <c r="N432" s="996"/>
      <c r="O432" s="996"/>
      <c r="P432" s="134" t="s">
        <v>25</v>
      </c>
      <c r="Q432" s="134"/>
      <c r="R432" s="134"/>
      <c r="S432" s="134"/>
      <c r="T432" s="134"/>
      <c r="U432" s="134"/>
      <c r="V432" s="134"/>
      <c r="W432" s="134"/>
      <c r="X432" s="134"/>
      <c r="Y432" s="275" t="s">
        <v>319</v>
      </c>
      <c r="Z432" s="276"/>
      <c r="AA432" s="276"/>
      <c r="AB432" s="276"/>
      <c r="AC432" s="995" t="s">
        <v>310</v>
      </c>
      <c r="AD432" s="995"/>
      <c r="AE432" s="995"/>
      <c r="AF432" s="995"/>
      <c r="AG432" s="995"/>
      <c r="AH432" s="275" t="s">
        <v>236</v>
      </c>
      <c r="AI432" s="273"/>
      <c r="AJ432" s="273"/>
      <c r="AK432" s="273"/>
      <c r="AL432" s="273" t="s">
        <v>19</v>
      </c>
      <c r="AM432" s="273"/>
      <c r="AN432" s="273"/>
      <c r="AO432" s="277"/>
      <c r="AP432" s="994" t="s">
        <v>275</v>
      </c>
      <c r="AQ432" s="994"/>
      <c r="AR432" s="994"/>
      <c r="AS432" s="994"/>
      <c r="AT432" s="994"/>
      <c r="AU432" s="994"/>
      <c r="AV432" s="994"/>
      <c r="AW432" s="994"/>
      <c r="AX432" s="994"/>
      <c r="AY432" s="34">
        <f>$AY$430</f>
        <v>0</v>
      </c>
    </row>
    <row r="433" spans="1:51" ht="26.25" customHeight="1" x14ac:dyDescent="0.15">
      <c r="A433" s="997">
        <v>1</v>
      </c>
      <c r="B433" s="997">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7">
        <v>2</v>
      </c>
      <c r="B434" s="997">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7">
        <v>3</v>
      </c>
      <c r="B435" s="997">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7">
        <v>4</v>
      </c>
      <c r="B436" s="997">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7">
        <v>5</v>
      </c>
      <c r="B437" s="997">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7">
        <v>6</v>
      </c>
      <c r="B438" s="997">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7">
        <v>7</v>
      </c>
      <c r="B439" s="997">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7">
        <v>8</v>
      </c>
      <c r="B440" s="997">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7">
        <v>9</v>
      </c>
      <c r="B441" s="997">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7">
        <v>10</v>
      </c>
      <c r="B442" s="997">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7">
        <v>11</v>
      </c>
      <c r="B443" s="997">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7">
        <v>12</v>
      </c>
      <c r="B444" s="997">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7">
        <v>13</v>
      </c>
      <c r="B445" s="997">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7">
        <v>14</v>
      </c>
      <c r="B446" s="997">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7">
        <v>15</v>
      </c>
      <c r="B447" s="997">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7">
        <v>16</v>
      </c>
      <c r="B448" s="997">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7">
        <v>17</v>
      </c>
      <c r="B449" s="997">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7">
        <v>18</v>
      </c>
      <c r="B450" s="997">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7">
        <v>19</v>
      </c>
      <c r="B451" s="997">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7">
        <v>20</v>
      </c>
      <c r="B452" s="997">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7">
        <v>21</v>
      </c>
      <c r="B453" s="997">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7">
        <v>22</v>
      </c>
      <c r="B454" s="997">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7">
        <v>23</v>
      </c>
      <c r="B455" s="997">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7">
        <v>24</v>
      </c>
      <c r="B456" s="997">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7">
        <v>25</v>
      </c>
      <c r="B457" s="997">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7">
        <v>26</v>
      </c>
      <c r="B458" s="997">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7">
        <v>27</v>
      </c>
      <c r="B459" s="997">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7">
        <v>28</v>
      </c>
      <c r="B460" s="997">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7">
        <v>29</v>
      </c>
      <c r="B461" s="997">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7">
        <v>30</v>
      </c>
      <c r="B462" s="997">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5" t="s">
        <v>274</v>
      </c>
      <c r="K465" s="996"/>
      <c r="L465" s="996"/>
      <c r="M465" s="996"/>
      <c r="N465" s="996"/>
      <c r="O465" s="996"/>
      <c r="P465" s="134" t="s">
        <v>25</v>
      </c>
      <c r="Q465" s="134"/>
      <c r="R465" s="134"/>
      <c r="S465" s="134"/>
      <c r="T465" s="134"/>
      <c r="U465" s="134"/>
      <c r="V465" s="134"/>
      <c r="W465" s="134"/>
      <c r="X465" s="134"/>
      <c r="Y465" s="275" t="s">
        <v>319</v>
      </c>
      <c r="Z465" s="276"/>
      <c r="AA465" s="276"/>
      <c r="AB465" s="276"/>
      <c r="AC465" s="995" t="s">
        <v>310</v>
      </c>
      <c r="AD465" s="995"/>
      <c r="AE465" s="995"/>
      <c r="AF465" s="995"/>
      <c r="AG465" s="995"/>
      <c r="AH465" s="275" t="s">
        <v>236</v>
      </c>
      <c r="AI465" s="273"/>
      <c r="AJ465" s="273"/>
      <c r="AK465" s="273"/>
      <c r="AL465" s="273" t="s">
        <v>19</v>
      </c>
      <c r="AM465" s="273"/>
      <c r="AN465" s="273"/>
      <c r="AO465" s="277"/>
      <c r="AP465" s="994" t="s">
        <v>275</v>
      </c>
      <c r="AQ465" s="994"/>
      <c r="AR465" s="994"/>
      <c r="AS465" s="994"/>
      <c r="AT465" s="994"/>
      <c r="AU465" s="994"/>
      <c r="AV465" s="994"/>
      <c r="AW465" s="994"/>
      <c r="AX465" s="994"/>
      <c r="AY465" s="34">
        <f>$AY$463</f>
        <v>0</v>
      </c>
    </row>
    <row r="466" spans="1:51" ht="26.25" customHeight="1" x14ac:dyDescent="0.15">
      <c r="A466" s="997">
        <v>1</v>
      </c>
      <c r="B466" s="997">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7">
        <v>2</v>
      </c>
      <c r="B467" s="997">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7">
        <v>3</v>
      </c>
      <c r="B468" s="997">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7">
        <v>4</v>
      </c>
      <c r="B469" s="997">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7">
        <v>5</v>
      </c>
      <c r="B470" s="997">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7">
        <v>6</v>
      </c>
      <c r="B471" s="997">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7">
        <v>7</v>
      </c>
      <c r="B472" s="997">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7">
        <v>8</v>
      </c>
      <c r="B473" s="997">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7">
        <v>9</v>
      </c>
      <c r="B474" s="997">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7">
        <v>10</v>
      </c>
      <c r="B475" s="997">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7">
        <v>11</v>
      </c>
      <c r="B476" s="997">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7">
        <v>12</v>
      </c>
      <c r="B477" s="997">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7">
        <v>13</v>
      </c>
      <c r="B478" s="997">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7">
        <v>14</v>
      </c>
      <c r="B479" s="997">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7">
        <v>15</v>
      </c>
      <c r="B480" s="997">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7">
        <v>16</v>
      </c>
      <c r="B481" s="997">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7">
        <v>17</v>
      </c>
      <c r="B482" s="997">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7">
        <v>18</v>
      </c>
      <c r="B483" s="997">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7">
        <v>19</v>
      </c>
      <c r="B484" s="997">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7">
        <v>20</v>
      </c>
      <c r="B485" s="997">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7">
        <v>21</v>
      </c>
      <c r="B486" s="997">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7">
        <v>22</v>
      </c>
      <c r="B487" s="997">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7">
        <v>23</v>
      </c>
      <c r="B488" s="997">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7">
        <v>24</v>
      </c>
      <c r="B489" s="997">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7">
        <v>25</v>
      </c>
      <c r="B490" s="997">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7">
        <v>26</v>
      </c>
      <c r="B491" s="997">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7">
        <v>27</v>
      </c>
      <c r="B492" s="997">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7">
        <v>28</v>
      </c>
      <c r="B493" s="997">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7">
        <v>29</v>
      </c>
      <c r="B494" s="997">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7">
        <v>30</v>
      </c>
      <c r="B495" s="997">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5" t="s">
        <v>274</v>
      </c>
      <c r="K498" s="996"/>
      <c r="L498" s="996"/>
      <c r="M498" s="996"/>
      <c r="N498" s="996"/>
      <c r="O498" s="996"/>
      <c r="P498" s="134" t="s">
        <v>25</v>
      </c>
      <c r="Q498" s="134"/>
      <c r="R498" s="134"/>
      <c r="S498" s="134"/>
      <c r="T498" s="134"/>
      <c r="U498" s="134"/>
      <c r="V498" s="134"/>
      <c r="W498" s="134"/>
      <c r="X498" s="134"/>
      <c r="Y498" s="275" t="s">
        <v>319</v>
      </c>
      <c r="Z498" s="276"/>
      <c r="AA498" s="276"/>
      <c r="AB498" s="276"/>
      <c r="AC498" s="995" t="s">
        <v>310</v>
      </c>
      <c r="AD498" s="995"/>
      <c r="AE498" s="995"/>
      <c r="AF498" s="995"/>
      <c r="AG498" s="995"/>
      <c r="AH498" s="275" t="s">
        <v>236</v>
      </c>
      <c r="AI498" s="273"/>
      <c r="AJ498" s="273"/>
      <c r="AK498" s="273"/>
      <c r="AL498" s="273" t="s">
        <v>19</v>
      </c>
      <c r="AM498" s="273"/>
      <c r="AN498" s="273"/>
      <c r="AO498" s="277"/>
      <c r="AP498" s="994" t="s">
        <v>275</v>
      </c>
      <c r="AQ498" s="994"/>
      <c r="AR498" s="994"/>
      <c r="AS498" s="994"/>
      <c r="AT498" s="994"/>
      <c r="AU498" s="994"/>
      <c r="AV498" s="994"/>
      <c r="AW498" s="994"/>
      <c r="AX498" s="994"/>
      <c r="AY498" s="34">
        <f>$AY$496</f>
        <v>0</v>
      </c>
    </row>
    <row r="499" spans="1:51" ht="26.25" customHeight="1" x14ac:dyDescent="0.15">
      <c r="A499" s="997">
        <v>1</v>
      </c>
      <c r="B499" s="997">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7">
        <v>2</v>
      </c>
      <c r="B500" s="997">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7">
        <v>3</v>
      </c>
      <c r="B501" s="997">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7">
        <v>4</v>
      </c>
      <c r="B502" s="997">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7">
        <v>5</v>
      </c>
      <c r="B503" s="997">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7">
        <v>6</v>
      </c>
      <c r="B504" s="997">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7">
        <v>7</v>
      </c>
      <c r="B505" s="997">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7">
        <v>8</v>
      </c>
      <c r="B506" s="997">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7">
        <v>9</v>
      </c>
      <c r="B507" s="997">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7">
        <v>10</v>
      </c>
      <c r="B508" s="997">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7">
        <v>11</v>
      </c>
      <c r="B509" s="997">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7">
        <v>12</v>
      </c>
      <c r="B510" s="997">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7">
        <v>13</v>
      </c>
      <c r="B511" s="997">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7">
        <v>14</v>
      </c>
      <c r="B512" s="997">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7">
        <v>15</v>
      </c>
      <c r="B513" s="997">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7">
        <v>16</v>
      </c>
      <c r="B514" s="997">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7">
        <v>17</v>
      </c>
      <c r="B515" s="997">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7">
        <v>18</v>
      </c>
      <c r="B516" s="997">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7">
        <v>19</v>
      </c>
      <c r="B517" s="997">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7">
        <v>20</v>
      </c>
      <c r="B518" s="997">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7">
        <v>21</v>
      </c>
      <c r="B519" s="997">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7">
        <v>22</v>
      </c>
      <c r="B520" s="997">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7">
        <v>23</v>
      </c>
      <c r="B521" s="997">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7">
        <v>24</v>
      </c>
      <c r="B522" s="997">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7">
        <v>25</v>
      </c>
      <c r="B523" s="997">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7">
        <v>26</v>
      </c>
      <c r="B524" s="997">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7">
        <v>27</v>
      </c>
      <c r="B525" s="997">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7">
        <v>28</v>
      </c>
      <c r="B526" s="997">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7">
        <v>29</v>
      </c>
      <c r="B527" s="997">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7">
        <v>30</v>
      </c>
      <c r="B528" s="997">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5" t="s">
        <v>274</v>
      </c>
      <c r="K531" s="996"/>
      <c r="L531" s="996"/>
      <c r="M531" s="996"/>
      <c r="N531" s="996"/>
      <c r="O531" s="996"/>
      <c r="P531" s="134" t="s">
        <v>25</v>
      </c>
      <c r="Q531" s="134"/>
      <c r="R531" s="134"/>
      <c r="S531" s="134"/>
      <c r="T531" s="134"/>
      <c r="U531" s="134"/>
      <c r="V531" s="134"/>
      <c r="W531" s="134"/>
      <c r="X531" s="134"/>
      <c r="Y531" s="275" t="s">
        <v>319</v>
      </c>
      <c r="Z531" s="276"/>
      <c r="AA531" s="276"/>
      <c r="AB531" s="276"/>
      <c r="AC531" s="995" t="s">
        <v>310</v>
      </c>
      <c r="AD531" s="995"/>
      <c r="AE531" s="995"/>
      <c r="AF531" s="995"/>
      <c r="AG531" s="995"/>
      <c r="AH531" s="275" t="s">
        <v>236</v>
      </c>
      <c r="AI531" s="273"/>
      <c r="AJ531" s="273"/>
      <c r="AK531" s="273"/>
      <c r="AL531" s="273" t="s">
        <v>19</v>
      </c>
      <c r="AM531" s="273"/>
      <c r="AN531" s="273"/>
      <c r="AO531" s="277"/>
      <c r="AP531" s="994" t="s">
        <v>275</v>
      </c>
      <c r="AQ531" s="994"/>
      <c r="AR531" s="994"/>
      <c r="AS531" s="994"/>
      <c r="AT531" s="994"/>
      <c r="AU531" s="994"/>
      <c r="AV531" s="994"/>
      <c r="AW531" s="994"/>
      <c r="AX531" s="994"/>
      <c r="AY531" s="34">
        <f>$AY$529</f>
        <v>0</v>
      </c>
    </row>
    <row r="532" spans="1:51" ht="26.25" customHeight="1" x14ac:dyDescent="0.15">
      <c r="A532" s="997">
        <v>1</v>
      </c>
      <c r="B532" s="997">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7">
        <v>2</v>
      </c>
      <c r="B533" s="997">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7">
        <v>3</v>
      </c>
      <c r="B534" s="997">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7">
        <v>4</v>
      </c>
      <c r="B535" s="997">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7">
        <v>5</v>
      </c>
      <c r="B536" s="997">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7">
        <v>6</v>
      </c>
      <c r="B537" s="997">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7">
        <v>7</v>
      </c>
      <c r="B538" s="997">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7">
        <v>8</v>
      </c>
      <c r="B539" s="997">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7">
        <v>9</v>
      </c>
      <c r="B540" s="997">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7">
        <v>10</v>
      </c>
      <c r="B541" s="997">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7">
        <v>11</v>
      </c>
      <c r="B542" s="997">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7">
        <v>12</v>
      </c>
      <c r="B543" s="997">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7">
        <v>13</v>
      </c>
      <c r="B544" s="997">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7">
        <v>14</v>
      </c>
      <c r="B545" s="997">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7">
        <v>15</v>
      </c>
      <c r="B546" s="997">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7">
        <v>16</v>
      </c>
      <c r="B547" s="997">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7">
        <v>17</v>
      </c>
      <c r="B548" s="997">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7">
        <v>18</v>
      </c>
      <c r="B549" s="997">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7">
        <v>19</v>
      </c>
      <c r="B550" s="997">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7">
        <v>20</v>
      </c>
      <c r="B551" s="997">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7">
        <v>21</v>
      </c>
      <c r="B552" s="997">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7">
        <v>22</v>
      </c>
      <c r="B553" s="997">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7">
        <v>23</v>
      </c>
      <c r="B554" s="997">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7">
        <v>24</v>
      </c>
      <c r="B555" s="997">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7">
        <v>25</v>
      </c>
      <c r="B556" s="997">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7">
        <v>26</v>
      </c>
      <c r="B557" s="997">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7">
        <v>27</v>
      </c>
      <c r="B558" s="997">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7">
        <v>28</v>
      </c>
      <c r="B559" s="997">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7">
        <v>29</v>
      </c>
      <c r="B560" s="997">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7">
        <v>30</v>
      </c>
      <c r="B561" s="997">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5" t="s">
        <v>274</v>
      </c>
      <c r="K564" s="996"/>
      <c r="L564" s="996"/>
      <c r="M564" s="996"/>
      <c r="N564" s="996"/>
      <c r="O564" s="996"/>
      <c r="P564" s="134" t="s">
        <v>25</v>
      </c>
      <c r="Q564" s="134"/>
      <c r="R564" s="134"/>
      <c r="S564" s="134"/>
      <c r="T564" s="134"/>
      <c r="U564" s="134"/>
      <c r="V564" s="134"/>
      <c r="W564" s="134"/>
      <c r="X564" s="134"/>
      <c r="Y564" s="275" t="s">
        <v>319</v>
      </c>
      <c r="Z564" s="276"/>
      <c r="AA564" s="276"/>
      <c r="AB564" s="276"/>
      <c r="AC564" s="995" t="s">
        <v>310</v>
      </c>
      <c r="AD564" s="995"/>
      <c r="AE564" s="995"/>
      <c r="AF564" s="995"/>
      <c r="AG564" s="995"/>
      <c r="AH564" s="275" t="s">
        <v>236</v>
      </c>
      <c r="AI564" s="273"/>
      <c r="AJ564" s="273"/>
      <c r="AK564" s="273"/>
      <c r="AL564" s="273" t="s">
        <v>19</v>
      </c>
      <c r="AM564" s="273"/>
      <c r="AN564" s="273"/>
      <c r="AO564" s="277"/>
      <c r="AP564" s="994" t="s">
        <v>275</v>
      </c>
      <c r="AQ564" s="994"/>
      <c r="AR564" s="994"/>
      <c r="AS564" s="994"/>
      <c r="AT564" s="994"/>
      <c r="AU564" s="994"/>
      <c r="AV564" s="994"/>
      <c r="AW564" s="994"/>
      <c r="AX564" s="994"/>
      <c r="AY564" s="34">
        <f>$AY$562</f>
        <v>0</v>
      </c>
    </row>
    <row r="565" spans="1:51" ht="26.25" customHeight="1" x14ac:dyDescent="0.15">
      <c r="A565" s="997">
        <v>1</v>
      </c>
      <c r="B565" s="997">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7">
        <v>2</v>
      </c>
      <c r="B566" s="997">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7">
        <v>3</v>
      </c>
      <c r="B567" s="997">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7">
        <v>4</v>
      </c>
      <c r="B568" s="997">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7">
        <v>5</v>
      </c>
      <c r="B569" s="997">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7">
        <v>6</v>
      </c>
      <c r="B570" s="997">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7">
        <v>7</v>
      </c>
      <c r="B571" s="997">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7">
        <v>8</v>
      </c>
      <c r="B572" s="997">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7">
        <v>9</v>
      </c>
      <c r="B573" s="997">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7">
        <v>10</v>
      </c>
      <c r="B574" s="997">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7">
        <v>11</v>
      </c>
      <c r="B575" s="997">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7">
        <v>12</v>
      </c>
      <c r="B576" s="997">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7">
        <v>13</v>
      </c>
      <c r="B577" s="997">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7">
        <v>14</v>
      </c>
      <c r="B578" s="997">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7">
        <v>15</v>
      </c>
      <c r="B579" s="997">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7">
        <v>16</v>
      </c>
      <c r="B580" s="997">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7">
        <v>17</v>
      </c>
      <c r="B581" s="997">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7">
        <v>18</v>
      </c>
      <c r="B582" s="997">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7">
        <v>19</v>
      </c>
      <c r="B583" s="997">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7">
        <v>20</v>
      </c>
      <c r="B584" s="997">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7">
        <v>21</v>
      </c>
      <c r="B585" s="997">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7">
        <v>22</v>
      </c>
      <c r="B586" s="997">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7">
        <v>23</v>
      </c>
      <c r="B587" s="997">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7">
        <v>24</v>
      </c>
      <c r="B588" s="997">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7">
        <v>25</v>
      </c>
      <c r="B589" s="997">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7">
        <v>26</v>
      </c>
      <c r="B590" s="997">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7">
        <v>27</v>
      </c>
      <c r="B591" s="997">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7">
        <v>28</v>
      </c>
      <c r="B592" s="997">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7">
        <v>29</v>
      </c>
      <c r="B593" s="997">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7">
        <v>30</v>
      </c>
      <c r="B594" s="997">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5" t="s">
        <v>274</v>
      </c>
      <c r="K597" s="996"/>
      <c r="L597" s="996"/>
      <c r="M597" s="996"/>
      <c r="N597" s="996"/>
      <c r="O597" s="996"/>
      <c r="P597" s="134" t="s">
        <v>25</v>
      </c>
      <c r="Q597" s="134"/>
      <c r="R597" s="134"/>
      <c r="S597" s="134"/>
      <c r="T597" s="134"/>
      <c r="U597" s="134"/>
      <c r="V597" s="134"/>
      <c r="W597" s="134"/>
      <c r="X597" s="134"/>
      <c r="Y597" s="275" t="s">
        <v>319</v>
      </c>
      <c r="Z597" s="276"/>
      <c r="AA597" s="276"/>
      <c r="AB597" s="276"/>
      <c r="AC597" s="995" t="s">
        <v>310</v>
      </c>
      <c r="AD597" s="995"/>
      <c r="AE597" s="995"/>
      <c r="AF597" s="995"/>
      <c r="AG597" s="995"/>
      <c r="AH597" s="275" t="s">
        <v>236</v>
      </c>
      <c r="AI597" s="273"/>
      <c r="AJ597" s="273"/>
      <c r="AK597" s="273"/>
      <c r="AL597" s="273" t="s">
        <v>19</v>
      </c>
      <c r="AM597" s="273"/>
      <c r="AN597" s="273"/>
      <c r="AO597" s="277"/>
      <c r="AP597" s="994" t="s">
        <v>275</v>
      </c>
      <c r="AQ597" s="994"/>
      <c r="AR597" s="994"/>
      <c r="AS597" s="994"/>
      <c r="AT597" s="994"/>
      <c r="AU597" s="994"/>
      <c r="AV597" s="994"/>
      <c r="AW597" s="994"/>
      <c r="AX597" s="994"/>
      <c r="AY597" s="34">
        <f>$AY$595</f>
        <v>0</v>
      </c>
    </row>
    <row r="598" spans="1:51" ht="26.25" customHeight="1" x14ac:dyDescent="0.15">
      <c r="A598" s="997">
        <v>1</v>
      </c>
      <c r="B598" s="997">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7">
        <v>2</v>
      </c>
      <c r="B599" s="997">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7">
        <v>3</v>
      </c>
      <c r="B600" s="997">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7">
        <v>4</v>
      </c>
      <c r="B601" s="997">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7">
        <v>5</v>
      </c>
      <c r="B602" s="997">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7">
        <v>6</v>
      </c>
      <c r="B603" s="997">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7">
        <v>7</v>
      </c>
      <c r="B604" s="997">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7">
        <v>8</v>
      </c>
      <c r="B605" s="997">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7">
        <v>9</v>
      </c>
      <c r="B606" s="997">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7">
        <v>10</v>
      </c>
      <c r="B607" s="997">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7">
        <v>11</v>
      </c>
      <c r="B608" s="997">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7">
        <v>12</v>
      </c>
      <c r="B609" s="997">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7">
        <v>13</v>
      </c>
      <c r="B610" s="997">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7">
        <v>14</v>
      </c>
      <c r="B611" s="997">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7">
        <v>15</v>
      </c>
      <c r="B612" s="997">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7">
        <v>16</v>
      </c>
      <c r="B613" s="997">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7">
        <v>17</v>
      </c>
      <c r="B614" s="997">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7">
        <v>18</v>
      </c>
      <c r="B615" s="997">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7">
        <v>19</v>
      </c>
      <c r="B616" s="997">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7">
        <v>20</v>
      </c>
      <c r="B617" s="997">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7">
        <v>21</v>
      </c>
      <c r="B618" s="997">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7">
        <v>22</v>
      </c>
      <c r="B619" s="997">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7">
        <v>23</v>
      </c>
      <c r="B620" s="997">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7">
        <v>24</v>
      </c>
      <c r="B621" s="997">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7">
        <v>25</v>
      </c>
      <c r="B622" s="997">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7">
        <v>26</v>
      </c>
      <c r="B623" s="997">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7">
        <v>27</v>
      </c>
      <c r="B624" s="997">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7">
        <v>28</v>
      </c>
      <c r="B625" s="997">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7">
        <v>29</v>
      </c>
      <c r="B626" s="997">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7">
        <v>30</v>
      </c>
      <c r="B627" s="997">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5" t="s">
        <v>274</v>
      </c>
      <c r="K630" s="996"/>
      <c r="L630" s="996"/>
      <c r="M630" s="996"/>
      <c r="N630" s="996"/>
      <c r="O630" s="996"/>
      <c r="P630" s="134" t="s">
        <v>25</v>
      </c>
      <c r="Q630" s="134"/>
      <c r="R630" s="134"/>
      <c r="S630" s="134"/>
      <c r="T630" s="134"/>
      <c r="U630" s="134"/>
      <c r="V630" s="134"/>
      <c r="W630" s="134"/>
      <c r="X630" s="134"/>
      <c r="Y630" s="275" t="s">
        <v>319</v>
      </c>
      <c r="Z630" s="276"/>
      <c r="AA630" s="276"/>
      <c r="AB630" s="276"/>
      <c r="AC630" s="995" t="s">
        <v>310</v>
      </c>
      <c r="AD630" s="995"/>
      <c r="AE630" s="995"/>
      <c r="AF630" s="995"/>
      <c r="AG630" s="995"/>
      <c r="AH630" s="275" t="s">
        <v>236</v>
      </c>
      <c r="AI630" s="273"/>
      <c r="AJ630" s="273"/>
      <c r="AK630" s="273"/>
      <c r="AL630" s="273" t="s">
        <v>19</v>
      </c>
      <c r="AM630" s="273"/>
      <c r="AN630" s="273"/>
      <c r="AO630" s="277"/>
      <c r="AP630" s="994" t="s">
        <v>275</v>
      </c>
      <c r="AQ630" s="994"/>
      <c r="AR630" s="994"/>
      <c r="AS630" s="994"/>
      <c r="AT630" s="994"/>
      <c r="AU630" s="994"/>
      <c r="AV630" s="994"/>
      <c r="AW630" s="994"/>
      <c r="AX630" s="994"/>
      <c r="AY630" s="34">
        <f>$AY$628</f>
        <v>0</v>
      </c>
    </row>
    <row r="631" spans="1:51" ht="26.25" customHeight="1" x14ac:dyDescent="0.15">
      <c r="A631" s="997">
        <v>1</v>
      </c>
      <c r="B631" s="997">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7">
        <v>2</v>
      </c>
      <c r="B632" s="997">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7">
        <v>3</v>
      </c>
      <c r="B633" s="997">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7">
        <v>4</v>
      </c>
      <c r="B634" s="997">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7">
        <v>5</v>
      </c>
      <c r="B635" s="997">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7">
        <v>6</v>
      </c>
      <c r="B636" s="997">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7">
        <v>7</v>
      </c>
      <c r="B637" s="997">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7">
        <v>8</v>
      </c>
      <c r="B638" s="997">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7">
        <v>9</v>
      </c>
      <c r="B639" s="997">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7">
        <v>10</v>
      </c>
      <c r="B640" s="997">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7">
        <v>11</v>
      </c>
      <c r="B641" s="997">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7">
        <v>12</v>
      </c>
      <c r="B642" s="997">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7">
        <v>13</v>
      </c>
      <c r="B643" s="997">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7">
        <v>14</v>
      </c>
      <c r="B644" s="997">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7">
        <v>15</v>
      </c>
      <c r="B645" s="997">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7">
        <v>16</v>
      </c>
      <c r="B646" s="997">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7">
        <v>17</v>
      </c>
      <c r="B647" s="997">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7">
        <v>18</v>
      </c>
      <c r="B648" s="997">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7">
        <v>19</v>
      </c>
      <c r="B649" s="997">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7">
        <v>20</v>
      </c>
      <c r="B650" s="997">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7">
        <v>21</v>
      </c>
      <c r="B651" s="997">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7">
        <v>22</v>
      </c>
      <c r="B652" s="997">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7">
        <v>23</v>
      </c>
      <c r="B653" s="997">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7">
        <v>24</v>
      </c>
      <c r="B654" s="997">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7">
        <v>25</v>
      </c>
      <c r="B655" s="997">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7">
        <v>26</v>
      </c>
      <c r="B656" s="997">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7">
        <v>27</v>
      </c>
      <c r="B657" s="997">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7">
        <v>28</v>
      </c>
      <c r="B658" s="997">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7">
        <v>29</v>
      </c>
      <c r="B659" s="997">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7">
        <v>30</v>
      </c>
      <c r="B660" s="997">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5" t="s">
        <v>274</v>
      </c>
      <c r="K663" s="996"/>
      <c r="L663" s="996"/>
      <c r="M663" s="996"/>
      <c r="N663" s="996"/>
      <c r="O663" s="996"/>
      <c r="P663" s="134" t="s">
        <v>25</v>
      </c>
      <c r="Q663" s="134"/>
      <c r="R663" s="134"/>
      <c r="S663" s="134"/>
      <c r="T663" s="134"/>
      <c r="U663" s="134"/>
      <c r="V663" s="134"/>
      <c r="W663" s="134"/>
      <c r="X663" s="134"/>
      <c r="Y663" s="275" t="s">
        <v>319</v>
      </c>
      <c r="Z663" s="276"/>
      <c r="AA663" s="276"/>
      <c r="AB663" s="276"/>
      <c r="AC663" s="995" t="s">
        <v>310</v>
      </c>
      <c r="AD663" s="995"/>
      <c r="AE663" s="995"/>
      <c r="AF663" s="995"/>
      <c r="AG663" s="995"/>
      <c r="AH663" s="275" t="s">
        <v>236</v>
      </c>
      <c r="AI663" s="273"/>
      <c r="AJ663" s="273"/>
      <c r="AK663" s="273"/>
      <c r="AL663" s="273" t="s">
        <v>19</v>
      </c>
      <c r="AM663" s="273"/>
      <c r="AN663" s="273"/>
      <c r="AO663" s="277"/>
      <c r="AP663" s="994" t="s">
        <v>275</v>
      </c>
      <c r="AQ663" s="994"/>
      <c r="AR663" s="994"/>
      <c r="AS663" s="994"/>
      <c r="AT663" s="994"/>
      <c r="AU663" s="994"/>
      <c r="AV663" s="994"/>
      <c r="AW663" s="994"/>
      <c r="AX663" s="994"/>
      <c r="AY663" s="34">
        <f>$AY$661</f>
        <v>0</v>
      </c>
    </row>
    <row r="664" spans="1:51" ht="26.25" customHeight="1" x14ac:dyDescent="0.15">
      <c r="A664" s="997">
        <v>1</v>
      </c>
      <c r="B664" s="997">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7">
        <v>2</v>
      </c>
      <c r="B665" s="997">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7">
        <v>3</v>
      </c>
      <c r="B666" s="997">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7">
        <v>4</v>
      </c>
      <c r="B667" s="997">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7">
        <v>5</v>
      </c>
      <c r="B668" s="997">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7">
        <v>6</v>
      </c>
      <c r="B669" s="997">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7">
        <v>7</v>
      </c>
      <c r="B670" s="997">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7">
        <v>8</v>
      </c>
      <c r="B671" s="997">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7">
        <v>9</v>
      </c>
      <c r="B672" s="997">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7">
        <v>10</v>
      </c>
      <c r="B673" s="997">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7">
        <v>11</v>
      </c>
      <c r="B674" s="997">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7">
        <v>12</v>
      </c>
      <c r="B675" s="997">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7">
        <v>13</v>
      </c>
      <c r="B676" s="997">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7">
        <v>14</v>
      </c>
      <c r="B677" s="997">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7">
        <v>15</v>
      </c>
      <c r="B678" s="997">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7">
        <v>16</v>
      </c>
      <c r="B679" s="997">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7">
        <v>17</v>
      </c>
      <c r="B680" s="997">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7">
        <v>18</v>
      </c>
      <c r="B681" s="997">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7">
        <v>19</v>
      </c>
      <c r="B682" s="997">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7">
        <v>20</v>
      </c>
      <c r="B683" s="997">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7">
        <v>21</v>
      </c>
      <c r="B684" s="997">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7">
        <v>22</v>
      </c>
      <c r="B685" s="997">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7">
        <v>23</v>
      </c>
      <c r="B686" s="997">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7">
        <v>24</v>
      </c>
      <c r="B687" s="997">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7">
        <v>25</v>
      </c>
      <c r="B688" s="997">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7">
        <v>26</v>
      </c>
      <c r="B689" s="997">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7">
        <v>27</v>
      </c>
      <c r="B690" s="997">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7">
        <v>28</v>
      </c>
      <c r="B691" s="997">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7">
        <v>29</v>
      </c>
      <c r="B692" s="997">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7">
        <v>30</v>
      </c>
      <c r="B693" s="997">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5" t="s">
        <v>274</v>
      </c>
      <c r="K696" s="996"/>
      <c r="L696" s="996"/>
      <c r="M696" s="996"/>
      <c r="N696" s="996"/>
      <c r="O696" s="996"/>
      <c r="P696" s="134" t="s">
        <v>25</v>
      </c>
      <c r="Q696" s="134"/>
      <c r="R696" s="134"/>
      <c r="S696" s="134"/>
      <c r="T696" s="134"/>
      <c r="U696" s="134"/>
      <c r="V696" s="134"/>
      <c r="W696" s="134"/>
      <c r="X696" s="134"/>
      <c r="Y696" s="275" t="s">
        <v>319</v>
      </c>
      <c r="Z696" s="276"/>
      <c r="AA696" s="276"/>
      <c r="AB696" s="276"/>
      <c r="AC696" s="995" t="s">
        <v>310</v>
      </c>
      <c r="AD696" s="995"/>
      <c r="AE696" s="995"/>
      <c r="AF696" s="995"/>
      <c r="AG696" s="995"/>
      <c r="AH696" s="275" t="s">
        <v>236</v>
      </c>
      <c r="AI696" s="273"/>
      <c r="AJ696" s="273"/>
      <c r="AK696" s="273"/>
      <c r="AL696" s="273" t="s">
        <v>19</v>
      </c>
      <c r="AM696" s="273"/>
      <c r="AN696" s="273"/>
      <c r="AO696" s="277"/>
      <c r="AP696" s="994" t="s">
        <v>275</v>
      </c>
      <c r="AQ696" s="994"/>
      <c r="AR696" s="994"/>
      <c r="AS696" s="994"/>
      <c r="AT696" s="994"/>
      <c r="AU696" s="994"/>
      <c r="AV696" s="994"/>
      <c r="AW696" s="994"/>
      <c r="AX696" s="994"/>
      <c r="AY696" s="34">
        <f>$AY$694</f>
        <v>0</v>
      </c>
    </row>
    <row r="697" spans="1:51" ht="26.25" customHeight="1" x14ac:dyDescent="0.15">
      <c r="A697" s="997">
        <v>1</v>
      </c>
      <c r="B697" s="997">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7">
        <v>2</v>
      </c>
      <c r="B698" s="997">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7">
        <v>3</v>
      </c>
      <c r="B699" s="997">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7">
        <v>4</v>
      </c>
      <c r="B700" s="997">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7">
        <v>5</v>
      </c>
      <c r="B701" s="997">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7">
        <v>6</v>
      </c>
      <c r="B702" s="997">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7">
        <v>7</v>
      </c>
      <c r="B703" s="997">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7">
        <v>8</v>
      </c>
      <c r="B704" s="997">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7">
        <v>9</v>
      </c>
      <c r="B705" s="997">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7">
        <v>10</v>
      </c>
      <c r="B706" s="997">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7">
        <v>11</v>
      </c>
      <c r="B707" s="997">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7">
        <v>12</v>
      </c>
      <c r="B708" s="997">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7">
        <v>13</v>
      </c>
      <c r="B709" s="997">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7">
        <v>14</v>
      </c>
      <c r="B710" s="997">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7">
        <v>15</v>
      </c>
      <c r="B711" s="997">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7">
        <v>16</v>
      </c>
      <c r="B712" s="997">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7">
        <v>17</v>
      </c>
      <c r="B713" s="997">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7">
        <v>18</v>
      </c>
      <c r="B714" s="997">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7">
        <v>19</v>
      </c>
      <c r="B715" s="997">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7">
        <v>20</v>
      </c>
      <c r="B716" s="997">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7">
        <v>21</v>
      </c>
      <c r="B717" s="997">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7">
        <v>22</v>
      </c>
      <c r="B718" s="997">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7">
        <v>23</v>
      </c>
      <c r="B719" s="997">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7">
        <v>24</v>
      </c>
      <c r="B720" s="997">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7">
        <v>25</v>
      </c>
      <c r="B721" s="997">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7">
        <v>26</v>
      </c>
      <c r="B722" s="997">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7">
        <v>27</v>
      </c>
      <c r="B723" s="997">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7">
        <v>28</v>
      </c>
      <c r="B724" s="997">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7">
        <v>29</v>
      </c>
      <c r="B725" s="997">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7">
        <v>30</v>
      </c>
      <c r="B726" s="997">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5" t="s">
        <v>274</v>
      </c>
      <c r="K729" s="996"/>
      <c r="L729" s="996"/>
      <c r="M729" s="996"/>
      <c r="N729" s="996"/>
      <c r="O729" s="996"/>
      <c r="P729" s="134" t="s">
        <v>25</v>
      </c>
      <c r="Q729" s="134"/>
      <c r="R729" s="134"/>
      <c r="S729" s="134"/>
      <c r="T729" s="134"/>
      <c r="U729" s="134"/>
      <c r="V729" s="134"/>
      <c r="W729" s="134"/>
      <c r="X729" s="134"/>
      <c r="Y729" s="275" t="s">
        <v>319</v>
      </c>
      <c r="Z729" s="276"/>
      <c r="AA729" s="276"/>
      <c r="AB729" s="276"/>
      <c r="AC729" s="995" t="s">
        <v>310</v>
      </c>
      <c r="AD729" s="995"/>
      <c r="AE729" s="995"/>
      <c r="AF729" s="995"/>
      <c r="AG729" s="995"/>
      <c r="AH729" s="275" t="s">
        <v>236</v>
      </c>
      <c r="AI729" s="273"/>
      <c r="AJ729" s="273"/>
      <c r="AK729" s="273"/>
      <c r="AL729" s="273" t="s">
        <v>19</v>
      </c>
      <c r="AM729" s="273"/>
      <c r="AN729" s="273"/>
      <c r="AO729" s="277"/>
      <c r="AP729" s="994" t="s">
        <v>275</v>
      </c>
      <c r="AQ729" s="994"/>
      <c r="AR729" s="994"/>
      <c r="AS729" s="994"/>
      <c r="AT729" s="994"/>
      <c r="AU729" s="994"/>
      <c r="AV729" s="994"/>
      <c r="AW729" s="994"/>
      <c r="AX729" s="994"/>
      <c r="AY729" s="34">
        <f>$AY$727</f>
        <v>0</v>
      </c>
    </row>
    <row r="730" spans="1:51" ht="26.25" customHeight="1" x14ac:dyDescent="0.15">
      <c r="A730" s="997">
        <v>1</v>
      </c>
      <c r="B730" s="997">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7">
        <v>2</v>
      </c>
      <c r="B731" s="997">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7">
        <v>3</v>
      </c>
      <c r="B732" s="997">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7">
        <v>4</v>
      </c>
      <c r="B733" s="997">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7">
        <v>5</v>
      </c>
      <c r="B734" s="997">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7">
        <v>6</v>
      </c>
      <c r="B735" s="997">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7">
        <v>7</v>
      </c>
      <c r="B736" s="997">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7">
        <v>8</v>
      </c>
      <c r="B737" s="997">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7">
        <v>9</v>
      </c>
      <c r="B738" s="997">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7">
        <v>10</v>
      </c>
      <c r="B739" s="997">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7">
        <v>11</v>
      </c>
      <c r="B740" s="997">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7">
        <v>12</v>
      </c>
      <c r="B741" s="997">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7">
        <v>13</v>
      </c>
      <c r="B742" s="997">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7">
        <v>14</v>
      </c>
      <c r="B743" s="997">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7">
        <v>15</v>
      </c>
      <c r="B744" s="997">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7">
        <v>16</v>
      </c>
      <c r="B745" s="997">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7">
        <v>17</v>
      </c>
      <c r="B746" s="997">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7">
        <v>18</v>
      </c>
      <c r="B747" s="997">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7">
        <v>19</v>
      </c>
      <c r="B748" s="997">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7">
        <v>20</v>
      </c>
      <c r="B749" s="997">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7">
        <v>21</v>
      </c>
      <c r="B750" s="997">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7">
        <v>22</v>
      </c>
      <c r="B751" s="997">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7">
        <v>23</v>
      </c>
      <c r="B752" s="997">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7">
        <v>24</v>
      </c>
      <c r="B753" s="997">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7">
        <v>25</v>
      </c>
      <c r="B754" s="997">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7">
        <v>26</v>
      </c>
      <c r="B755" s="997">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7">
        <v>27</v>
      </c>
      <c r="B756" s="997">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7">
        <v>28</v>
      </c>
      <c r="B757" s="997">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7">
        <v>29</v>
      </c>
      <c r="B758" s="997">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7">
        <v>30</v>
      </c>
      <c r="B759" s="997">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5" t="s">
        <v>274</v>
      </c>
      <c r="K762" s="996"/>
      <c r="L762" s="996"/>
      <c r="M762" s="996"/>
      <c r="N762" s="996"/>
      <c r="O762" s="996"/>
      <c r="P762" s="134" t="s">
        <v>25</v>
      </c>
      <c r="Q762" s="134"/>
      <c r="R762" s="134"/>
      <c r="S762" s="134"/>
      <c r="T762" s="134"/>
      <c r="U762" s="134"/>
      <c r="V762" s="134"/>
      <c r="W762" s="134"/>
      <c r="X762" s="134"/>
      <c r="Y762" s="275" t="s">
        <v>319</v>
      </c>
      <c r="Z762" s="276"/>
      <c r="AA762" s="276"/>
      <c r="AB762" s="276"/>
      <c r="AC762" s="995" t="s">
        <v>310</v>
      </c>
      <c r="AD762" s="995"/>
      <c r="AE762" s="995"/>
      <c r="AF762" s="995"/>
      <c r="AG762" s="995"/>
      <c r="AH762" s="275" t="s">
        <v>236</v>
      </c>
      <c r="AI762" s="273"/>
      <c r="AJ762" s="273"/>
      <c r="AK762" s="273"/>
      <c r="AL762" s="273" t="s">
        <v>19</v>
      </c>
      <c r="AM762" s="273"/>
      <c r="AN762" s="273"/>
      <c r="AO762" s="277"/>
      <c r="AP762" s="994" t="s">
        <v>275</v>
      </c>
      <c r="AQ762" s="994"/>
      <c r="AR762" s="994"/>
      <c r="AS762" s="994"/>
      <c r="AT762" s="994"/>
      <c r="AU762" s="994"/>
      <c r="AV762" s="994"/>
      <c r="AW762" s="994"/>
      <c r="AX762" s="994"/>
      <c r="AY762" s="34">
        <f>$AY$760</f>
        <v>0</v>
      </c>
    </row>
    <row r="763" spans="1:51" ht="26.25" customHeight="1" x14ac:dyDescent="0.15">
      <c r="A763" s="997">
        <v>1</v>
      </c>
      <c r="B763" s="997">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7">
        <v>2</v>
      </c>
      <c r="B764" s="997">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7">
        <v>3</v>
      </c>
      <c r="B765" s="997">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7">
        <v>4</v>
      </c>
      <c r="B766" s="997">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7">
        <v>5</v>
      </c>
      <c r="B767" s="997">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7">
        <v>6</v>
      </c>
      <c r="B768" s="997">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7">
        <v>7</v>
      </c>
      <c r="B769" s="997">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7">
        <v>8</v>
      </c>
      <c r="B770" s="997">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7">
        <v>9</v>
      </c>
      <c r="B771" s="997">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7">
        <v>10</v>
      </c>
      <c r="B772" s="997">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7">
        <v>11</v>
      </c>
      <c r="B773" s="997">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7">
        <v>12</v>
      </c>
      <c r="B774" s="997">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7">
        <v>13</v>
      </c>
      <c r="B775" s="997">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7">
        <v>14</v>
      </c>
      <c r="B776" s="997">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7">
        <v>15</v>
      </c>
      <c r="B777" s="997">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7">
        <v>16</v>
      </c>
      <c r="B778" s="997">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7">
        <v>17</v>
      </c>
      <c r="B779" s="997">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7">
        <v>18</v>
      </c>
      <c r="B780" s="997">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7">
        <v>19</v>
      </c>
      <c r="B781" s="997">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7">
        <v>20</v>
      </c>
      <c r="B782" s="997">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7">
        <v>21</v>
      </c>
      <c r="B783" s="997">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7">
        <v>22</v>
      </c>
      <c r="B784" s="997">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7">
        <v>23</v>
      </c>
      <c r="B785" s="997">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7">
        <v>24</v>
      </c>
      <c r="B786" s="997">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7">
        <v>25</v>
      </c>
      <c r="B787" s="997">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7">
        <v>26</v>
      </c>
      <c r="B788" s="997">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7">
        <v>27</v>
      </c>
      <c r="B789" s="997">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7">
        <v>28</v>
      </c>
      <c r="B790" s="997">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7">
        <v>29</v>
      </c>
      <c r="B791" s="997">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7">
        <v>30</v>
      </c>
      <c r="B792" s="997">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5" t="s">
        <v>274</v>
      </c>
      <c r="K795" s="996"/>
      <c r="L795" s="996"/>
      <c r="M795" s="996"/>
      <c r="N795" s="996"/>
      <c r="O795" s="996"/>
      <c r="P795" s="134" t="s">
        <v>25</v>
      </c>
      <c r="Q795" s="134"/>
      <c r="R795" s="134"/>
      <c r="S795" s="134"/>
      <c r="T795" s="134"/>
      <c r="U795" s="134"/>
      <c r="V795" s="134"/>
      <c r="W795" s="134"/>
      <c r="X795" s="134"/>
      <c r="Y795" s="275" t="s">
        <v>319</v>
      </c>
      <c r="Z795" s="276"/>
      <c r="AA795" s="276"/>
      <c r="AB795" s="276"/>
      <c r="AC795" s="995" t="s">
        <v>310</v>
      </c>
      <c r="AD795" s="995"/>
      <c r="AE795" s="995"/>
      <c r="AF795" s="995"/>
      <c r="AG795" s="995"/>
      <c r="AH795" s="275" t="s">
        <v>236</v>
      </c>
      <c r="AI795" s="273"/>
      <c r="AJ795" s="273"/>
      <c r="AK795" s="273"/>
      <c r="AL795" s="273" t="s">
        <v>19</v>
      </c>
      <c r="AM795" s="273"/>
      <c r="AN795" s="273"/>
      <c r="AO795" s="277"/>
      <c r="AP795" s="994" t="s">
        <v>275</v>
      </c>
      <c r="AQ795" s="994"/>
      <c r="AR795" s="994"/>
      <c r="AS795" s="994"/>
      <c r="AT795" s="994"/>
      <c r="AU795" s="994"/>
      <c r="AV795" s="994"/>
      <c r="AW795" s="994"/>
      <c r="AX795" s="994"/>
      <c r="AY795" s="34">
        <f>$AY$793</f>
        <v>0</v>
      </c>
    </row>
    <row r="796" spans="1:51" ht="26.25" customHeight="1" x14ac:dyDescent="0.15">
      <c r="A796" s="997">
        <v>1</v>
      </c>
      <c r="B796" s="997">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7">
        <v>2</v>
      </c>
      <c r="B797" s="997">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7">
        <v>3</v>
      </c>
      <c r="B798" s="997">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7">
        <v>4</v>
      </c>
      <c r="B799" s="997">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7">
        <v>5</v>
      </c>
      <c r="B800" s="997">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7">
        <v>6</v>
      </c>
      <c r="B801" s="997">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7">
        <v>7</v>
      </c>
      <c r="B802" s="997">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7">
        <v>8</v>
      </c>
      <c r="B803" s="997">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7">
        <v>9</v>
      </c>
      <c r="B804" s="997">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7">
        <v>10</v>
      </c>
      <c r="B805" s="997">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7">
        <v>11</v>
      </c>
      <c r="B806" s="997">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7">
        <v>12</v>
      </c>
      <c r="B807" s="997">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7">
        <v>13</v>
      </c>
      <c r="B808" s="997">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7">
        <v>14</v>
      </c>
      <c r="B809" s="997">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7">
        <v>15</v>
      </c>
      <c r="B810" s="997">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7">
        <v>16</v>
      </c>
      <c r="B811" s="997">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7">
        <v>17</v>
      </c>
      <c r="B812" s="997">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7">
        <v>18</v>
      </c>
      <c r="B813" s="997">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7">
        <v>19</v>
      </c>
      <c r="B814" s="997">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7">
        <v>20</v>
      </c>
      <c r="B815" s="997">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7">
        <v>21</v>
      </c>
      <c r="B816" s="997">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7">
        <v>22</v>
      </c>
      <c r="B817" s="997">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7">
        <v>23</v>
      </c>
      <c r="B818" s="997">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7">
        <v>24</v>
      </c>
      <c r="B819" s="997">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7">
        <v>25</v>
      </c>
      <c r="B820" s="997">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7">
        <v>26</v>
      </c>
      <c r="B821" s="997">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7">
        <v>27</v>
      </c>
      <c r="B822" s="997">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7">
        <v>28</v>
      </c>
      <c r="B823" s="997">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7">
        <v>29</v>
      </c>
      <c r="B824" s="997">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7">
        <v>30</v>
      </c>
      <c r="B825" s="997">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5" t="s">
        <v>274</v>
      </c>
      <c r="K828" s="996"/>
      <c r="L828" s="996"/>
      <c r="M828" s="996"/>
      <c r="N828" s="996"/>
      <c r="O828" s="996"/>
      <c r="P828" s="134" t="s">
        <v>25</v>
      </c>
      <c r="Q828" s="134"/>
      <c r="R828" s="134"/>
      <c r="S828" s="134"/>
      <c r="T828" s="134"/>
      <c r="U828" s="134"/>
      <c r="V828" s="134"/>
      <c r="W828" s="134"/>
      <c r="X828" s="134"/>
      <c r="Y828" s="275" t="s">
        <v>319</v>
      </c>
      <c r="Z828" s="276"/>
      <c r="AA828" s="276"/>
      <c r="AB828" s="276"/>
      <c r="AC828" s="995" t="s">
        <v>310</v>
      </c>
      <c r="AD828" s="995"/>
      <c r="AE828" s="995"/>
      <c r="AF828" s="995"/>
      <c r="AG828" s="995"/>
      <c r="AH828" s="275" t="s">
        <v>236</v>
      </c>
      <c r="AI828" s="273"/>
      <c r="AJ828" s="273"/>
      <c r="AK828" s="273"/>
      <c r="AL828" s="273" t="s">
        <v>19</v>
      </c>
      <c r="AM828" s="273"/>
      <c r="AN828" s="273"/>
      <c r="AO828" s="277"/>
      <c r="AP828" s="994" t="s">
        <v>275</v>
      </c>
      <c r="AQ828" s="994"/>
      <c r="AR828" s="994"/>
      <c r="AS828" s="994"/>
      <c r="AT828" s="994"/>
      <c r="AU828" s="994"/>
      <c r="AV828" s="994"/>
      <c r="AW828" s="994"/>
      <c r="AX828" s="994"/>
      <c r="AY828" s="34">
        <f>$AY$826</f>
        <v>0</v>
      </c>
    </row>
    <row r="829" spans="1:51" ht="26.25" customHeight="1" x14ac:dyDescent="0.15">
      <c r="A829" s="997">
        <v>1</v>
      </c>
      <c r="B829" s="997">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7">
        <v>2</v>
      </c>
      <c r="B830" s="997">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7">
        <v>3</v>
      </c>
      <c r="B831" s="997">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7">
        <v>4</v>
      </c>
      <c r="B832" s="997">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7">
        <v>5</v>
      </c>
      <c r="B833" s="997">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7">
        <v>6</v>
      </c>
      <c r="B834" s="997">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7">
        <v>7</v>
      </c>
      <c r="B835" s="997">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7">
        <v>8</v>
      </c>
      <c r="B836" s="997">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7">
        <v>9</v>
      </c>
      <c r="B837" s="997">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7">
        <v>10</v>
      </c>
      <c r="B838" s="997">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7">
        <v>11</v>
      </c>
      <c r="B839" s="997">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7">
        <v>12</v>
      </c>
      <c r="B840" s="997">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7">
        <v>13</v>
      </c>
      <c r="B841" s="997">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7">
        <v>14</v>
      </c>
      <c r="B842" s="997">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7">
        <v>15</v>
      </c>
      <c r="B843" s="997">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7">
        <v>16</v>
      </c>
      <c r="B844" s="997">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7">
        <v>17</v>
      </c>
      <c r="B845" s="997">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7">
        <v>18</v>
      </c>
      <c r="B846" s="997">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7">
        <v>19</v>
      </c>
      <c r="B847" s="997">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7">
        <v>20</v>
      </c>
      <c r="B848" s="997">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7">
        <v>21</v>
      </c>
      <c r="B849" s="997">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7">
        <v>22</v>
      </c>
      <c r="B850" s="997">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7">
        <v>23</v>
      </c>
      <c r="B851" s="997">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7">
        <v>24</v>
      </c>
      <c r="B852" s="997">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7">
        <v>25</v>
      </c>
      <c r="B853" s="997">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7">
        <v>26</v>
      </c>
      <c r="B854" s="997">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7">
        <v>27</v>
      </c>
      <c r="B855" s="997">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7">
        <v>28</v>
      </c>
      <c r="B856" s="997">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7">
        <v>29</v>
      </c>
      <c r="B857" s="997">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7">
        <v>30</v>
      </c>
      <c r="B858" s="997">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5" t="s">
        <v>274</v>
      </c>
      <c r="K861" s="996"/>
      <c r="L861" s="996"/>
      <c r="M861" s="996"/>
      <c r="N861" s="996"/>
      <c r="O861" s="996"/>
      <c r="P861" s="134" t="s">
        <v>25</v>
      </c>
      <c r="Q861" s="134"/>
      <c r="R861" s="134"/>
      <c r="S861" s="134"/>
      <c r="T861" s="134"/>
      <c r="U861" s="134"/>
      <c r="V861" s="134"/>
      <c r="W861" s="134"/>
      <c r="X861" s="134"/>
      <c r="Y861" s="275" t="s">
        <v>319</v>
      </c>
      <c r="Z861" s="276"/>
      <c r="AA861" s="276"/>
      <c r="AB861" s="276"/>
      <c r="AC861" s="995" t="s">
        <v>310</v>
      </c>
      <c r="AD861" s="995"/>
      <c r="AE861" s="995"/>
      <c r="AF861" s="995"/>
      <c r="AG861" s="995"/>
      <c r="AH861" s="275" t="s">
        <v>236</v>
      </c>
      <c r="AI861" s="273"/>
      <c r="AJ861" s="273"/>
      <c r="AK861" s="273"/>
      <c r="AL861" s="273" t="s">
        <v>19</v>
      </c>
      <c r="AM861" s="273"/>
      <c r="AN861" s="273"/>
      <c r="AO861" s="277"/>
      <c r="AP861" s="994" t="s">
        <v>275</v>
      </c>
      <c r="AQ861" s="994"/>
      <c r="AR861" s="994"/>
      <c r="AS861" s="994"/>
      <c r="AT861" s="994"/>
      <c r="AU861" s="994"/>
      <c r="AV861" s="994"/>
      <c r="AW861" s="994"/>
      <c r="AX861" s="994"/>
      <c r="AY861" s="34">
        <f>$AY$859</f>
        <v>0</v>
      </c>
    </row>
    <row r="862" spans="1:51" ht="26.25" customHeight="1" x14ac:dyDescent="0.15">
      <c r="A862" s="997">
        <v>1</v>
      </c>
      <c r="B862" s="997">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7">
        <v>2</v>
      </c>
      <c r="B863" s="997">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7">
        <v>3</v>
      </c>
      <c r="B864" s="997">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7">
        <v>4</v>
      </c>
      <c r="B865" s="997">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7">
        <v>5</v>
      </c>
      <c r="B866" s="997">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7">
        <v>6</v>
      </c>
      <c r="B867" s="997">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7">
        <v>7</v>
      </c>
      <c r="B868" s="997">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7">
        <v>8</v>
      </c>
      <c r="B869" s="997">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7">
        <v>9</v>
      </c>
      <c r="B870" s="997">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7">
        <v>10</v>
      </c>
      <c r="B871" s="997">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7">
        <v>11</v>
      </c>
      <c r="B872" s="997">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7">
        <v>12</v>
      </c>
      <c r="B873" s="997">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7">
        <v>13</v>
      </c>
      <c r="B874" s="997">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7">
        <v>14</v>
      </c>
      <c r="B875" s="997">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7">
        <v>15</v>
      </c>
      <c r="B876" s="997">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7">
        <v>16</v>
      </c>
      <c r="B877" s="997">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7">
        <v>17</v>
      </c>
      <c r="B878" s="997">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7">
        <v>18</v>
      </c>
      <c r="B879" s="997">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7">
        <v>19</v>
      </c>
      <c r="B880" s="997">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7">
        <v>20</v>
      </c>
      <c r="B881" s="997">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7">
        <v>21</v>
      </c>
      <c r="B882" s="997">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7">
        <v>22</v>
      </c>
      <c r="B883" s="997">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7">
        <v>23</v>
      </c>
      <c r="B884" s="997">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7">
        <v>24</v>
      </c>
      <c r="B885" s="997">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7">
        <v>25</v>
      </c>
      <c r="B886" s="997">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7">
        <v>26</v>
      </c>
      <c r="B887" s="997">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7">
        <v>27</v>
      </c>
      <c r="B888" s="997">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7">
        <v>28</v>
      </c>
      <c r="B889" s="997">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7">
        <v>29</v>
      </c>
      <c r="B890" s="997">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7">
        <v>30</v>
      </c>
      <c r="B891" s="997">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5" t="s">
        <v>274</v>
      </c>
      <c r="K894" s="996"/>
      <c r="L894" s="996"/>
      <c r="M894" s="996"/>
      <c r="N894" s="996"/>
      <c r="O894" s="996"/>
      <c r="P894" s="134" t="s">
        <v>25</v>
      </c>
      <c r="Q894" s="134"/>
      <c r="R894" s="134"/>
      <c r="S894" s="134"/>
      <c r="T894" s="134"/>
      <c r="U894" s="134"/>
      <c r="V894" s="134"/>
      <c r="W894" s="134"/>
      <c r="X894" s="134"/>
      <c r="Y894" s="275" t="s">
        <v>319</v>
      </c>
      <c r="Z894" s="276"/>
      <c r="AA894" s="276"/>
      <c r="AB894" s="276"/>
      <c r="AC894" s="995" t="s">
        <v>310</v>
      </c>
      <c r="AD894" s="995"/>
      <c r="AE894" s="995"/>
      <c r="AF894" s="995"/>
      <c r="AG894" s="995"/>
      <c r="AH894" s="275" t="s">
        <v>236</v>
      </c>
      <c r="AI894" s="273"/>
      <c r="AJ894" s="273"/>
      <c r="AK894" s="273"/>
      <c r="AL894" s="273" t="s">
        <v>19</v>
      </c>
      <c r="AM894" s="273"/>
      <c r="AN894" s="273"/>
      <c r="AO894" s="277"/>
      <c r="AP894" s="994" t="s">
        <v>275</v>
      </c>
      <c r="AQ894" s="994"/>
      <c r="AR894" s="994"/>
      <c r="AS894" s="994"/>
      <c r="AT894" s="994"/>
      <c r="AU894" s="994"/>
      <c r="AV894" s="994"/>
      <c r="AW894" s="994"/>
      <c r="AX894" s="994"/>
      <c r="AY894" s="34">
        <f>$AY$892</f>
        <v>0</v>
      </c>
    </row>
    <row r="895" spans="1:51" ht="26.25" customHeight="1" x14ac:dyDescent="0.15">
      <c r="A895" s="997">
        <v>1</v>
      </c>
      <c r="B895" s="997">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7">
        <v>2</v>
      </c>
      <c r="B896" s="997">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7">
        <v>3</v>
      </c>
      <c r="B897" s="997">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7">
        <v>4</v>
      </c>
      <c r="B898" s="997">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7">
        <v>5</v>
      </c>
      <c r="B899" s="997">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7">
        <v>6</v>
      </c>
      <c r="B900" s="997">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7">
        <v>7</v>
      </c>
      <c r="B901" s="997">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7">
        <v>8</v>
      </c>
      <c r="B902" s="997">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7">
        <v>9</v>
      </c>
      <c r="B903" s="997">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7">
        <v>10</v>
      </c>
      <c r="B904" s="997">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7">
        <v>11</v>
      </c>
      <c r="B905" s="997">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7">
        <v>12</v>
      </c>
      <c r="B906" s="997">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7">
        <v>13</v>
      </c>
      <c r="B907" s="997">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7">
        <v>14</v>
      </c>
      <c r="B908" s="997">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7">
        <v>15</v>
      </c>
      <c r="B909" s="997">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7">
        <v>16</v>
      </c>
      <c r="B910" s="997">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7">
        <v>17</v>
      </c>
      <c r="B911" s="997">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7">
        <v>18</v>
      </c>
      <c r="B912" s="997">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7">
        <v>19</v>
      </c>
      <c r="B913" s="997">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7">
        <v>20</v>
      </c>
      <c r="B914" s="997">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7">
        <v>21</v>
      </c>
      <c r="B915" s="997">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7">
        <v>22</v>
      </c>
      <c r="B916" s="997">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7">
        <v>23</v>
      </c>
      <c r="B917" s="997">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7">
        <v>24</v>
      </c>
      <c r="B918" s="997">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7">
        <v>25</v>
      </c>
      <c r="B919" s="997">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7">
        <v>26</v>
      </c>
      <c r="B920" s="997">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7">
        <v>27</v>
      </c>
      <c r="B921" s="997">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7">
        <v>28</v>
      </c>
      <c r="B922" s="997">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7">
        <v>29</v>
      </c>
      <c r="B923" s="997">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7">
        <v>30</v>
      </c>
      <c r="B924" s="997">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5" t="s">
        <v>274</v>
      </c>
      <c r="K927" s="996"/>
      <c r="L927" s="996"/>
      <c r="M927" s="996"/>
      <c r="N927" s="996"/>
      <c r="O927" s="996"/>
      <c r="P927" s="134" t="s">
        <v>25</v>
      </c>
      <c r="Q927" s="134"/>
      <c r="R927" s="134"/>
      <c r="S927" s="134"/>
      <c r="T927" s="134"/>
      <c r="U927" s="134"/>
      <c r="V927" s="134"/>
      <c r="W927" s="134"/>
      <c r="X927" s="134"/>
      <c r="Y927" s="275" t="s">
        <v>319</v>
      </c>
      <c r="Z927" s="276"/>
      <c r="AA927" s="276"/>
      <c r="AB927" s="276"/>
      <c r="AC927" s="995" t="s">
        <v>310</v>
      </c>
      <c r="AD927" s="995"/>
      <c r="AE927" s="995"/>
      <c r="AF927" s="995"/>
      <c r="AG927" s="995"/>
      <c r="AH927" s="275" t="s">
        <v>236</v>
      </c>
      <c r="AI927" s="273"/>
      <c r="AJ927" s="273"/>
      <c r="AK927" s="273"/>
      <c r="AL927" s="273" t="s">
        <v>19</v>
      </c>
      <c r="AM927" s="273"/>
      <c r="AN927" s="273"/>
      <c r="AO927" s="277"/>
      <c r="AP927" s="994" t="s">
        <v>275</v>
      </c>
      <c r="AQ927" s="994"/>
      <c r="AR927" s="994"/>
      <c r="AS927" s="994"/>
      <c r="AT927" s="994"/>
      <c r="AU927" s="994"/>
      <c r="AV927" s="994"/>
      <c r="AW927" s="994"/>
      <c r="AX927" s="994"/>
      <c r="AY927" s="34">
        <f>$AY$925</f>
        <v>0</v>
      </c>
    </row>
    <row r="928" spans="1:51" ht="26.25" customHeight="1" x14ac:dyDescent="0.15">
      <c r="A928" s="997">
        <v>1</v>
      </c>
      <c r="B928" s="997">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7">
        <v>2</v>
      </c>
      <c r="B929" s="997">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7">
        <v>3</v>
      </c>
      <c r="B930" s="997">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7">
        <v>4</v>
      </c>
      <c r="B931" s="997">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7">
        <v>5</v>
      </c>
      <c r="B932" s="997">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7">
        <v>6</v>
      </c>
      <c r="B933" s="997">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7">
        <v>7</v>
      </c>
      <c r="B934" s="997">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7">
        <v>8</v>
      </c>
      <c r="B935" s="997">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7">
        <v>9</v>
      </c>
      <c r="B936" s="997">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7">
        <v>10</v>
      </c>
      <c r="B937" s="997">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7">
        <v>11</v>
      </c>
      <c r="B938" s="997">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7">
        <v>12</v>
      </c>
      <c r="B939" s="997">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7">
        <v>13</v>
      </c>
      <c r="B940" s="997">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7">
        <v>14</v>
      </c>
      <c r="B941" s="997">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7">
        <v>15</v>
      </c>
      <c r="B942" s="997">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7">
        <v>16</v>
      </c>
      <c r="B943" s="997">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7">
        <v>17</v>
      </c>
      <c r="B944" s="997">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7">
        <v>18</v>
      </c>
      <c r="B945" s="997">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7">
        <v>19</v>
      </c>
      <c r="B946" s="997">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7">
        <v>20</v>
      </c>
      <c r="B947" s="997">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7">
        <v>21</v>
      </c>
      <c r="B948" s="997">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7">
        <v>22</v>
      </c>
      <c r="B949" s="997">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7">
        <v>23</v>
      </c>
      <c r="B950" s="997">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7">
        <v>24</v>
      </c>
      <c r="B951" s="997">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7">
        <v>25</v>
      </c>
      <c r="B952" s="997">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7">
        <v>26</v>
      </c>
      <c r="B953" s="997">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7">
        <v>27</v>
      </c>
      <c r="B954" s="997">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7">
        <v>28</v>
      </c>
      <c r="B955" s="997">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7">
        <v>29</v>
      </c>
      <c r="B956" s="997">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7">
        <v>30</v>
      </c>
      <c r="B957" s="997">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5" t="s">
        <v>274</v>
      </c>
      <c r="K960" s="996"/>
      <c r="L960" s="996"/>
      <c r="M960" s="996"/>
      <c r="N960" s="996"/>
      <c r="O960" s="996"/>
      <c r="P960" s="134" t="s">
        <v>25</v>
      </c>
      <c r="Q960" s="134"/>
      <c r="R960" s="134"/>
      <c r="S960" s="134"/>
      <c r="T960" s="134"/>
      <c r="U960" s="134"/>
      <c r="V960" s="134"/>
      <c r="W960" s="134"/>
      <c r="X960" s="134"/>
      <c r="Y960" s="275" t="s">
        <v>319</v>
      </c>
      <c r="Z960" s="276"/>
      <c r="AA960" s="276"/>
      <c r="AB960" s="276"/>
      <c r="AC960" s="995" t="s">
        <v>310</v>
      </c>
      <c r="AD960" s="995"/>
      <c r="AE960" s="995"/>
      <c r="AF960" s="995"/>
      <c r="AG960" s="995"/>
      <c r="AH960" s="275" t="s">
        <v>236</v>
      </c>
      <c r="AI960" s="273"/>
      <c r="AJ960" s="273"/>
      <c r="AK960" s="273"/>
      <c r="AL960" s="273" t="s">
        <v>19</v>
      </c>
      <c r="AM960" s="273"/>
      <c r="AN960" s="273"/>
      <c r="AO960" s="277"/>
      <c r="AP960" s="994" t="s">
        <v>275</v>
      </c>
      <c r="AQ960" s="994"/>
      <c r="AR960" s="994"/>
      <c r="AS960" s="994"/>
      <c r="AT960" s="994"/>
      <c r="AU960" s="994"/>
      <c r="AV960" s="994"/>
      <c r="AW960" s="994"/>
      <c r="AX960" s="994"/>
      <c r="AY960" s="34">
        <f>$AY$958</f>
        <v>0</v>
      </c>
    </row>
    <row r="961" spans="1:51" ht="26.25" customHeight="1" x14ac:dyDescent="0.15">
      <c r="A961" s="997">
        <v>1</v>
      </c>
      <c r="B961" s="997">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7">
        <v>2</v>
      </c>
      <c r="B962" s="997">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7">
        <v>3</v>
      </c>
      <c r="B963" s="997">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7">
        <v>4</v>
      </c>
      <c r="B964" s="997">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7">
        <v>5</v>
      </c>
      <c r="B965" s="997">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7">
        <v>6</v>
      </c>
      <c r="B966" s="997">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7">
        <v>7</v>
      </c>
      <c r="B967" s="997">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7">
        <v>8</v>
      </c>
      <c r="B968" s="997">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7">
        <v>9</v>
      </c>
      <c r="B969" s="997">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7">
        <v>10</v>
      </c>
      <c r="B970" s="997">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7">
        <v>11</v>
      </c>
      <c r="B971" s="997">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7">
        <v>12</v>
      </c>
      <c r="B972" s="997">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7">
        <v>13</v>
      </c>
      <c r="B973" s="997">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7">
        <v>14</v>
      </c>
      <c r="B974" s="997">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7">
        <v>15</v>
      </c>
      <c r="B975" s="997">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7">
        <v>16</v>
      </c>
      <c r="B976" s="997">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7">
        <v>17</v>
      </c>
      <c r="B977" s="997">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7">
        <v>18</v>
      </c>
      <c r="B978" s="997">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7">
        <v>19</v>
      </c>
      <c r="B979" s="997">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7">
        <v>20</v>
      </c>
      <c r="B980" s="997">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7">
        <v>21</v>
      </c>
      <c r="B981" s="997">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7">
        <v>22</v>
      </c>
      <c r="B982" s="997">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7">
        <v>23</v>
      </c>
      <c r="B983" s="997">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7">
        <v>24</v>
      </c>
      <c r="B984" s="997">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7">
        <v>25</v>
      </c>
      <c r="B985" s="997">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7">
        <v>26</v>
      </c>
      <c r="B986" s="997">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7">
        <v>27</v>
      </c>
      <c r="B987" s="997">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7">
        <v>28</v>
      </c>
      <c r="B988" s="997">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7">
        <v>29</v>
      </c>
      <c r="B989" s="997">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7">
        <v>30</v>
      </c>
      <c r="B990" s="997">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5" t="s">
        <v>274</v>
      </c>
      <c r="K993" s="996"/>
      <c r="L993" s="996"/>
      <c r="M993" s="996"/>
      <c r="N993" s="996"/>
      <c r="O993" s="996"/>
      <c r="P993" s="134" t="s">
        <v>25</v>
      </c>
      <c r="Q993" s="134"/>
      <c r="R993" s="134"/>
      <c r="S993" s="134"/>
      <c r="T993" s="134"/>
      <c r="U993" s="134"/>
      <c r="V993" s="134"/>
      <c r="W993" s="134"/>
      <c r="X993" s="134"/>
      <c r="Y993" s="275" t="s">
        <v>319</v>
      </c>
      <c r="Z993" s="276"/>
      <c r="AA993" s="276"/>
      <c r="AB993" s="276"/>
      <c r="AC993" s="995" t="s">
        <v>310</v>
      </c>
      <c r="AD993" s="995"/>
      <c r="AE993" s="995"/>
      <c r="AF993" s="995"/>
      <c r="AG993" s="995"/>
      <c r="AH993" s="275" t="s">
        <v>236</v>
      </c>
      <c r="AI993" s="273"/>
      <c r="AJ993" s="273"/>
      <c r="AK993" s="273"/>
      <c r="AL993" s="273" t="s">
        <v>19</v>
      </c>
      <c r="AM993" s="273"/>
      <c r="AN993" s="273"/>
      <c r="AO993" s="277"/>
      <c r="AP993" s="994" t="s">
        <v>275</v>
      </c>
      <c r="AQ993" s="994"/>
      <c r="AR993" s="994"/>
      <c r="AS993" s="994"/>
      <c r="AT993" s="994"/>
      <c r="AU993" s="994"/>
      <c r="AV993" s="994"/>
      <c r="AW993" s="994"/>
      <c r="AX993" s="994"/>
      <c r="AY993" s="34">
        <f>$AY$991</f>
        <v>0</v>
      </c>
    </row>
    <row r="994" spans="1:51" ht="26.25" customHeight="1" x14ac:dyDescent="0.15">
      <c r="A994" s="997">
        <v>1</v>
      </c>
      <c r="B994" s="997">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7">
        <v>2</v>
      </c>
      <c r="B995" s="997">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7">
        <v>3</v>
      </c>
      <c r="B996" s="997">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7">
        <v>4</v>
      </c>
      <c r="B997" s="997">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7">
        <v>5</v>
      </c>
      <c r="B998" s="997">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7">
        <v>6</v>
      </c>
      <c r="B999" s="997">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7">
        <v>7</v>
      </c>
      <c r="B1000" s="997">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7">
        <v>8</v>
      </c>
      <c r="B1001" s="997">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7">
        <v>9</v>
      </c>
      <c r="B1002" s="997">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7">
        <v>10</v>
      </c>
      <c r="B1003" s="997">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7">
        <v>11</v>
      </c>
      <c r="B1004" s="997">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7">
        <v>12</v>
      </c>
      <c r="B1005" s="997">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7">
        <v>13</v>
      </c>
      <c r="B1006" s="997">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7">
        <v>14</v>
      </c>
      <c r="B1007" s="997">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7">
        <v>15</v>
      </c>
      <c r="B1008" s="997">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7">
        <v>16</v>
      </c>
      <c r="B1009" s="997">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7">
        <v>17</v>
      </c>
      <c r="B1010" s="997">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7">
        <v>18</v>
      </c>
      <c r="B1011" s="997">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7">
        <v>19</v>
      </c>
      <c r="B1012" s="997">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7">
        <v>20</v>
      </c>
      <c r="B1013" s="997">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7">
        <v>21</v>
      </c>
      <c r="B1014" s="997">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7">
        <v>22</v>
      </c>
      <c r="B1015" s="997">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7">
        <v>23</v>
      </c>
      <c r="B1016" s="997">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7">
        <v>24</v>
      </c>
      <c r="B1017" s="997">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7">
        <v>25</v>
      </c>
      <c r="B1018" s="997">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7">
        <v>26</v>
      </c>
      <c r="B1019" s="997">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7">
        <v>27</v>
      </c>
      <c r="B1020" s="997">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7">
        <v>28</v>
      </c>
      <c r="B1021" s="997">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7">
        <v>29</v>
      </c>
      <c r="B1022" s="997">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7">
        <v>30</v>
      </c>
      <c r="B1023" s="997">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5" t="s">
        <v>274</v>
      </c>
      <c r="K1026" s="996"/>
      <c r="L1026" s="996"/>
      <c r="M1026" s="996"/>
      <c r="N1026" s="996"/>
      <c r="O1026" s="996"/>
      <c r="P1026" s="134" t="s">
        <v>25</v>
      </c>
      <c r="Q1026" s="134"/>
      <c r="R1026" s="134"/>
      <c r="S1026" s="134"/>
      <c r="T1026" s="134"/>
      <c r="U1026" s="134"/>
      <c r="V1026" s="134"/>
      <c r="W1026" s="134"/>
      <c r="X1026" s="134"/>
      <c r="Y1026" s="275" t="s">
        <v>319</v>
      </c>
      <c r="Z1026" s="276"/>
      <c r="AA1026" s="276"/>
      <c r="AB1026" s="276"/>
      <c r="AC1026" s="995" t="s">
        <v>310</v>
      </c>
      <c r="AD1026" s="995"/>
      <c r="AE1026" s="995"/>
      <c r="AF1026" s="995"/>
      <c r="AG1026" s="995"/>
      <c r="AH1026" s="275" t="s">
        <v>236</v>
      </c>
      <c r="AI1026" s="273"/>
      <c r="AJ1026" s="273"/>
      <c r="AK1026" s="273"/>
      <c r="AL1026" s="273" t="s">
        <v>19</v>
      </c>
      <c r="AM1026" s="273"/>
      <c r="AN1026" s="273"/>
      <c r="AO1026" s="277"/>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7">
        <v>2</v>
      </c>
      <c r="B1028" s="997">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7">
        <v>3</v>
      </c>
      <c r="B1029" s="997">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7">
        <v>4</v>
      </c>
      <c r="B1030" s="997">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7">
        <v>5</v>
      </c>
      <c r="B1031" s="997">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7">
        <v>6</v>
      </c>
      <c r="B1032" s="997">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7">
        <v>7</v>
      </c>
      <c r="B1033" s="997">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7">
        <v>8</v>
      </c>
      <c r="B1034" s="997">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7">
        <v>9</v>
      </c>
      <c r="B1035" s="997">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7">
        <v>10</v>
      </c>
      <c r="B1036" s="997">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7">
        <v>11</v>
      </c>
      <c r="B1037" s="997">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7">
        <v>12</v>
      </c>
      <c r="B1038" s="997">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7">
        <v>13</v>
      </c>
      <c r="B1039" s="997">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7">
        <v>14</v>
      </c>
      <c r="B1040" s="997">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7">
        <v>15</v>
      </c>
      <c r="B1041" s="997">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7">
        <v>16</v>
      </c>
      <c r="B1042" s="997">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7">
        <v>17</v>
      </c>
      <c r="B1043" s="997">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7">
        <v>18</v>
      </c>
      <c r="B1044" s="997">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7">
        <v>19</v>
      </c>
      <c r="B1045" s="997">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7">
        <v>20</v>
      </c>
      <c r="B1046" s="997">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7">
        <v>21</v>
      </c>
      <c r="B1047" s="997">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7">
        <v>22</v>
      </c>
      <c r="B1048" s="997">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7">
        <v>23</v>
      </c>
      <c r="B1049" s="997">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7">
        <v>24</v>
      </c>
      <c r="B1050" s="997">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7">
        <v>25</v>
      </c>
      <c r="B1051" s="997">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7">
        <v>26</v>
      </c>
      <c r="B1052" s="997">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7">
        <v>27</v>
      </c>
      <c r="B1053" s="997">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7">
        <v>28</v>
      </c>
      <c r="B1054" s="997">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7">
        <v>29</v>
      </c>
      <c r="B1055" s="997">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7">
        <v>30</v>
      </c>
      <c r="B1056" s="997">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5" t="s">
        <v>274</v>
      </c>
      <c r="K1059" s="996"/>
      <c r="L1059" s="996"/>
      <c r="M1059" s="996"/>
      <c r="N1059" s="996"/>
      <c r="O1059" s="996"/>
      <c r="P1059" s="134" t="s">
        <v>25</v>
      </c>
      <c r="Q1059" s="134"/>
      <c r="R1059" s="134"/>
      <c r="S1059" s="134"/>
      <c r="T1059" s="134"/>
      <c r="U1059" s="134"/>
      <c r="V1059" s="134"/>
      <c r="W1059" s="134"/>
      <c r="X1059" s="134"/>
      <c r="Y1059" s="275" t="s">
        <v>319</v>
      </c>
      <c r="Z1059" s="276"/>
      <c r="AA1059" s="276"/>
      <c r="AB1059" s="276"/>
      <c r="AC1059" s="995" t="s">
        <v>310</v>
      </c>
      <c r="AD1059" s="995"/>
      <c r="AE1059" s="995"/>
      <c r="AF1059" s="995"/>
      <c r="AG1059" s="995"/>
      <c r="AH1059" s="275" t="s">
        <v>236</v>
      </c>
      <c r="AI1059" s="273"/>
      <c r="AJ1059" s="273"/>
      <c r="AK1059" s="273"/>
      <c r="AL1059" s="273" t="s">
        <v>19</v>
      </c>
      <c r="AM1059" s="273"/>
      <c r="AN1059" s="273"/>
      <c r="AO1059" s="277"/>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7">
        <v>2</v>
      </c>
      <c r="B1061" s="997">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7">
        <v>3</v>
      </c>
      <c r="B1062" s="997">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7">
        <v>4</v>
      </c>
      <c r="B1063" s="997">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7">
        <v>5</v>
      </c>
      <c r="B1064" s="997">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7">
        <v>6</v>
      </c>
      <c r="B1065" s="997">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7">
        <v>7</v>
      </c>
      <c r="B1066" s="997">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7">
        <v>8</v>
      </c>
      <c r="B1067" s="997">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7">
        <v>9</v>
      </c>
      <c r="B1068" s="997">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7">
        <v>10</v>
      </c>
      <c r="B1069" s="997">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7">
        <v>11</v>
      </c>
      <c r="B1070" s="997">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7">
        <v>12</v>
      </c>
      <c r="B1071" s="997">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7">
        <v>13</v>
      </c>
      <c r="B1072" s="997">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7">
        <v>14</v>
      </c>
      <c r="B1073" s="997">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7">
        <v>15</v>
      </c>
      <c r="B1074" s="997">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7">
        <v>16</v>
      </c>
      <c r="B1075" s="997">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7">
        <v>17</v>
      </c>
      <c r="B1076" s="997">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7">
        <v>18</v>
      </c>
      <c r="B1077" s="997">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7">
        <v>19</v>
      </c>
      <c r="B1078" s="997">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7">
        <v>20</v>
      </c>
      <c r="B1079" s="997">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7">
        <v>21</v>
      </c>
      <c r="B1080" s="997">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7">
        <v>22</v>
      </c>
      <c r="B1081" s="997">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7">
        <v>23</v>
      </c>
      <c r="B1082" s="997">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7">
        <v>24</v>
      </c>
      <c r="B1083" s="997">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7">
        <v>25</v>
      </c>
      <c r="B1084" s="997">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7">
        <v>26</v>
      </c>
      <c r="B1085" s="997">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7">
        <v>27</v>
      </c>
      <c r="B1086" s="997">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7">
        <v>28</v>
      </c>
      <c r="B1087" s="997">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7">
        <v>29</v>
      </c>
      <c r="B1088" s="997">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7">
        <v>30</v>
      </c>
      <c r="B1089" s="997">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5" t="s">
        <v>274</v>
      </c>
      <c r="K1092" s="996"/>
      <c r="L1092" s="996"/>
      <c r="M1092" s="996"/>
      <c r="N1092" s="996"/>
      <c r="O1092" s="996"/>
      <c r="P1092" s="134" t="s">
        <v>25</v>
      </c>
      <c r="Q1092" s="134"/>
      <c r="R1092" s="134"/>
      <c r="S1092" s="134"/>
      <c r="T1092" s="134"/>
      <c r="U1092" s="134"/>
      <c r="V1092" s="134"/>
      <c r="W1092" s="134"/>
      <c r="X1092" s="134"/>
      <c r="Y1092" s="275" t="s">
        <v>319</v>
      </c>
      <c r="Z1092" s="276"/>
      <c r="AA1092" s="276"/>
      <c r="AB1092" s="276"/>
      <c r="AC1092" s="995" t="s">
        <v>310</v>
      </c>
      <c r="AD1092" s="995"/>
      <c r="AE1092" s="995"/>
      <c r="AF1092" s="995"/>
      <c r="AG1092" s="995"/>
      <c r="AH1092" s="275" t="s">
        <v>236</v>
      </c>
      <c r="AI1092" s="273"/>
      <c r="AJ1092" s="273"/>
      <c r="AK1092" s="273"/>
      <c r="AL1092" s="273" t="s">
        <v>19</v>
      </c>
      <c r="AM1092" s="273"/>
      <c r="AN1092" s="273"/>
      <c r="AO1092" s="277"/>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7">
        <v>2</v>
      </c>
      <c r="B1094" s="997">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7">
        <v>3</v>
      </c>
      <c r="B1095" s="997">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7">
        <v>4</v>
      </c>
      <c r="B1096" s="997">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7">
        <v>5</v>
      </c>
      <c r="B1097" s="997">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7">
        <v>6</v>
      </c>
      <c r="B1098" s="997">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7">
        <v>7</v>
      </c>
      <c r="B1099" s="997">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7">
        <v>8</v>
      </c>
      <c r="B1100" s="997">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7">
        <v>9</v>
      </c>
      <c r="B1101" s="997">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7">
        <v>10</v>
      </c>
      <c r="B1102" s="997">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7">
        <v>11</v>
      </c>
      <c r="B1103" s="997">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7">
        <v>12</v>
      </c>
      <c r="B1104" s="997">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7">
        <v>13</v>
      </c>
      <c r="B1105" s="997">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7">
        <v>14</v>
      </c>
      <c r="B1106" s="997">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7">
        <v>15</v>
      </c>
      <c r="B1107" s="997">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7">
        <v>16</v>
      </c>
      <c r="B1108" s="997">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7">
        <v>17</v>
      </c>
      <c r="B1109" s="997">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7">
        <v>18</v>
      </c>
      <c r="B1110" s="997">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7">
        <v>19</v>
      </c>
      <c r="B1111" s="997">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7">
        <v>20</v>
      </c>
      <c r="B1112" s="997">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7">
        <v>21</v>
      </c>
      <c r="B1113" s="997">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7">
        <v>22</v>
      </c>
      <c r="B1114" s="997">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7">
        <v>23</v>
      </c>
      <c r="B1115" s="997">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7">
        <v>24</v>
      </c>
      <c r="B1116" s="997">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7">
        <v>25</v>
      </c>
      <c r="B1117" s="997">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7">
        <v>26</v>
      </c>
      <c r="B1118" s="997">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7">
        <v>27</v>
      </c>
      <c r="B1119" s="997">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7">
        <v>28</v>
      </c>
      <c r="B1120" s="997">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7">
        <v>29</v>
      </c>
      <c r="B1121" s="997">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7">
        <v>30</v>
      </c>
      <c r="B1122" s="997">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5" t="s">
        <v>274</v>
      </c>
      <c r="K1125" s="996"/>
      <c r="L1125" s="996"/>
      <c r="M1125" s="996"/>
      <c r="N1125" s="996"/>
      <c r="O1125" s="996"/>
      <c r="P1125" s="134" t="s">
        <v>25</v>
      </c>
      <c r="Q1125" s="134"/>
      <c r="R1125" s="134"/>
      <c r="S1125" s="134"/>
      <c r="T1125" s="134"/>
      <c r="U1125" s="134"/>
      <c r="V1125" s="134"/>
      <c r="W1125" s="134"/>
      <c r="X1125" s="134"/>
      <c r="Y1125" s="275" t="s">
        <v>319</v>
      </c>
      <c r="Z1125" s="276"/>
      <c r="AA1125" s="276"/>
      <c r="AB1125" s="276"/>
      <c r="AC1125" s="995" t="s">
        <v>310</v>
      </c>
      <c r="AD1125" s="995"/>
      <c r="AE1125" s="995"/>
      <c r="AF1125" s="995"/>
      <c r="AG1125" s="995"/>
      <c r="AH1125" s="275" t="s">
        <v>236</v>
      </c>
      <c r="AI1125" s="273"/>
      <c r="AJ1125" s="273"/>
      <c r="AK1125" s="273"/>
      <c r="AL1125" s="273" t="s">
        <v>19</v>
      </c>
      <c r="AM1125" s="273"/>
      <c r="AN1125" s="273"/>
      <c r="AO1125" s="277"/>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7">
        <v>2</v>
      </c>
      <c r="B1127" s="997">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7">
        <v>3</v>
      </c>
      <c r="B1128" s="997">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7">
        <v>4</v>
      </c>
      <c r="B1129" s="997">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7">
        <v>5</v>
      </c>
      <c r="B1130" s="997">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7">
        <v>6</v>
      </c>
      <c r="B1131" s="997">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7">
        <v>7</v>
      </c>
      <c r="B1132" s="997">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7">
        <v>8</v>
      </c>
      <c r="B1133" s="997">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7">
        <v>9</v>
      </c>
      <c r="B1134" s="997">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7">
        <v>10</v>
      </c>
      <c r="B1135" s="997">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7">
        <v>11</v>
      </c>
      <c r="B1136" s="997">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7">
        <v>12</v>
      </c>
      <c r="B1137" s="997">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7">
        <v>13</v>
      </c>
      <c r="B1138" s="997">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7">
        <v>14</v>
      </c>
      <c r="B1139" s="997">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7">
        <v>15</v>
      </c>
      <c r="B1140" s="997">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7">
        <v>16</v>
      </c>
      <c r="B1141" s="997">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7">
        <v>17</v>
      </c>
      <c r="B1142" s="997">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7">
        <v>18</v>
      </c>
      <c r="B1143" s="997">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7">
        <v>19</v>
      </c>
      <c r="B1144" s="997">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7">
        <v>20</v>
      </c>
      <c r="B1145" s="997">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7">
        <v>21</v>
      </c>
      <c r="B1146" s="997">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7">
        <v>22</v>
      </c>
      <c r="B1147" s="997">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7">
        <v>23</v>
      </c>
      <c r="B1148" s="997">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7">
        <v>24</v>
      </c>
      <c r="B1149" s="997">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7">
        <v>25</v>
      </c>
      <c r="B1150" s="997">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7">
        <v>26</v>
      </c>
      <c r="B1151" s="997">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7">
        <v>27</v>
      </c>
      <c r="B1152" s="997">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7">
        <v>28</v>
      </c>
      <c r="B1153" s="997">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7">
        <v>29</v>
      </c>
      <c r="B1154" s="997">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7">
        <v>30</v>
      </c>
      <c r="B1155" s="997">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5" t="s">
        <v>274</v>
      </c>
      <c r="K1158" s="996"/>
      <c r="L1158" s="996"/>
      <c r="M1158" s="996"/>
      <c r="N1158" s="996"/>
      <c r="O1158" s="996"/>
      <c r="P1158" s="134" t="s">
        <v>25</v>
      </c>
      <c r="Q1158" s="134"/>
      <c r="R1158" s="134"/>
      <c r="S1158" s="134"/>
      <c r="T1158" s="134"/>
      <c r="U1158" s="134"/>
      <c r="V1158" s="134"/>
      <c r="W1158" s="134"/>
      <c r="X1158" s="134"/>
      <c r="Y1158" s="275" t="s">
        <v>319</v>
      </c>
      <c r="Z1158" s="276"/>
      <c r="AA1158" s="276"/>
      <c r="AB1158" s="276"/>
      <c r="AC1158" s="995" t="s">
        <v>310</v>
      </c>
      <c r="AD1158" s="995"/>
      <c r="AE1158" s="995"/>
      <c r="AF1158" s="995"/>
      <c r="AG1158" s="995"/>
      <c r="AH1158" s="275" t="s">
        <v>236</v>
      </c>
      <c r="AI1158" s="273"/>
      <c r="AJ1158" s="273"/>
      <c r="AK1158" s="273"/>
      <c r="AL1158" s="273" t="s">
        <v>19</v>
      </c>
      <c r="AM1158" s="273"/>
      <c r="AN1158" s="273"/>
      <c r="AO1158" s="277"/>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7">
        <v>2</v>
      </c>
      <c r="B1160" s="997">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7">
        <v>3</v>
      </c>
      <c r="B1161" s="997">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7">
        <v>4</v>
      </c>
      <c r="B1162" s="997">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7">
        <v>5</v>
      </c>
      <c r="B1163" s="997">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7">
        <v>6</v>
      </c>
      <c r="B1164" s="997">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7">
        <v>7</v>
      </c>
      <c r="B1165" s="997">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7">
        <v>8</v>
      </c>
      <c r="B1166" s="997">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7">
        <v>9</v>
      </c>
      <c r="B1167" s="997">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7">
        <v>10</v>
      </c>
      <c r="B1168" s="997">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7">
        <v>11</v>
      </c>
      <c r="B1169" s="997">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7">
        <v>12</v>
      </c>
      <c r="B1170" s="997">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7">
        <v>13</v>
      </c>
      <c r="B1171" s="997">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7">
        <v>14</v>
      </c>
      <c r="B1172" s="997">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7">
        <v>15</v>
      </c>
      <c r="B1173" s="997">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7">
        <v>16</v>
      </c>
      <c r="B1174" s="997">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7">
        <v>17</v>
      </c>
      <c r="B1175" s="997">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7">
        <v>18</v>
      </c>
      <c r="B1176" s="997">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7">
        <v>19</v>
      </c>
      <c r="B1177" s="997">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7">
        <v>20</v>
      </c>
      <c r="B1178" s="997">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7">
        <v>21</v>
      </c>
      <c r="B1179" s="997">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7">
        <v>22</v>
      </c>
      <c r="B1180" s="997">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7">
        <v>23</v>
      </c>
      <c r="B1181" s="997">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7">
        <v>24</v>
      </c>
      <c r="B1182" s="997">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7">
        <v>25</v>
      </c>
      <c r="B1183" s="997">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7">
        <v>26</v>
      </c>
      <c r="B1184" s="997">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7">
        <v>27</v>
      </c>
      <c r="B1185" s="997">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7">
        <v>28</v>
      </c>
      <c r="B1186" s="997">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7">
        <v>29</v>
      </c>
      <c r="B1187" s="997">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7">
        <v>30</v>
      </c>
      <c r="B1188" s="997">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5" t="s">
        <v>274</v>
      </c>
      <c r="K1191" s="996"/>
      <c r="L1191" s="996"/>
      <c r="M1191" s="996"/>
      <c r="N1191" s="996"/>
      <c r="O1191" s="996"/>
      <c r="P1191" s="134" t="s">
        <v>25</v>
      </c>
      <c r="Q1191" s="134"/>
      <c r="R1191" s="134"/>
      <c r="S1191" s="134"/>
      <c r="T1191" s="134"/>
      <c r="U1191" s="134"/>
      <c r="V1191" s="134"/>
      <c r="W1191" s="134"/>
      <c r="X1191" s="134"/>
      <c r="Y1191" s="275" t="s">
        <v>319</v>
      </c>
      <c r="Z1191" s="276"/>
      <c r="AA1191" s="276"/>
      <c r="AB1191" s="276"/>
      <c r="AC1191" s="995" t="s">
        <v>310</v>
      </c>
      <c r="AD1191" s="995"/>
      <c r="AE1191" s="995"/>
      <c r="AF1191" s="995"/>
      <c r="AG1191" s="995"/>
      <c r="AH1191" s="275" t="s">
        <v>236</v>
      </c>
      <c r="AI1191" s="273"/>
      <c r="AJ1191" s="273"/>
      <c r="AK1191" s="273"/>
      <c r="AL1191" s="273" t="s">
        <v>19</v>
      </c>
      <c r="AM1191" s="273"/>
      <c r="AN1191" s="273"/>
      <c r="AO1191" s="277"/>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7">
        <v>2</v>
      </c>
      <c r="B1193" s="997">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7">
        <v>3</v>
      </c>
      <c r="B1194" s="997">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7">
        <v>4</v>
      </c>
      <c r="B1195" s="997">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7">
        <v>5</v>
      </c>
      <c r="B1196" s="997">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7">
        <v>6</v>
      </c>
      <c r="B1197" s="997">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7">
        <v>7</v>
      </c>
      <c r="B1198" s="997">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7">
        <v>8</v>
      </c>
      <c r="B1199" s="997">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7">
        <v>9</v>
      </c>
      <c r="B1200" s="997">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7">
        <v>10</v>
      </c>
      <c r="B1201" s="997">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7">
        <v>11</v>
      </c>
      <c r="B1202" s="997">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7">
        <v>12</v>
      </c>
      <c r="B1203" s="997">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7">
        <v>13</v>
      </c>
      <c r="B1204" s="997">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7">
        <v>14</v>
      </c>
      <c r="B1205" s="997">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7">
        <v>15</v>
      </c>
      <c r="B1206" s="997">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7">
        <v>16</v>
      </c>
      <c r="B1207" s="997">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7">
        <v>17</v>
      </c>
      <c r="B1208" s="997">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7">
        <v>18</v>
      </c>
      <c r="B1209" s="997">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7">
        <v>19</v>
      </c>
      <c r="B1210" s="997">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7">
        <v>20</v>
      </c>
      <c r="B1211" s="997">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7">
        <v>21</v>
      </c>
      <c r="B1212" s="997">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7">
        <v>22</v>
      </c>
      <c r="B1213" s="997">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7">
        <v>23</v>
      </c>
      <c r="B1214" s="997">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7">
        <v>24</v>
      </c>
      <c r="B1215" s="997">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7">
        <v>25</v>
      </c>
      <c r="B1216" s="997">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7">
        <v>26</v>
      </c>
      <c r="B1217" s="997">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7">
        <v>27</v>
      </c>
      <c r="B1218" s="997">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7">
        <v>28</v>
      </c>
      <c r="B1219" s="997">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7">
        <v>29</v>
      </c>
      <c r="B1220" s="997">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7">
        <v>30</v>
      </c>
      <c r="B1221" s="997">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5" t="s">
        <v>274</v>
      </c>
      <c r="K1224" s="996"/>
      <c r="L1224" s="996"/>
      <c r="M1224" s="996"/>
      <c r="N1224" s="996"/>
      <c r="O1224" s="996"/>
      <c r="P1224" s="134" t="s">
        <v>25</v>
      </c>
      <c r="Q1224" s="134"/>
      <c r="R1224" s="134"/>
      <c r="S1224" s="134"/>
      <c r="T1224" s="134"/>
      <c r="U1224" s="134"/>
      <c r="V1224" s="134"/>
      <c r="W1224" s="134"/>
      <c r="X1224" s="134"/>
      <c r="Y1224" s="275" t="s">
        <v>319</v>
      </c>
      <c r="Z1224" s="276"/>
      <c r="AA1224" s="276"/>
      <c r="AB1224" s="276"/>
      <c r="AC1224" s="995" t="s">
        <v>310</v>
      </c>
      <c r="AD1224" s="995"/>
      <c r="AE1224" s="995"/>
      <c r="AF1224" s="995"/>
      <c r="AG1224" s="995"/>
      <c r="AH1224" s="275" t="s">
        <v>236</v>
      </c>
      <c r="AI1224" s="273"/>
      <c r="AJ1224" s="273"/>
      <c r="AK1224" s="273"/>
      <c r="AL1224" s="273" t="s">
        <v>19</v>
      </c>
      <c r="AM1224" s="273"/>
      <c r="AN1224" s="273"/>
      <c r="AO1224" s="277"/>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7">
        <v>2</v>
      </c>
      <c r="B1226" s="997">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7">
        <v>3</v>
      </c>
      <c r="B1227" s="997">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7">
        <v>4</v>
      </c>
      <c r="B1228" s="997">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7">
        <v>5</v>
      </c>
      <c r="B1229" s="997">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7">
        <v>6</v>
      </c>
      <c r="B1230" s="997">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7">
        <v>7</v>
      </c>
      <c r="B1231" s="997">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7">
        <v>8</v>
      </c>
      <c r="B1232" s="997">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7">
        <v>9</v>
      </c>
      <c r="B1233" s="997">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7">
        <v>10</v>
      </c>
      <c r="B1234" s="997">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7">
        <v>11</v>
      </c>
      <c r="B1235" s="997">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7">
        <v>12</v>
      </c>
      <c r="B1236" s="997">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7">
        <v>13</v>
      </c>
      <c r="B1237" s="997">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7">
        <v>14</v>
      </c>
      <c r="B1238" s="997">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7">
        <v>15</v>
      </c>
      <c r="B1239" s="997">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7">
        <v>16</v>
      </c>
      <c r="B1240" s="997">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7">
        <v>17</v>
      </c>
      <c r="B1241" s="997">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7">
        <v>18</v>
      </c>
      <c r="B1242" s="997">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7">
        <v>19</v>
      </c>
      <c r="B1243" s="997">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7">
        <v>20</v>
      </c>
      <c r="B1244" s="997">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7">
        <v>21</v>
      </c>
      <c r="B1245" s="997">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7">
        <v>22</v>
      </c>
      <c r="B1246" s="997">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7">
        <v>23</v>
      </c>
      <c r="B1247" s="997">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7">
        <v>24</v>
      </c>
      <c r="B1248" s="997">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7">
        <v>25</v>
      </c>
      <c r="B1249" s="997">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7">
        <v>26</v>
      </c>
      <c r="B1250" s="997">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7">
        <v>27</v>
      </c>
      <c r="B1251" s="997">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7">
        <v>28</v>
      </c>
      <c r="B1252" s="997">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7">
        <v>29</v>
      </c>
      <c r="B1253" s="997">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7">
        <v>30</v>
      </c>
      <c r="B1254" s="997">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5" t="s">
        <v>274</v>
      </c>
      <c r="K1257" s="996"/>
      <c r="L1257" s="996"/>
      <c r="M1257" s="996"/>
      <c r="N1257" s="996"/>
      <c r="O1257" s="996"/>
      <c r="P1257" s="134" t="s">
        <v>25</v>
      </c>
      <c r="Q1257" s="134"/>
      <c r="R1257" s="134"/>
      <c r="S1257" s="134"/>
      <c r="T1257" s="134"/>
      <c r="U1257" s="134"/>
      <c r="V1257" s="134"/>
      <c r="W1257" s="134"/>
      <c r="X1257" s="134"/>
      <c r="Y1257" s="275" t="s">
        <v>319</v>
      </c>
      <c r="Z1257" s="276"/>
      <c r="AA1257" s="276"/>
      <c r="AB1257" s="276"/>
      <c r="AC1257" s="995" t="s">
        <v>310</v>
      </c>
      <c r="AD1257" s="995"/>
      <c r="AE1257" s="995"/>
      <c r="AF1257" s="995"/>
      <c r="AG1257" s="995"/>
      <c r="AH1257" s="275" t="s">
        <v>236</v>
      </c>
      <c r="AI1257" s="273"/>
      <c r="AJ1257" s="273"/>
      <c r="AK1257" s="273"/>
      <c r="AL1257" s="273" t="s">
        <v>19</v>
      </c>
      <c r="AM1257" s="273"/>
      <c r="AN1257" s="273"/>
      <c r="AO1257" s="277"/>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7">
        <v>2</v>
      </c>
      <c r="B1259" s="997">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7">
        <v>3</v>
      </c>
      <c r="B1260" s="997">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7">
        <v>4</v>
      </c>
      <c r="B1261" s="997">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7">
        <v>5</v>
      </c>
      <c r="B1262" s="997">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7">
        <v>6</v>
      </c>
      <c r="B1263" s="997">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7">
        <v>7</v>
      </c>
      <c r="B1264" s="997">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7">
        <v>8</v>
      </c>
      <c r="B1265" s="997">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7">
        <v>9</v>
      </c>
      <c r="B1266" s="997">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7">
        <v>10</v>
      </c>
      <c r="B1267" s="997">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7">
        <v>11</v>
      </c>
      <c r="B1268" s="997">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7">
        <v>12</v>
      </c>
      <c r="B1269" s="997">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7">
        <v>13</v>
      </c>
      <c r="B1270" s="997">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7">
        <v>14</v>
      </c>
      <c r="B1271" s="997">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7">
        <v>15</v>
      </c>
      <c r="B1272" s="997">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7">
        <v>16</v>
      </c>
      <c r="B1273" s="997">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7">
        <v>17</v>
      </c>
      <c r="B1274" s="997">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7">
        <v>18</v>
      </c>
      <c r="B1275" s="997">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7">
        <v>19</v>
      </c>
      <c r="B1276" s="997">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7">
        <v>20</v>
      </c>
      <c r="B1277" s="997">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7">
        <v>21</v>
      </c>
      <c r="B1278" s="997">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7">
        <v>22</v>
      </c>
      <c r="B1279" s="997">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7">
        <v>23</v>
      </c>
      <c r="B1280" s="997">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7">
        <v>24</v>
      </c>
      <c r="B1281" s="997">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7">
        <v>25</v>
      </c>
      <c r="B1282" s="997">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7">
        <v>26</v>
      </c>
      <c r="B1283" s="997">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7">
        <v>27</v>
      </c>
      <c r="B1284" s="997">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7">
        <v>28</v>
      </c>
      <c r="B1285" s="997">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7">
        <v>29</v>
      </c>
      <c r="B1286" s="997">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7">
        <v>30</v>
      </c>
      <c r="B1287" s="997">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5" t="s">
        <v>274</v>
      </c>
      <c r="K1290" s="996"/>
      <c r="L1290" s="996"/>
      <c r="M1290" s="996"/>
      <c r="N1290" s="996"/>
      <c r="O1290" s="996"/>
      <c r="P1290" s="134" t="s">
        <v>25</v>
      </c>
      <c r="Q1290" s="134"/>
      <c r="R1290" s="134"/>
      <c r="S1290" s="134"/>
      <c r="T1290" s="134"/>
      <c r="U1290" s="134"/>
      <c r="V1290" s="134"/>
      <c r="W1290" s="134"/>
      <c r="X1290" s="134"/>
      <c r="Y1290" s="275" t="s">
        <v>319</v>
      </c>
      <c r="Z1290" s="276"/>
      <c r="AA1290" s="276"/>
      <c r="AB1290" s="276"/>
      <c r="AC1290" s="995" t="s">
        <v>310</v>
      </c>
      <c r="AD1290" s="995"/>
      <c r="AE1290" s="995"/>
      <c r="AF1290" s="995"/>
      <c r="AG1290" s="995"/>
      <c r="AH1290" s="275" t="s">
        <v>236</v>
      </c>
      <c r="AI1290" s="273"/>
      <c r="AJ1290" s="273"/>
      <c r="AK1290" s="273"/>
      <c r="AL1290" s="273" t="s">
        <v>19</v>
      </c>
      <c r="AM1290" s="273"/>
      <c r="AN1290" s="273"/>
      <c r="AO1290" s="277"/>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7">
        <v>2</v>
      </c>
      <c r="B1292" s="997">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7">
        <v>3</v>
      </c>
      <c r="B1293" s="997">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7">
        <v>4</v>
      </c>
      <c r="B1294" s="997">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7">
        <v>5</v>
      </c>
      <c r="B1295" s="997">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7">
        <v>6</v>
      </c>
      <c r="B1296" s="997">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7">
        <v>7</v>
      </c>
      <c r="B1297" s="997">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7">
        <v>8</v>
      </c>
      <c r="B1298" s="997">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7">
        <v>9</v>
      </c>
      <c r="B1299" s="997">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7">
        <v>10</v>
      </c>
      <c r="B1300" s="997">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7">
        <v>11</v>
      </c>
      <c r="B1301" s="997">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7">
        <v>12</v>
      </c>
      <c r="B1302" s="997">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7">
        <v>13</v>
      </c>
      <c r="B1303" s="997">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7">
        <v>14</v>
      </c>
      <c r="B1304" s="997">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7">
        <v>15</v>
      </c>
      <c r="B1305" s="997">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7">
        <v>16</v>
      </c>
      <c r="B1306" s="997">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7">
        <v>17</v>
      </c>
      <c r="B1307" s="997">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7">
        <v>18</v>
      </c>
      <c r="B1308" s="997">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7">
        <v>19</v>
      </c>
      <c r="B1309" s="997">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7">
        <v>20</v>
      </c>
      <c r="B1310" s="997">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7">
        <v>21</v>
      </c>
      <c r="B1311" s="997">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7">
        <v>22</v>
      </c>
      <c r="B1312" s="997">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7">
        <v>23</v>
      </c>
      <c r="B1313" s="997">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7">
        <v>24</v>
      </c>
      <c r="B1314" s="997">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7">
        <v>25</v>
      </c>
      <c r="B1315" s="997">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7">
        <v>26</v>
      </c>
      <c r="B1316" s="997">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7">
        <v>27</v>
      </c>
      <c r="B1317" s="997">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7">
        <v>28</v>
      </c>
      <c r="B1318" s="997">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7">
        <v>29</v>
      </c>
      <c r="B1319" s="997">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7">
        <v>30</v>
      </c>
      <c r="B1320" s="997">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高島 一将(takashima-kazumasa.l27)</cp:lastModifiedBy>
  <cp:lastPrinted>2022-05-24T08:12:29Z</cp:lastPrinted>
  <dcterms:created xsi:type="dcterms:W3CDTF">2012-03-13T00:50:25Z</dcterms:created>
  <dcterms:modified xsi:type="dcterms:W3CDTF">2022-09-08T09:28:38Z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