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38" i="11"/>
  <c r="AY340" i="11"/>
  <c r="AY336" i="11"/>
  <c r="AY337" i="11"/>
  <c r="AY329" i="11"/>
  <c r="AY322" i="11"/>
  <c r="AY326" i="11"/>
  <c r="AY330" i="11"/>
  <c r="AY341" i="11"/>
  <c r="AY69" i="11"/>
  <c r="AY325" i="11"/>
  <c r="AY323" i="11"/>
  <c r="AY327" i="11"/>
  <c r="AY331" i="11"/>
  <c r="AY397" i="11"/>
  <c r="AY333"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01" i="11" l="1"/>
  <c r="AY175" i="11"/>
  <c r="AY115" i="11"/>
  <c r="AY121" i="11"/>
  <c r="AY142" i="11"/>
  <c r="AY179" i="11"/>
  <c r="AY210" i="11"/>
  <c r="AY202" i="11"/>
  <c r="AY206" i="11"/>
  <c r="AY117" i="11"/>
  <c r="AY151" i="11"/>
  <c r="AY113" i="11"/>
  <c r="AY118" i="11"/>
  <c r="AY152" i="11"/>
  <c r="AY114" i="11"/>
  <c r="AY119" i="11"/>
  <c r="AY130" i="11"/>
  <c r="AY153" i="11"/>
  <c r="AY171" i="11"/>
  <c r="AY155" i="11"/>
  <c r="AY123" i="11"/>
  <c r="AY131" i="11"/>
  <c r="AY143" i="11"/>
  <c r="AY137" i="11"/>
  <c r="AY125" i="11"/>
  <c r="AY129" i="11"/>
  <c r="AY164" i="11"/>
  <c r="AY141" i="11"/>
  <c r="AY145" i="11"/>
  <c r="AY135" i="11"/>
  <c r="AY177" i="11"/>
  <c r="AY204" i="11"/>
  <c r="AY212" i="11"/>
  <c r="AY174" i="11"/>
  <c r="AY178" i="11"/>
  <c r="AY193" i="11"/>
  <c r="AY201" i="11"/>
  <c r="AY205" i="11"/>
  <c r="AY209" i="11"/>
  <c r="AY213" i="11"/>
  <c r="AY126"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63" i="11"/>
  <c r="AY80" i="1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<sst xmlns="http://schemas.openxmlformats.org/spreadsheetml/2006/main" count="2156" uniqueCount="776">
  <si>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</si>
  <si>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</si>
  <si>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</si>
  <si>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</si>
  <si>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</si>
  <si>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</si>
  <si>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</si>
  <si>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</si>
  <si>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</si>
  <si>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</si>
  <si>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</si>
  <si>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</si>
  <si>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</si>
  <si>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</si>
  <si>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</si>
  <si>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</si>
  <si>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</si>
  <si>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</si>
  <si>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</si>
  <si>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</si>
  <si>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</si>
  <si>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</si>
  <si>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</si>
  <si>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</si>
  <si>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</si>
  <si>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</si>
  <si>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</si>
  <si>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</si>
  <si>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</si>
  <si>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</si>
  <si>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</si>
  <si>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</si>
  <si>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</si>
  <si>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</si>
  <si>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</si>
  <si>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</si>
  <si>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</si>
  <si>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</si>
  <si>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</si>
  <si>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</si>
  <si>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</si>
  <si>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</si>
  <si>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</si>
  <si>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</si>
  <si>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</si>
  <si>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</si>
  <si>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</si>
  <si>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</si>
  <si>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</si>
  <si>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</si>
  <si>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</si>
  <si>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</si>
  <si>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</si>
  <si>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</si>
  <si>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</si>
  <si>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</si>
  <si>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</si>
  <si>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</si>
  <si>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</si>
  <si>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</si>
  <si>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</si>
  <si>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</si>
  <si>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</si>
  <si>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</si>
  <si>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</si>
  <si>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</si>
  <si>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</si>
  <si>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</si>
  <si>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</si>
  <si>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</si>
  <si>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</si>
  <si>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</si>
  <si>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</si>
  <si>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</si>
  <si>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</si>
  <si>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</si>
  <si>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</si>
  <si>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</si>
  <si>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</si>
  <si>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</si>
  <si>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</si>
  <si>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</si>
  <si>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</si>
  <si>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</si>
  <si>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</si>
  <si>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</si>
  <si>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</si>
  <si>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</si>
  <si>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</si>
  <si>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</si>
  <si>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</si>
  <si>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</si>
  <si>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</si>
  <si>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</si>
  <si>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</si>
  <si>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</si>
  <si>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</si>
  <si>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</si>
  <si>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</si>
  <si>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</si>
  <si>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</si>
  <si>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</si>
  <si>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</si>
  <si>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</si>
  <si>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</si>
  <si>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</si>
  <si>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</si>
  <si>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</si>
  <si>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</si>
  <si>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</si>
  <si>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</si>
  <si>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</si>
  <si>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</si>
  <si>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</si>
  <si>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</si>
  <si>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</si>
  <si>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</si>
  <si>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</si>
  <si>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</si>
  <si>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</si>
  <si>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</si>
  <si>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</si>
  <si>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</si>
  <si>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</si>
  <si>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</si>
  <si>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</si>
  <si>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</si>
  <si>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</si>
  <si>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</si>
  <si>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</si>
  <si>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</si>
  <si>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</si>
  <si>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</si>
  <si>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</si>
  <si>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</si>
  <si>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</si>
  <si>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</si>
  <si>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</si>
  <si>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</si>
  <si>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</si>
  <si>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</si>
  <si>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</si>
  <si>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</si>
  <si>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</si>
  <si>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</si>
  <si>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</si>
  <si>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</si>
  <si>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</si>
  <si>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</si>
  <si>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</si>
  <si>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</si>
  <si>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</si>
  <si>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</si>
  <si>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</si>
  <si>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</si>
  <si>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</si>
  <si>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</si>
  <si>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</si>
  <si>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</si>
  <si>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</si>
  <si>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</si>
  <si>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</si>
  <si>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</si>
  <si>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</si>
  <si>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</si>
  <si>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</si>
  <si>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</si>
  <si>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</si>
  <si>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</si>
  <si>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</si>
  <si>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</si>
  <si>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</si>
  <si>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</si>
  <si>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</si>
  <si>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</si>
  <si>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</si>
  <si>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</si>
  <si>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</si>
  <si>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</si>
  <si>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</si>
  <si>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</si>
  <si>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</si>
  <si>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</si>
  <si>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</si>
  <si>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</si>
  <si>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</si>
  <si>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</si>
  <si>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</si>
  <si>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</si>
  <si>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</si>
  <si>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</si>
  <si>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</si>
  <si>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</si>
  <si>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</si>
  <si>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</si>
  <si>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</si>
  <si>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</si>
  <si>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</si>
  <si>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</si>
  <si>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</si>
  <si>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</si>
  <si>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</si>
  <si>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</si>
  <si>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</si>
  <si>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</si>
  <si>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</si>
  <si>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</si>
  <si>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</si>
  <si>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</si>
  <si>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</si>
  <si>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</si>
  <si>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</si>
  <si>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</si>
  <si>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</si>
  <si>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</si>
  <si>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</si>
  <si>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</si>
  <si>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</si>
  <si>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</si>
  <si>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</si>
  <si>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</si>
  <si>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</si>
  <si>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</si>
  <si>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</si>
  <si>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</si>
  <si>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</si>
  <si>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</si>
  <si>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</si>
  <si>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</si>
  <si>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</si>
  <si>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</si>
  <si>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</si>
  <si>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</si>
  <si>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</si>
  <si>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</si>
  <si>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</si>
  <si>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</si>
  <si>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</si>
  <si>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</si>
  <si>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</si>
  <si>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</si>
  <si>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</si>
  <si>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</si>
  <si>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</si>
  <si>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</si>
  <si>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</si>
  <si>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</si>
  <si>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</si>
  <si>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</si>
  <si>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</si>
  <si>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</si>
  <si>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</si>
  <si>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</si>
  <si>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</si>
  <si>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</si>
  <si>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</si>
  <si>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</si>
  <si>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</si>
  <si>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</si>
  <si>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</si>
  <si>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</si>
  <si>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</si>
  <si>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</si>
  <si>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</si>
  <si>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</si>
  <si>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</si>
  <si>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</si>
  <si>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</si>
  <si>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</si>
  <si>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</si>
  <si>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</si>
  <si>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</si>
  <si>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</si>
  <si>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</si>
  <si>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</si>
  <si>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</si>
  <si>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</si>
  <si>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</si>
  <si>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</si>
  <si>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</si>
  <si>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</si>
  <si>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</si>
  <si>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</si>
  <si>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</si>
  <si>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</si>
  <si>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</si>
  <si>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</si>
  <si>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</si>
  <si>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</si>
  <si>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</si>
  <si>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</si>
  <si>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</si>
  <si>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</si>
  <si>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</si>
  <si>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</si>
  <si>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</si>
  <si>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</si>
  <si>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</si>
  <si>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</si>
  <si>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</si>
  <si>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</si>
  <si>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</si>
  <si>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</si>
  <si>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</si>
  <si>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</si>
  <si>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</si>
  <si>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</si>
  <si>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</si>
  <si>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</si>
  <si>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</si>
  <si>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</si>
  <si>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</si>
  <si>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</si>
  <si>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</si>
  <si>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</si>
  <si>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</si>
  <si>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</si>
  <si>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</si>
  <si>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</si>
  <si>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</si>
  <si>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</si>
  <si>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</si>
  <si>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</si>
  <si>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</si>
  <si>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</si>
  <si>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</si>
  <si>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</si>
  <si>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</si>
  <si>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</si>
  <si>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</si>
  <si>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</si>
  <si>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</si>
  <si>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</si>
  <si>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</si>
  <si>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</si>
  <si>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</si>
  <si>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</si>
  <si>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</si>
  <si>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</si>
  <si>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</si>
  <si>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</si>
  <si>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</si>
  <si>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</si>
  <si>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</si>
  <si>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</si>
  <si>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</si>
  <si>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</si>
  <si>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</si>
  <si>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</si>
  <si>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</si>
  <si>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</si>
  <si>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</si>
  <si>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</si>
  <si>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</si>
  <si>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</si>
  <si>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</si>
  <si>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</si>
  <si>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</si>
  <si>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</si>
  <si>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</si>
  <si>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</si>
  <si>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</si>
  <si>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</si>
  <si>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</si>
  <si>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</si>
  <si>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</si>
  <si>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</si>
  <si>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</si>
  <si>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</si>
  <si>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</si>
  <si>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</si>
  <si>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</si>
  <si>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</si>
  <si>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</si>
  <si>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</si>
  <si>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</si>
  <si>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</si>
  <si>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</si>
  <si>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</si>
  <si>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</si>
  <si>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</si>
  <si>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</si>
  <si>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</si>
  <si>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</si>
  <si>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</si>
  <si>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</si>
  <si>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</si>
  <si>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</si>
  <si>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</si>
  <si>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</si>
  <si>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</si>
  <si>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</si>
  <si>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</si>
  <si>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</si>
  <si>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</si>
  <si>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</si>
  <si>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</si>
  <si>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</si>
  <si>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</si>
  <si>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</si>
  <si>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</si>
  <si>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</si>
  <si>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</si>
  <si>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</si>
  <si>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</si>
  <si>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</si>
  <si>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</si>
  <si>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</si>
  <si>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</si>
  <si>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</si>
  <si>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</si>
  <si>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</si>
  <si>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</si>
  <si>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</si>
  <si>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</si>
  <si>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</si>
  <si>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</si>
  <si>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</si>
  <si>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</si>
  <si>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</si>
  <si>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</si>
  <si>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</si>
  <si>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</si>
  <si>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</si>
  <si>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</si>
  <si>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</si>
  <si>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</si>
  <si>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</si>
  <si>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</si>
  <si>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</si>
  <si>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</si>
  <si>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</si>
  <si>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</si>
  <si>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</si>
  <si>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</si>
  <si>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</si>
  <si>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</si>
  <si>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</si>
  <si>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</si>
  <si>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</si>
  <si>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</si>
  <si>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</si>
  <si>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</si>
  <si>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</si>
  <si>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</si>
  <si>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</si>
  <si>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</si>
  <si>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</si>
  <si>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</si>
  <si>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</si>
  <si>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</si>
  <si>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</si>
  <si>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</si>
  <si>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</si>
  <si>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</si>
  <si>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</si>
  <si>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</si>
  <si>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</si>
  <si>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</si>
  <si>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</si>
  <si>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</si>
  <si>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</si>
  <si>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</si>
  <si>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</si>
  <si>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</si>
  <si>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</si>
  <si>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</si>
  <si>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</si>
  <si>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</si>
  <si>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</si>
  <si>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</si>
  <si>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</si>
  <si>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</si>
  <si>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</si>
  <si>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</si>
  <si>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</si>
  <si>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</si>
  <si>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</si>
  <si>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</si>
  <si>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</si>
  <si>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</si>
  <si>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</si>
  <si>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</si>
  <si>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</si>
  <si>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</si>
  <si>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</si>
  <si>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</si>
  <si>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</si>
  <si>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</si>
  <si>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</si>
  <si>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</si>
  <si>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</si>
  <si>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</si>
  <si>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</si>
  <si>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</si>
  <si>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</si>
  <si>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</si>
  <si>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</si>
  <si>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</si>
  <si>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</si>
  <si>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</si>
  <si>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</si>
  <si>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</si>
  <si>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</si>
  <si>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</si>
  <si>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</si>
  <si>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</si>
  <si>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</si>
  <si>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</si>
  <si>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</si>
  <si>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</si>
  <si>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</si>
  <si>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</si>
  <si>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</si>
  <si>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</si>
  <si>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</si>
  <si>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</si>
  <si>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</si>
  <si>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</si>
  <si>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</si>
  <si>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</si>
  <si>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</si>
  <si>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</si>
  <si>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</si>
  <si>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</si>
  <si>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</si>
  <si>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</si>
  <si>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</si>
  <si>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</si>
  <si>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</si>
  <si>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</si>
  <si>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</si>
  <si>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</si>
  <si>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</si>
  <si>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</si>
  <si>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</si>
  <si>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</si>
  <si>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</si>
  <si>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</si>
  <si>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</si>
  <si>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</si>
  <si>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</si>
  <si>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</si>
  <si>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</si>
  <si>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</si>
  <si>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</si>
  <si>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</si>
  <si>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</si>
  <si>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</si>
  <si>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</si>
  <si>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</si>
  <si>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</si>
  <si>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</si>
  <si>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</si>
  <si>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</si>
  <si>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</si>
  <si>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</si>
  <si>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</si>
  <si>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</si>
  <si>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</si>
  <si>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</si>
  <si>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</si>
  <si>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</si>
  <si>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</si>
  <si>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</si>
  <si>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</si>
  <si>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</si>
  <si>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</si>
  <si>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</si>
  <si>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</si>
  <si>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</si>
  <si>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</si>
  <si>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</si>
  <si>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</si>
  <si>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</si>
  <si>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</si>
  <si>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</si>
  <si>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</si>
  <si>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</si>
  <si>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</si>
  <si>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</si>
  <si>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</si>
  <si>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</si>
  <si>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</si>
  <si>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</si>
  <si>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</si>
  <si>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</si>
  <si>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</si>
  <si>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</si>
  <si>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</si>
  <si>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</si>
  <si>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</si>
  <si>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</si>
  <si>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</si>
  <si>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</si>
  <si>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</si>
  <si>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</si>
  <si>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</si>
  <si>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</si>
  <si>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</si>
  <si>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</si>
  <si>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</si>
  <si>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</si>
  <si>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</si>
  <si>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</si>
  <si>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</si>
  <si>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</si>
  <si>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</si>
  <si>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</si>
  <si>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</si>
  <si>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</si>
  <si>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</si>
  <si>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</si>
  <si>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</si>
  <si>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</si>
  <si>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</si>
  <si>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</si>
  <si>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</si>
  <si>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</si>
  <si>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</si>
  <si>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</si>
  <si>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</si>
  <si>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</si>
  <si>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</si>
  <si>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</si>
  <si>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</si>
  <si>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</si>
  <si>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</si>
  <si>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</si>
  <si>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</si>
  <si>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</si>
  <si>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</si>
  <si>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</si>
  <si>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</si>
  <si>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</si>
  <si>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</si>
  <si>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</si>
  <si>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</si>
  <si>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</si>
  <si>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</si>
  <si>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</si>
  <si>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</si>
  <si>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</si>
  <si>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</si>
  <si>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</si>
  <si>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</si>
  <si>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</si>
  <si>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</si>
  <si>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</si>
  <si>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</si>
  <si>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</si>
  <si>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</si>
  <si>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</si>
  <si>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</si>
  <si>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</si>
  <si>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</si>
  <si>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</si>
  <si>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</si>
  <si>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</si>
  <si>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</si>
  <si>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</si>
  <si>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</si>
  <si>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</si>
  <si>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</si>
  <si>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</si>
  <si>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</si>
  <si>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</si>
  <si>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</si>
  <si>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</si>
  <si>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</si>
  <si>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</si>
  <si>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</si>
  <si>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</si>
  <si>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</si>
  <si>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</si>
  <si>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</si>
  <si>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</si>
  <si>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</si>
  <si>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</si>
  <si>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</si>
  <si>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</si>
  <si>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</si>
  <si>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</si>
  <si>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</si>
  <si>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</si>
  <si>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</si>
  <si>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</si>
  <si>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</si>
  <si>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</si>
  <si>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</si>
  <si>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</si>
  <si>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就労系施設生産活動促進事業</t>
    <rPh sb="9" eb="11">
      <t>ソクシン</t>
    </rPh>
    <phoneticPr fontId="5"/>
  </si>
  <si>
    <t>障害福祉課</t>
    <rPh sb="0" eb="2">
      <t>ショウガイ</t>
    </rPh>
    <rPh sb="2" eb="5">
      <t>フクシカ</t>
    </rPh>
    <phoneticPr fontId="5"/>
  </si>
  <si>
    <t>津曲　共和</t>
    <rPh sb="0" eb="2">
      <t>ツマガリ</t>
    </rPh>
    <rPh sb="3" eb="5">
      <t>キョウワ</t>
    </rPh>
    <phoneticPr fontId="5"/>
  </si>
  <si>
    <t>○</t>
  </si>
  <si>
    <t>-</t>
    <phoneticPr fontId="5"/>
  </si>
  <si>
    <t>重点施策実施5か年計画
（平成１９年１２月２５日　障害者施推進本部決定）等</t>
    <rPh sb="32" eb="33">
      <t>ブ</t>
    </rPh>
    <phoneticPr fontId="5"/>
  </si>
  <si>
    <t>就労系事業所の官公需・民需に係る製品等の受注の確保を図り、就労系事業所利用者の就労機会の促進を期するとともに、国・地方公共団体からの官公需や民間からの民需の発注を促進させることを目指す。</t>
  </si>
  <si>
    <t>●　発注者側（国・民間企業等）に対し、全国の就労系事業所の物品の販売・役務提供の内容、連絡先、受注可能数等、発注を行うために必要な情報発信を行う事業
●　就労系施設の製品開発、販売促進、品質管理等についての指導・研修を実施する事業
●　就労系施設製品の販路の拡大並びに受注の安定を図るため、展示販売を行う事業
（１０／１０補助率）</t>
  </si>
  <si>
    <t>民間社会福祉事業助成費補助金</t>
    <rPh sb="0" eb="2">
      <t>ミンカン</t>
    </rPh>
    <rPh sb="2" eb="4">
      <t>シャカイ</t>
    </rPh>
    <rPh sb="4" eb="6">
      <t>フクシ</t>
    </rPh>
    <rPh sb="6" eb="8">
      <t>ジギョウ</t>
    </rPh>
    <rPh sb="8" eb="10">
      <t>ジョセイ</t>
    </rPh>
    <rPh sb="10" eb="11">
      <t>ヒ</t>
    </rPh>
    <rPh sb="11" eb="14">
      <t>ホジョキン</t>
    </rPh>
    <phoneticPr fontId="5"/>
  </si>
  <si>
    <t>その他</t>
    <rPh sb="2" eb="3">
      <t>ホカ</t>
    </rPh>
    <phoneticPr fontId="5"/>
  </si>
  <si>
    <t>事業内容が情報発信、商品開発援助、展示販売等であるため、定量的な成果目標を設定するのにそぐわない。</t>
  </si>
  <si>
    <t>○３つの事業を通し、官公民に周知徹底を図り、官公需の発注を促進させている。
○商品援助事業等の開催や展示販売事業を開催しており、情報発信の方法を工夫しながら実施している。</t>
  </si>
  <si>
    <t>官公需・民需にかかる製品等の受注を図り、就労系施設利用者の処遇の充実を期するるとともに、国・地方公共団体等からの官公需等の発注を促進することを目的とする。</t>
    <rPh sb="0" eb="3">
      <t>カンコウジュ</t>
    </rPh>
    <rPh sb="4" eb="6">
      <t>ミンジュ</t>
    </rPh>
    <rPh sb="10" eb="12">
      <t>セイヒン</t>
    </rPh>
    <rPh sb="12" eb="13">
      <t>トウ</t>
    </rPh>
    <rPh sb="14" eb="16">
      <t>ジュチュウ</t>
    </rPh>
    <rPh sb="17" eb="18">
      <t>ハカ</t>
    </rPh>
    <rPh sb="20" eb="22">
      <t>シュウロウ</t>
    </rPh>
    <rPh sb="22" eb="23">
      <t>ケイ</t>
    </rPh>
    <rPh sb="23" eb="25">
      <t>シセツ</t>
    </rPh>
    <rPh sb="25" eb="28">
      <t>リヨウシャ</t>
    </rPh>
    <rPh sb="29" eb="31">
      <t>ショグウ</t>
    </rPh>
    <rPh sb="32" eb="34">
      <t>ジュウジツ</t>
    </rPh>
    <rPh sb="35" eb="36">
      <t>キ</t>
    </rPh>
    <rPh sb="44" eb="45">
      <t>クニ</t>
    </rPh>
    <rPh sb="46" eb="48">
      <t>チホウ</t>
    </rPh>
    <rPh sb="48" eb="50">
      <t>コウキョウ</t>
    </rPh>
    <rPh sb="50" eb="52">
      <t>ダンタイ</t>
    </rPh>
    <rPh sb="52" eb="53">
      <t>トウ</t>
    </rPh>
    <rPh sb="56" eb="59">
      <t>カンコウジュ</t>
    </rPh>
    <rPh sb="59" eb="60">
      <t>トウ</t>
    </rPh>
    <rPh sb="61" eb="63">
      <t>ハッチュウ</t>
    </rPh>
    <rPh sb="64" eb="66">
      <t>ソクシン</t>
    </rPh>
    <rPh sb="71" eb="73">
      <t>モクテキ</t>
    </rPh>
    <phoneticPr fontId="5"/>
  </si>
  <si>
    <t>官民一体となった取組を推進し、事業所で働く障害者の工賃を引き上げる。</t>
  </si>
  <si>
    <t>前年度より平均工賃が上回ることを目指す。</t>
  </si>
  <si>
    <t>円</t>
    <rPh sb="0" eb="1">
      <t>エン</t>
    </rPh>
    <phoneticPr fontId="5"/>
  </si>
  <si>
    <t>福祉・介護人材の養成確保を推進すること等により、福祉サービスの質の向上を図ること（施策大目標２）</t>
    <rPh sb="13" eb="15">
      <t>スイシン</t>
    </rPh>
    <rPh sb="19" eb="20">
      <t>トウ</t>
    </rPh>
    <rPh sb="31" eb="32">
      <t>シツ</t>
    </rPh>
    <rPh sb="33" eb="35">
      <t>コウジョウ</t>
    </rPh>
    <rPh sb="41" eb="43">
      <t>セサク</t>
    </rPh>
    <rPh sb="43" eb="46">
      <t>ダイモクヒョウ</t>
    </rPh>
    <phoneticPr fontId="5"/>
  </si>
  <si>
    <t>https://www.mhlw.go.jp/wp/seisaku/hyouka/dl/r03_jizenbunseki/VIII-2-1.pdf</t>
    <phoneticPr fontId="5"/>
  </si>
  <si>
    <t>福祉・介護人材の養成確保を推進すること等により、福祉サービスの質の向上を図ること
（施策目標Ⅷ－２－１）</t>
    <phoneticPr fontId="5"/>
  </si>
  <si>
    <t>-</t>
  </si>
  <si>
    <t>-</t>
    <phoneticPr fontId="5"/>
  </si>
  <si>
    <t>障害者の自立支援のため、障害者施策としてのニーズは高いと考える。</t>
    <rPh sb="0" eb="3">
      <t>ショウガイシャ</t>
    </rPh>
    <rPh sb="4" eb="6">
      <t>ジリツ</t>
    </rPh>
    <rPh sb="6" eb="8">
      <t>シエン</t>
    </rPh>
    <rPh sb="12" eb="15">
      <t>ショウガイシャ</t>
    </rPh>
    <rPh sb="15" eb="17">
      <t>シサク</t>
    </rPh>
    <rPh sb="25" eb="26">
      <t>タカ</t>
    </rPh>
    <rPh sb="28" eb="29">
      <t>カンガ</t>
    </rPh>
    <phoneticPr fontId="5"/>
  </si>
  <si>
    <t>全国の就労系事業所を対象とするため、国が実施すべき事業である。</t>
    <rPh sb="0" eb="2">
      <t>ゼンコク</t>
    </rPh>
    <rPh sb="3" eb="5">
      <t>シュウロウ</t>
    </rPh>
    <rPh sb="5" eb="6">
      <t>ケイ</t>
    </rPh>
    <rPh sb="6" eb="9">
      <t>ジギョウショ</t>
    </rPh>
    <rPh sb="10" eb="12">
      <t>タイショウ</t>
    </rPh>
    <rPh sb="18" eb="19">
      <t>クニ</t>
    </rPh>
    <rPh sb="20" eb="22">
      <t>ジッシ</t>
    </rPh>
    <rPh sb="25" eb="27">
      <t>ジギョウ</t>
    </rPh>
    <phoneticPr fontId="5"/>
  </si>
  <si>
    <t>施設が提供する物品等への需要を高めるため、優先度が高い事業である。</t>
    <rPh sb="0" eb="2">
      <t>シセツ</t>
    </rPh>
    <rPh sb="3" eb="5">
      <t>テイキョウ</t>
    </rPh>
    <rPh sb="7" eb="9">
      <t>ブッピン</t>
    </rPh>
    <rPh sb="9" eb="10">
      <t>トウ</t>
    </rPh>
    <rPh sb="12" eb="14">
      <t>ジュヨウ</t>
    </rPh>
    <rPh sb="15" eb="16">
      <t>タカ</t>
    </rPh>
    <rPh sb="21" eb="24">
      <t>ユウセンド</t>
    </rPh>
    <rPh sb="25" eb="26">
      <t>タカ</t>
    </rPh>
    <rPh sb="27" eb="29">
      <t>ジギョウ</t>
    </rPh>
    <phoneticPr fontId="5"/>
  </si>
  <si>
    <t>全国の就労系事業所への発注を促進するための事業経費を社会福祉法に基づき設置されている社会福祉協議会へ補助することは妥当である。
また、全国の就労系事業所への発注を促進するために必要な情報を発信する事業等について、ノウハウを有する特定非営利活動法人日本セルプセンターへ委託している。</t>
    <rPh sb="0" eb="2">
      <t>ゼンコク</t>
    </rPh>
    <rPh sb="3" eb="5">
      <t>シュウロウ</t>
    </rPh>
    <rPh sb="5" eb="6">
      <t>ケイ</t>
    </rPh>
    <rPh sb="6" eb="9">
      <t>ジギョウショ</t>
    </rPh>
    <rPh sb="11" eb="13">
      <t>ハッチュウ</t>
    </rPh>
    <rPh sb="14" eb="16">
      <t>ソクシン</t>
    </rPh>
    <rPh sb="21" eb="23">
      <t>ジギョウ</t>
    </rPh>
    <rPh sb="23" eb="25">
      <t>ケイヒ</t>
    </rPh>
    <rPh sb="26" eb="28">
      <t>シャカイ</t>
    </rPh>
    <rPh sb="28" eb="31">
      <t>フクシホウ</t>
    </rPh>
    <rPh sb="32" eb="33">
      <t>モト</t>
    </rPh>
    <rPh sb="35" eb="37">
      <t>セッチ</t>
    </rPh>
    <rPh sb="42" eb="44">
      <t>シャカイ</t>
    </rPh>
    <rPh sb="44" eb="46">
      <t>フクシ</t>
    </rPh>
    <rPh sb="46" eb="49">
      <t>キョウギカイ</t>
    </rPh>
    <rPh sb="50" eb="52">
      <t>ホジョ</t>
    </rPh>
    <rPh sb="57" eb="59">
      <t>ダトウ</t>
    </rPh>
    <rPh sb="67" eb="69">
      <t>ゼンコク</t>
    </rPh>
    <rPh sb="70" eb="72">
      <t>シュウロウ</t>
    </rPh>
    <rPh sb="72" eb="73">
      <t>ケイ</t>
    </rPh>
    <rPh sb="73" eb="76">
      <t>ジギョウショ</t>
    </rPh>
    <rPh sb="78" eb="80">
      <t>ハッチュウ</t>
    </rPh>
    <rPh sb="81" eb="83">
      <t>ソクシン</t>
    </rPh>
    <rPh sb="88" eb="90">
      <t>ヒツヨウ</t>
    </rPh>
    <rPh sb="91" eb="93">
      <t>ジョウホウ</t>
    </rPh>
    <rPh sb="94" eb="96">
      <t>ハッシン</t>
    </rPh>
    <rPh sb="98" eb="100">
      <t>ジギョウ</t>
    </rPh>
    <rPh sb="100" eb="101">
      <t>トウ</t>
    </rPh>
    <rPh sb="111" eb="112">
      <t>ユウ</t>
    </rPh>
    <rPh sb="114" eb="116">
      <t>トクテイ</t>
    </rPh>
    <rPh sb="116" eb="119">
      <t>ヒエイリ</t>
    </rPh>
    <rPh sb="119" eb="121">
      <t>カツドウ</t>
    </rPh>
    <rPh sb="121" eb="123">
      <t>ホウジン</t>
    </rPh>
    <rPh sb="123" eb="125">
      <t>ニホン</t>
    </rPh>
    <rPh sb="133" eb="135">
      <t>イタク</t>
    </rPh>
    <phoneticPr fontId="5"/>
  </si>
  <si>
    <t>－</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</si>
  <si>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</si>
  <si>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事業に必要な経費のみを予算化している。</t>
    <rPh sb="0" eb="2">
      <t>ジギョウ</t>
    </rPh>
    <rPh sb="3" eb="5">
      <t>ヒツヨウ</t>
    </rPh>
    <rPh sb="6" eb="8">
      <t>ケイヒ</t>
    </rPh>
    <rPh sb="11" eb="14">
      <t>ヨサンカ</t>
    </rPh>
    <phoneticPr fontId="5"/>
  </si>
  <si>
    <t>全国にネットワークを持つ組織に業務を委託しているため、他の手段・方法等は考えられない。</t>
    <rPh sb="0" eb="2">
      <t>ゼンコク</t>
    </rPh>
    <rPh sb="10" eb="11">
      <t>モ</t>
    </rPh>
    <rPh sb="12" eb="14">
      <t>ソシキ</t>
    </rPh>
    <rPh sb="15" eb="17">
      <t>ギョウム</t>
    </rPh>
    <rPh sb="18" eb="20">
      <t>イタク</t>
    </rPh>
    <rPh sb="27" eb="28">
      <t>タ</t>
    </rPh>
    <rPh sb="29" eb="31">
      <t>シュダン</t>
    </rPh>
    <rPh sb="32" eb="34">
      <t>ホウホウ</t>
    </rPh>
    <rPh sb="34" eb="35">
      <t>トウ</t>
    </rPh>
    <rPh sb="36" eb="37">
      <t>カンガ</t>
    </rPh>
    <phoneticPr fontId="5"/>
  </si>
  <si>
    <t>精査中</t>
    <rPh sb="0" eb="2">
      <t>セイサ</t>
    </rPh>
    <rPh sb="2" eb="3">
      <t>チュウ</t>
    </rPh>
    <phoneticPr fontId="5"/>
  </si>
  <si>
    <t>無</t>
  </si>
  <si>
    <t>‐</t>
  </si>
  <si>
    <t>就労系施設の生産活動推進のため全国各地へ事業が展開されており、実効性の高い事業である。今後も、障害者の工賃向上を推進していくために、より周知や広報活動を大規模に実施するなど実効性の高い方法で実施することにより、より効果的な事業展開ができるものと考えている。</t>
  </si>
  <si>
    <t>官公需・民需に係る製品等の受注の確保を図り、ひいては障害者の工賃向上をより推進していくために、引き続き予算の執行について調整を図る。</t>
    <rPh sb="0" eb="3">
      <t>カンコウジュ</t>
    </rPh>
    <rPh sb="4" eb="6">
      <t>ミンジュ</t>
    </rPh>
    <rPh sb="7" eb="8">
      <t>カカ</t>
    </rPh>
    <rPh sb="9" eb="11">
      <t>セイヒン</t>
    </rPh>
    <rPh sb="11" eb="12">
      <t>トウ</t>
    </rPh>
    <rPh sb="13" eb="15">
      <t>ジュチュウ</t>
    </rPh>
    <rPh sb="16" eb="18">
      <t>カクホ</t>
    </rPh>
    <rPh sb="19" eb="20">
      <t>ハカ</t>
    </rPh>
    <phoneticPr fontId="5"/>
  </si>
  <si>
    <t>392</t>
    <phoneticPr fontId="5"/>
  </si>
  <si>
    <t>340</t>
    <phoneticPr fontId="5"/>
  </si>
  <si>
    <t>702</t>
    <phoneticPr fontId="5"/>
  </si>
  <si>
    <t>718</t>
    <phoneticPr fontId="5"/>
  </si>
  <si>
    <t>687</t>
    <phoneticPr fontId="5"/>
  </si>
  <si>
    <t>689</t>
    <phoneticPr fontId="5"/>
  </si>
  <si>
    <t>A.社会福祉法人全国社会福祉協議会</t>
  </si>
  <si>
    <t>B.特定非営利活動法人日本セルプセンター</t>
  </si>
  <si>
    <t>委託費</t>
    <rPh sb="0" eb="3">
      <t>イタクヒ</t>
    </rPh>
    <phoneticPr fontId="5"/>
  </si>
  <si>
    <t>庁費</t>
    <rPh sb="0" eb="2">
      <t>チョウヒ</t>
    </rPh>
    <phoneticPr fontId="5"/>
  </si>
  <si>
    <t>特定非営利活動法人日本セルプセンター他２社</t>
    <rPh sb="0" eb="2">
      <t>トクテイ</t>
    </rPh>
    <rPh sb="2" eb="5">
      <t>ヒエイリ</t>
    </rPh>
    <rPh sb="5" eb="7">
      <t>カツドウ</t>
    </rPh>
    <rPh sb="7" eb="9">
      <t>ホウジン</t>
    </rPh>
    <rPh sb="9" eb="11">
      <t>ニホン</t>
    </rPh>
    <rPh sb="18" eb="19">
      <t>ホカ</t>
    </rPh>
    <rPh sb="20" eb="21">
      <t>シャ</t>
    </rPh>
    <phoneticPr fontId="5"/>
  </si>
  <si>
    <t>印刷製本費、通信運搬費</t>
    <rPh sb="0" eb="2">
      <t>インサツ</t>
    </rPh>
    <rPh sb="2" eb="4">
      <t>セイホン</t>
    </rPh>
    <rPh sb="4" eb="5">
      <t>ヒ</t>
    </rPh>
    <rPh sb="6" eb="8">
      <t>ツウシン</t>
    </rPh>
    <rPh sb="8" eb="11">
      <t>ウンパンヒ</t>
    </rPh>
    <phoneticPr fontId="5"/>
  </si>
  <si>
    <t>人件費</t>
    <rPh sb="0" eb="3">
      <t>ジンケンヒ</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</si>
  <si>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</si>
  <si>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</si>
  <si>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官公需・民需にかかる授産事業の受注の確保、及び授産事業の振興</t>
    <rPh sb="0" eb="3">
      <t>カンコウジュ</t>
    </rPh>
    <rPh sb="4" eb="6">
      <t>ミンジュ</t>
    </rPh>
    <rPh sb="10" eb="12">
      <t>ジュサン</t>
    </rPh>
    <rPh sb="12" eb="14">
      <t>ジギョウ</t>
    </rPh>
    <rPh sb="15" eb="17">
      <t>ジュチュウ</t>
    </rPh>
    <rPh sb="18" eb="20">
      <t>カクホ</t>
    </rPh>
    <rPh sb="21" eb="22">
      <t>オヨ</t>
    </rPh>
    <rPh sb="23" eb="25">
      <t>ジュサン</t>
    </rPh>
    <rPh sb="25" eb="27">
      <t>ジギョウ</t>
    </rPh>
    <rPh sb="28" eb="30">
      <t>シンコウ</t>
    </rPh>
    <phoneticPr fontId="5"/>
  </si>
  <si>
    <t>補助金等交付</t>
  </si>
  <si>
    <t>特定非営利活動法人日本セルプセンター</t>
    <rPh sb="0" eb="2">
      <t>トクテイ</t>
    </rPh>
    <rPh sb="2" eb="3">
      <t>ヒ</t>
    </rPh>
    <rPh sb="3" eb="5">
      <t>エイリ</t>
    </rPh>
    <rPh sb="5" eb="7">
      <t>カツドウ</t>
    </rPh>
    <rPh sb="7" eb="9">
      <t>ホウジン</t>
    </rPh>
    <rPh sb="9" eb="11">
      <t>ニホン</t>
    </rPh>
    <phoneticPr fontId="5"/>
  </si>
  <si>
    <t>事業所への調査・指導等</t>
    <rPh sb="0" eb="3">
      <t>ジギョウショ</t>
    </rPh>
    <rPh sb="5" eb="7">
      <t>チョウサ</t>
    </rPh>
    <rPh sb="8" eb="10">
      <t>シドウ</t>
    </rPh>
    <rPh sb="10" eb="11">
      <t>トウ</t>
    </rPh>
    <phoneticPr fontId="5"/>
  </si>
  <si>
    <t>情報発信事業所数</t>
    <rPh sb="0" eb="2">
      <t>ジョウホウ</t>
    </rPh>
    <rPh sb="2" eb="4">
      <t>ハッシン</t>
    </rPh>
    <rPh sb="4" eb="7">
      <t>ジギョウショ</t>
    </rPh>
    <rPh sb="7" eb="8">
      <t>スウ</t>
    </rPh>
    <phoneticPr fontId="5"/>
  </si>
  <si>
    <t>国・民間企業等が発注を行うために必要な情報発信を行う。</t>
    <rPh sb="0" eb="1">
      <t>クニ</t>
    </rPh>
    <rPh sb="2" eb="4">
      <t>ミンカン</t>
    </rPh>
    <rPh sb="4" eb="6">
      <t>キギョウ</t>
    </rPh>
    <rPh sb="6" eb="7">
      <t>トウ</t>
    </rPh>
    <rPh sb="8" eb="10">
      <t>ハッチュウ</t>
    </rPh>
    <rPh sb="11" eb="12">
      <t>オコナ</t>
    </rPh>
    <rPh sb="16" eb="18">
      <t>ヒツヨウ</t>
    </rPh>
    <rPh sb="19" eb="21">
      <t>ジョウホウ</t>
    </rPh>
    <rPh sb="21" eb="23">
      <t>ハッシン</t>
    </rPh>
    <rPh sb="24" eb="25">
      <t>オコナ</t>
    </rPh>
    <phoneticPr fontId="5"/>
  </si>
  <si>
    <t>【情報発信事業】
単位当たりコスト ＝ X ／ Y 　
X：「実績額（百万円）」　
Y：「活動実績計」　　　　　　　　　　　　</t>
  </si>
  <si>
    <t>百万円</t>
    <rPh sb="0" eb="2">
      <t>ヒャクマン</t>
    </rPh>
    <rPh sb="2" eb="3">
      <t>エン</t>
    </rPh>
    <phoneticPr fontId="5"/>
  </si>
  <si>
    <t>　　X/Y</t>
    <phoneticPr fontId="5"/>
  </si>
  <si>
    <t>8/12</t>
    <phoneticPr fontId="5"/>
  </si>
  <si>
    <t>4/12</t>
    <phoneticPr fontId="5"/>
  </si>
  <si>
    <t>商品開発援助事業等の開催数</t>
    <rPh sb="0" eb="2">
      <t>ショウヒン</t>
    </rPh>
    <rPh sb="2" eb="4">
      <t>カイハツ</t>
    </rPh>
    <rPh sb="4" eb="6">
      <t>エンジョ</t>
    </rPh>
    <rPh sb="6" eb="8">
      <t>ジギョウ</t>
    </rPh>
    <rPh sb="8" eb="9">
      <t>トウ</t>
    </rPh>
    <rPh sb="10" eb="13">
      <t>カイサイスウ</t>
    </rPh>
    <phoneticPr fontId="5"/>
  </si>
  <si>
    <t>就労系施設製品の品質、デザイン等について研修等を行う</t>
    <rPh sb="0" eb="2">
      <t>シュウロウ</t>
    </rPh>
    <rPh sb="2" eb="3">
      <t>ケイ</t>
    </rPh>
    <rPh sb="3" eb="5">
      <t>シセツ</t>
    </rPh>
    <rPh sb="5" eb="7">
      <t>セイヒン</t>
    </rPh>
    <rPh sb="8" eb="10">
      <t>ヒンシツ</t>
    </rPh>
    <rPh sb="15" eb="16">
      <t>トウ</t>
    </rPh>
    <rPh sb="20" eb="22">
      <t>ケンシュウ</t>
    </rPh>
    <rPh sb="22" eb="23">
      <t>トウ</t>
    </rPh>
    <rPh sb="24" eb="25">
      <t>オコナ</t>
    </rPh>
    <phoneticPr fontId="5"/>
  </si>
  <si>
    <t>回数</t>
    <rPh sb="0" eb="2">
      <t>カイスウ</t>
    </rPh>
    <phoneticPr fontId="5"/>
  </si>
  <si>
    <t>-</t>
    <phoneticPr fontId="5"/>
  </si>
  <si>
    <t>【商品開発援助事業】
単位当たりコスト ＝ X ／ Y 　
X：「実績額（百万円）」　
Y：「活動実績計」　　　　　　　　　　　　</t>
  </si>
  <si>
    <t>X/Y</t>
    <phoneticPr fontId="5"/>
  </si>
  <si>
    <t>3/1</t>
    <phoneticPr fontId="5"/>
  </si>
  <si>
    <t>0</t>
    <phoneticPr fontId="5"/>
  </si>
  <si>
    <t>就労系施設製品の販路拡大</t>
    <rPh sb="0" eb="2">
      <t>シュウロウ</t>
    </rPh>
    <rPh sb="2" eb="3">
      <t>ケイ</t>
    </rPh>
    <rPh sb="3" eb="5">
      <t>シセツ</t>
    </rPh>
    <rPh sb="5" eb="7">
      <t>セイヒン</t>
    </rPh>
    <rPh sb="8" eb="10">
      <t>ハンロ</t>
    </rPh>
    <rPh sb="10" eb="12">
      <t>カクダイ</t>
    </rPh>
    <phoneticPr fontId="5"/>
  </si>
  <si>
    <t>展示販売事業開催数</t>
    <rPh sb="0" eb="2">
      <t>テンジ</t>
    </rPh>
    <rPh sb="2" eb="4">
      <t>ハンバイ</t>
    </rPh>
    <rPh sb="4" eb="6">
      <t>ジギョウ</t>
    </rPh>
    <rPh sb="6" eb="8">
      <t>カイサイ</t>
    </rPh>
    <rPh sb="8" eb="9">
      <t>スウ</t>
    </rPh>
    <phoneticPr fontId="5"/>
  </si>
  <si>
    <t>回数</t>
    <rPh sb="0" eb="2">
      <t>カイスウ</t>
    </rPh>
    <phoneticPr fontId="5"/>
  </si>
  <si>
    <t>【展示販売事業】
単位当たりコスト ＝ X ／ Y 　
X：「実績額（百万円）」　
Y：「活動実績計」　　　　　　　　　　　　　　　　　　　　　　</t>
  </si>
  <si>
    <t>5/17</t>
    <phoneticPr fontId="5"/>
  </si>
  <si>
    <t>4/1</t>
    <phoneticPr fontId="5"/>
  </si>
  <si>
    <t>円</t>
    <rPh sb="0" eb="1">
      <t>エン</t>
    </rPh>
    <phoneticPr fontId="5"/>
  </si>
  <si>
    <t>編集・デザイン費</t>
    <rPh sb="0" eb="2">
      <t>ヘンシュウ</t>
    </rPh>
    <rPh sb="7" eb="8">
      <t>ヒ</t>
    </rPh>
    <phoneticPr fontId="5"/>
  </si>
  <si>
    <t>職員俸給、諸手当、社会保険料、職員旅費</t>
    <rPh sb="0" eb="2">
      <t>ショクイン</t>
    </rPh>
    <rPh sb="2" eb="4">
      <t>ホウキュウ</t>
    </rPh>
    <rPh sb="5" eb="8">
      <t>ショテアテ</t>
    </rPh>
    <rPh sb="9" eb="11">
      <t>シャカイ</t>
    </rPh>
    <rPh sb="11" eb="13">
      <t>ホケン</t>
    </rPh>
    <rPh sb="13" eb="14">
      <t>リョウ</t>
    </rPh>
    <rPh sb="15" eb="17">
      <t>ショクイン</t>
    </rPh>
    <rPh sb="17" eb="19">
      <t>リョヒ</t>
    </rPh>
    <phoneticPr fontId="5"/>
  </si>
  <si>
    <t>有</t>
  </si>
  <si>
    <t>就労系施設の生産活動推進のため、引き続き必要な予算額を確保し、適正な執行に努めること。</t>
    <phoneticPr fontId="5"/>
  </si>
  <si>
    <t>点検対象外</t>
    <rPh sb="0" eb="2">
      <t>テンケン</t>
    </rPh>
    <rPh sb="2" eb="5">
      <t>タイショウガイ</t>
    </rPh>
    <phoneticPr fontId="5"/>
  </si>
  <si>
    <t>株式会社インターコミュニティ</t>
    <rPh sb="0" eb="2">
      <t>カブシキ</t>
    </rPh>
    <rPh sb="2" eb="4">
      <t>カイシャ</t>
    </rPh>
    <phoneticPr fontId="5"/>
  </si>
  <si>
    <t>株式会社Ｋプランニング</t>
    <rPh sb="0" eb="2">
      <t>カブシキ</t>
    </rPh>
    <rPh sb="2" eb="4">
      <t>カイシャ</t>
    </rPh>
    <phoneticPr fontId="5"/>
  </si>
  <si>
    <t>ＨＰ制作費</t>
    <rPh sb="2" eb="5">
      <t>セイサクヒ</t>
    </rPh>
    <phoneticPr fontId="5"/>
  </si>
  <si>
    <t>引き続き必要な予算額を確保し、適正な執行に努める。</t>
    <phoneticPr fontId="5"/>
  </si>
  <si>
    <t>障害保健福祉部</t>
    <rPh sb="0" eb="2">
      <t>ショウガイ</t>
    </rPh>
    <rPh sb="2" eb="4">
      <t>ホケン</t>
    </rPh>
    <rPh sb="4" eb="7">
      <t>フクシブ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</si>
</sst>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100853</xdr:colOff>
      <xdr:row>50</xdr:row>
      <xdr:rowOff>56029</xdr:rowOff>
    </xdr:from>
    <xdr:to>
      <xdr:col>41</xdr:col>
      <xdr:colOff>145677</xdr:colOff>
      <xdr:row>50</xdr:row>
      <xdr:rowOff>246529</xdr:rowOff>
    </xdr:to>
    <xdr:sp macro="" textlink="">
      <xdr:nvSpPr>
        <xdr:cNvPr id="2" name="テキスト ボックス 1"/>
        <xdr:cNvSpPr txBox="1"/>
      </xdr:nvSpPr>
      <xdr:spPr>
        <a:xfrm>
          <a:off x="7765677" y="122480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89647</xdr:colOff>
      <xdr:row>52</xdr:row>
      <xdr:rowOff>44823</xdr:rowOff>
    </xdr:from>
    <xdr:to>
      <xdr:col>41</xdr:col>
      <xdr:colOff>134471</xdr:colOff>
      <xdr:row>52</xdr:row>
      <xdr:rowOff>235323</xdr:rowOff>
    </xdr:to>
    <xdr:sp macro="" textlink="">
      <xdr:nvSpPr>
        <xdr:cNvPr id="3" name="テキスト ボックス 2"/>
        <xdr:cNvSpPr txBox="1"/>
      </xdr:nvSpPr>
      <xdr:spPr>
        <a:xfrm>
          <a:off x="7754471" y="12819529"/>
          <a:ext cx="64994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19</xdr:col>
      <xdr:colOff>0</xdr:colOff>
      <xdr:row>270</xdr:row>
      <xdr:rowOff>0</xdr:rowOff>
    </xdr:from>
    <xdr:to>
      <xdr:col>34</xdr:col>
      <xdr:colOff>88860</xdr:colOff>
      <xdr:row>273</xdr:row>
      <xdr:rowOff>126471</xdr:rowOff>
    </xdr:to>
    <xdr:sp macro="" textlink="">
      <xdr:nvSpPr>
        <xdr:cNvPr id="4" name="正方形/長方形 3"/>
        <xdr:cNvSpPr/>
      </xdr:nvSpPr>
      <xdr:spPr bwMode="auto">
        <a:xfrm>
          <a:off x="3832412" y="39870529"/>
          <a:ext cx="3114448" cy="11686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厚生労働省</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 </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18</xdr:col>
      <xdr:colOff>201705</xdr:colOff>
      <xdr:row>273</xdr:row>
      <xdr:rowOff>145678</xdr:rowOff>
    </xdr:from>
    <xdr:to>
      <xdr:col>34</xdr:col>
      <xdr:colOff>88859</xdr:colOff>
      <xdr:row>277</xdr:row>
      <xdr:rowOff>3947</xdr:rowOff>
    </xdr:to>
    <xdr:sp macro="" textlink="">
      <xdr:nvSpPr>
        <xdr:cNvPr id="5" name="正方形/長方形 4"/>
        <xdr:cNvSpPr/>
      </xdr:nvSpPr>
      <xdr:spPr bwMode="auto">
        <a:xfrm>
          <a:off x="3832411" y="41058354"/>
          <a:ext cx="3114448" cy="12477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　社会福祉法人全国社会福祉協議会に</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対する補助</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123265</xdr:colOff>
      <xdr:row>277</xdr:row>
      <xdr:rowOff>190499</xdr:rowOff>
    </xdr:from>
    <xdr:to>
      <xdr:col>28</xdr:col>
      <xdr:colOff>95018</xdr:colOff>
      <xdr:row>279</xdr:row>
      <xdr:rowOff>193887</xdr:rowOff>
    </xdr:to>
    <xdr:sp macro="" textlink="">
      <xdr:nvSpPr>
        <xdr:cNvPr id="7" name="下矢印 6"/>
        <xdr:cNvSpPr/>
      </xdr:nvSpPr>
      <xdr:spPr>
        <a:xfrm>
          <a:off x="4964206" y="42492705"/>
          <a:ext cx="778577" cy="69815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78441</xdr:colOff>
      <xdr:row>279</xdr:row>
      <xdr:rowOff>280147</xdr:rowOff>
    </xdr:from>
    <xdr:to>
      <xdr:col>36</xdr:col>
      <xdr:colOff>138586</xdr:colOff>
      <xdr:row>285</xdr:row>
      <xdr:rowOff>446313</xdr:rowOff>
    </xdr:to>
    <xdr:sp macro="" textlink="">
      <xdr:nvSpPr>
        <xdr:cNvPr id="8" name="正方形/長方形 7"/>
        <xdr:cNvSpPr/>
      </xdr:nvSpPr>
      <xdr:spPr bwMode="auto">
        <a:xfrm>
          <a:off x="3507441" y="43277118"/>
          <a:ext cx="3892557" cy="2250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800">
            <a:solidFill>
              <a:sysClr val="windowText" lastClr="000000"/>
            </a:solidFill>
          </a:endParaRPr>
        </a:p>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社会福祉法人全国社会福祉協議会</a:t>
          </a:r>
          <a:r>
            <a:rPr kumimoji="1" lang="en-US" altLang="ja-JP" sz="1100">
              <a:solidFill>
                <a:sysClr val="windowText" lastClr="000000"/>
              </a:solidFill>
            </a:rPr>
            <a:t>】</a:t>
          </a:r>
        </a:p>
        <a:p>
          <a:pPr algn="ctr"/>
          <a:r>
            <a:rPr kumimoji="1" lang="ja-JP" altLang="en-US" sz="1100">
              <a:solidFill>
                <a:schemeClr val="tx1"/>
              </a:solidFill>
            </a:rPr>
            <a:t>　</a:t>
          </a: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　官公需・民需にかかる授産事業の受注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の確保、　及び授産事業の振興</a:t>
          </a:r>
        </a:p>
      </xdr:txBody>
    </xdr:sp>
    <xdr:clientData/>
  </xdr:twoCellAnchor>
  <xdr:twoCellAnchor>
    <xdr:from>
      <xdr:col>25</xdr:col>
      <xdr:colOff>56028</xdr:colOff>
      <xdr:row>286</xdr:row>
      <xdr:rowOff>22414</xdr:rowOff>
    </xdr:from>
    <xdr:to>
      <xdr:col>29</xdr:col>
      <xdr:colOff>40480</xdr:colOff>
      <xdr:row>286</xdr:row>
      <xdr:rowOff>616824</xdr:rowOff>
    </xdr:to>
    <xdr:sp macro="" textlink="">
      <xdr:nvSpPr>
        <xdr:cNvPr id="9" name="下矢印 8"/>
        <xdr:cNvSpPr/>
      </xdr:nvSpPr>
      <xdr:spPr>
        <a:xfrm>
          <a:off x="5098675" y="48846443"/>
          <a:ext cx="791276" cy="5944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22414</xdr:colOff>
      <xdr:row>287</xdr:row>
      <xdr:rowOff>89648</xdr:rowOff>
    </xdr:from>
    <xdr:to>
      <xdr:col>32</xdr:col>
      <xdr:colOff>179295</xdr:colOff>
      <xdr:row>288</xdr:row>
      <xdr:rowOff>177575</xdr:rowOff>
    </xdr:to>
    <xdr:sp macro="" textlink="">
      <xdr:nvSpPr>
        <xdr:cNvPr id="10" name="正方形/長方形 9"/>
        <xdr:cNvSpPr/>
      </xdr:nvSpPr>
      <xdr:spPr bwMode="auto">
        <a:xfrm>
          <a:off x="4661649" y="49586030"/>
          <a:ext cx="1972234" cy="7602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特定非営利活動法人日本セルプセンター等</a:t>
          </a:r>
          <a:r>
            <a:rPr kumimoji="1" lang="en-US" altLang="ja-JP" sz="1100">
              <a:solidFill>
                <a:sysClr val="windowText" lastClr="000000"/>
              </a:solidFill>
            </a:rPr>
            <a:t>】</a:t>
          </a:r>
          <a:r>
            <a:rPr kumimoji="1" lang="ja-JP" altLang="en-US" sz="1100">
              <a:solidFill>
                <a:sysClr val="windowText" lastClr="000000"/>
              </a:solidFill>
            </a:rPr>
            <a:t>（他</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l"/>
          <a:r>
            <a:rPr kumimoji="1" lang="ja-JP" altLang="en-US" sz="1100">
              <a:solidFill>
                <a:sysClr val="windowText" lastClr="000000"/>
              </a:solidFill>
            </a:rPr>
            <a:t>　　　　　　　　　</a:t>
          </a:r>
        </a:p>
      </xdr:txBody>
    </xdr:sp>
    <xdr:clientData/>
  </xdr:twoCellAnchor>
  <xdr:twoCellAnchor>
    <xdr:from>
      <xdr:col>23</xdr:col>
      <xdr:colOff>22413</xdr:colOff>
      <xdr:row>288</xdr:row>
      <xdr:rowOff>179296</xdr:rowOff>
    </xdr:from>
    <xdr:to>
      <xdr:col>32</xdr:col>
      <xdr:colOff>179295</xdr:colOff>
      <xdr:row>290</xdr:row>
      <xdr:rowOff>206204</xdr:rowOff>
    </xdr:to>
    <xdr:sp macro="" textlink="">
      <xdr:nvSpPr>
        <xdr:cNvPr id="11" name="正方形/長方形 10"/>
        <xdr:cNvSpPr/>
      </xdr:nvSpPr>
      <xdr:spPr bwMode="auto">
        <a:xfrm>
          <a:off x="4661648" y="50348031"/>
          <a:ext cx="1972235" cy="620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　事業所への調査・指導等</a:t>
          </a:r>
        </a:p>
      </xdr:txBody>
    </xdr:sp>
    <xdr:clientData/>
  </xdr:twoCellAnchor>
  <xdr:twoCellAnchor>
    <xdr:from>
      <xdr:col>38</xdr:col>
      <xdr:colOff>33617</xdr:colOff>
      <xdr:row>31</xdr:row>
      <xdr:rowOff>44823</xdr:rowOff>
    </xdr:from>
    <xdr:to>
      <xdr:col>41</xdr:col>
      <xdr:colOff>156883</xdr:colOff>
      <xdr:row>31</xdr:row>
      <xdr:rowOff>246529</xdr:rowOff>
    </xdr:to>
    <xdr:sp macro="" textlink="">
      <xdr:nvSpPr>
        <xdr:cNvPr id="6" name="テキスト ボックス 5"/>
        <xdr:cNvSpPr txBox="1"/>
      </xdr:nvSpPr>
      <xdr:spPr>
        <a:xfrm>
          <a:off x="7698441" y="10813676"/>
          <a:ext cx="728383" cy="2017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78441</xdr:colOff>
      <xdr:row>34</xdr:row>
      <xdr:rowOff>67235</xdr:rowOff>
    </xdr:from>
    <xdr:to>
      <xdr:col>41</xdr:col>
      <xdr:colOff>179294</xdr:colOff>
      <xdr:row>34</xdr:row>
      <xdr:rowOff>280147</xdr:rowOff>
    </xdr:to>
    <xdr:sp macro="" textlink="">
      <xdr:nvSpPr>
        <xdr:cNvPr id="12" name="テキスト ボックス 11"/>
        <xdr:cNvSpPr txBox="1"/>
      </xdr:nvSpPr>
      <xdr:spPr>
        <a:xfrm>
          <a:off x="7743265" y="11710147"/>
          <a:ext cx="705970" cy="212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78441</xdr:colOff>
      <xdr:row>35</xdr:row>
      <xdr:rowOff>190500</xdr:rowOff>
    </xdr:from>
    <xdr:to>
      <xdr:col>41</xdr:col>
      <xdr:colOff>190500</xdr:colOff>
      <xdr:row>35</xdr:row>
      <xdr:rowOff>392206</xdr:rowOff>
    </xdr:to>
    <xdr:sp macro="" textlink="">
      <xdr:nvSpPr>
        <xdr:cNvPr id="13" name="テキスト ボックス 12"/>
        <xdr:cNvSpPr txBox="1"/>
      </xdr:nvSpPr>
      <xdr:spPr>
        <a:xfrm>
          <a:off x="7743265" y="12124765"/>
          <a:ext cx="717176" cy="2017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65</xdr:row>
      <xdr:rowOff>44822</xdr:rowOff>
    </xdr:from>
    <xdr:to>
      <xdr:col>41</xdr:col>
      <xdr:colOff>179294</xdr:colOff>
      <xdr:row>65</xdr:row>
      <xdr:rowOff>235323</xdr:rowOff>
    </xdr:to>
    <xdr:sp macro="" textlink="">
      <xdr:nvSpPr>
        <xdr:cNvPr id="14" name="テキスト ボックス 13"/>
        <xdr:cNvSpPr txBox="1"/>
      </xdr:nvSpPr>
      <xdr:spPr>
        <a:xfrm>
          <a:off x="7687236" y="12976410"/>
          <a:ext cx="761999" cy="190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68</xdr:row>
      <xdr:rowOff>33617</xdr:rowOff>
    </xdr:from>
    <xdr:to>
      <xdr:col>41</xdr:col>
      <xdr:colOff>168088</xdr:colOff>
      <xdr:row>68</xdr:row>
      <xdr:rowOff>246529</xdr:rowOff>
    </xdr:to>
    <xdr:sp macro="" textlink="">
      <xdr:nvSpPr>
        <xdr:cNvPr id="18" name="テキスト ボックス 17"/>
        <xdr:cNvSpPr txBox="1"/>
      </xdr:nvSpPr>
      <xdr:spPr>
        <a:xfrm>
          <a:off x="7687236" y="13839264"/>
          <a:ext cx="750793" cy="2129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11206</xdr:colOff>
      <xdr:row>69</xdr:row>
      <xdr:rowOff>123264</xdr:rowOff>
    </xdr:from>
    <xdr:to>
      <xdr:col>41</xdr:col>
      <xdr:colOff>123265</xdr:colOff>
      <xdr:row>69</xdr:row>
      <xdr:rowOff>425824</xdr:rowOff>
    </xdr:to>
    <xdr:sp macro="" textlink="">
      <xdr:nvSpPr>
        <xdr:cNvPr id="19" name="テキスト ボックス 18"/>
        <xdr:cNvSpPr txBox="1"/>
      </xdr:nvSpPr>
      <xdr:spPr>
        <a:xfrm>
          <a:off x="7676030" y="14220264"/>
          <a:ext cx="717176" cy="3025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99</xdr:row>
      <xdr:rowOff>44823</xdr:rowOff>
    </xdr:from>
    <xdr:to>
      <xdr:col>41</xdr:col>
      <xdr:colOff>179294</xdr:colOff>
      <xdr:row>99</xdr:row>
      <xdr:rowOff>246529</xdr:rowOff>
    </xdr:to>
    <xdr:sp macro="" textlink="">
      <xdr:nvSpPr>
        <xdr:cNvPr id="21" name="テキスト ボックス 20"/>
        <xdr:cNvSpPr txBox="1"/>
      </xdr:nvSpPr>
      <xdr:spPr>
        <a:xfrm>
          <a:off x="7687236" y="15139147"/>
          <a:ext cx="761999" cy="2017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33618</xdr:colOff>
      <xdr:row>102</xdr:row>
      <xdr:rowOff>56030</xdr:rowOff>
    </xdr:from>
    <xdr:to>
      <xdr:col>41</xdr:col>
      <xdr:colOff>190500</xdr:colOff>
      <xdr:row>102</xdr:row>
      <xdr:rowOff>257736</xdr:rowOff>
    </xdr:to>
    <xdr:sp macro="" textlink="">
      <xdr:nvSpPr>
        <xdr:cNvPr id="23" name="テキスト ボックス 22"/>
        <xdr:cNvSpPr txBox="1"/>
      </xdr:nvSpPr>
      <xdr:spPr>
        <a:xfrm>
          <a:off x="7698442" y="16024412"/>
          <a:ext cx="761999" cy="2017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11207</xdr:colOff>
      <xdr:row>103</xdr:row>
      <xdr:rowOff>134470</xdr:rowOff>
    </xdr:from>
    <xdr:to>
      <xdr:col>41</xdr:col>
      <xdr:colOff>134472</xdr:colOff>
      <xdr:row>103</xdr:row>
      <xdr:rowOff>347384</xdr:rowOff>
    </xdr:to>
    <xdr:sp macro="" textlink="">
      <xdr:nvSpPr>
        <xdr:cNvPr id="24" name="テキスト ボックス 23"/>
        <xdr:cNvSpPr txBox="1"/>
      </xdr:nvSpPr>
      <xdr:spPr>
        <a:xfrm>
          <a:off x="7676031" y="16394205"/>
          <a:ext cx="728382" cy="2129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33617</xdr:colOff>
      <xdr:row>118</xdr:row>
      <xdr:rowOff>67236</xdr:rowOff>
    </xdr:from>
    <xdr:to>
      <xdr:col>41</xdr:col>
      <xdr:colOff>179294</xdr:colOff>
      <xdr:row>119</xdr:row>
      <xdr:rowOff>33617</xdr:rowOff>
    </xdr:to>
    <xdr:sp macro="" textlink="">
      <xdr:nvSpPr>
        <xdr:cNvPr id="25" name="テキスト ボックス 24"/>
        <xdr:cNvSpPr txBox="1"/>
      </xdr:nvSpPr>
      <xdr:spPr>
        <a:xfrm>
          <a:off x="7698441" y="20674854"/>
          <a:ext cx="750794" cy="2577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22412</xdr:colOff>
      <xdr:row>120</xdr:row>
      <xdr:rowOff>22413</xdr:rowOff>
    </xdr:from>
    <xdr:to>
      <xdr:col>41</xdr:col>
      <xdr:colOff>134470</xdr:colOff>
      <xdr:row>120</xdr:row>
      <xdr:rowOff>246529</xdr:rowOff>
    </xdr:to>
    <xdr:sp macro="" textlink="">
      <xdr:nvSpPr>
        <xdr:cNvPr id="26" name="テキスト ボックス 25"/>
        <xdr:cNvSpPr txBox="1"/>
      </xdr:nvSpPr>
      <xdr:spPr>
        <a:xfrm>
          <a:off x="7687236" y="21212737"/>
          <a:ext cx="717175" cy="2241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33</xdr:col>
      <xdr:colOff>0</xdr:colOff>
      <xdr:row>277</xdr:row>
      <xdr:rowOff>224116</xdr:rowOff>
    </xdr:from>
    <xdr:to>
      <xdr:col>39</xdr:col>
      <xdr:colOff>168089</xdr:colOff>
      <xdr:row>278</xdr:row>
      <xdr:rowOff>224117</xdr:rowOff>
    </xdr:to>
    <xdr:sp macro="" textlink="">
      <xdr:nvSpPr>
        <xdr:cNvPr id="15" name="テキスト ボックス 14"/>
        <xdr:cNvSpPr txBox="1"/>
      </xdr:nvSpPr>
      <xdr:spPr>
        <a:xfrm>
          <a:off x="6656294" y="45596734"/>
          <a:ext cx="1378324" cy="347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32</xdr:col>
      <xdr:colOff>67236</xdr:colOff>
      <xdr:row>286</xdr:row>
      <xdr:rowOff>212912</xdr:rowOff>
    </xdr:from>
    <xdr:to>
      <xdr:col>43</xdr:col>
      <xdr:colOff>11206</xdr:colOff>
      <xdr:row>286</xdr:row>
      <xdr:rowOff>571500</xdr:rowOff>
    </xdr:to>
    <xdr:sp macro="" textlink="">
      <xdr:nvSpPr>
        <xdr:cNvPr id="16" name="テキスト ボックス 15"/>
        <xdr:cNvSpPr txBox="1"/>
      </xdr:nvSpPr>
      <xdr:spPr>
        <a:xfrm>
          <a:off x="6521824" y="49036941"/>
          <a:ext cx="2162735" cy="35858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4" sqref="AE4:AP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689</v>
      </c>
      <c r="AK2" s="187"/>
      <c r="AL2" s="187"/>
      <c r="AM2" s="187"/>
      <c r="AN2" s="90" t="s">
        <v>365</v>
      </c>
      <c r="AO2" s="187">
        <v>21</v>
      </c>
      <c r="AP2" s="187"/>
      <c r="AQ2" s="187"/>
      <c r="AR2" s="91" t="s">
        <v>365</v>
      </c>
      <c r="AS2" s="188">
        <v>789</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775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431</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v>
      </c>
      <c r="Q13" s="232"/>
      <c r="R13" s="232"/>
      <c r="S13" s="232"/>
      <c r="T13" s="232"/>
      <c r="U13" s="232"/>
      <c r="V13" s="233"/>
      <c r="W13" s="231">
        <v>12</v>
      </c>
      <c r="X13" s="232"/>
      <c r="Y13" s="232"/>
      <c r="Z13" s="232"/>
      <c r="AA13" s="232"/>
      <c r="AB13" s="232"/>
      <c r="AC13" s="233"/>
      <c r="AD13" s="231">
        <v>12</v>
      </c>
      <c r="AE13" s="232"/>
      <c r="AF13" s="232"/>
      <c r="AG13" s="232"/>
      <c r="AH13" s="232"/>
      <c r="AI13" s="232"/>
      <c r="AJ13" s="233"/>
      <c r="AK13" s="231">
        <v>12</v>
      </c>
      <c r="AL13" s="232"/>
      <c r="AM13" s="232"/>
      <c r="AN13" s="232"/>
      <c r="AO13" s="232"/>
      <c r="AP13" s="232"/>
      <c r="AQ13" s="233"/>
      <c r="AR13" s="243">
        <v>12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695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695</v>
      </c>
      <c r="AL15" s="232"/>
      <c r="AM15" s="232"/>
      <c r="AN15" s="232"/>
      <c r="AO15" s="232"/>
      <c r="AP15" s="232"/>
      <c r="AQ15" s="233"/>
      <c r="AR15" s="231" t="s">
        <v>754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695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695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12</v>
      </c>
      <c r="Q18" s="276"/>
      <c r="R18" s="276"/>
      <c r="S18" s="276"/>
      <c r="T18" s="276"/>
      <c r="U18" s="276"/>
      <c r="V18" s="277"/>
      <c r="W18" s="275">
        <f>SUM(W13:AC17)</f>
        <v>12</v>
      </c>
      <c r="X18" s="276"/>
      <c r="Y18" s="276"/>
      <c r="Z18" s="276"/>
      <c r="AA18" s="276"/>
      <c r="AB18" s="276"/>
      <c r="AC18" s="277"/>
      <c r="AD18" s="275">
        <f>SUM(AD13:AJ17)</f>
        <v>12</v>
      </c>
      <c r="AE18" s="276"/>
      <c r="AF18" s="276"/>
      <c r="AG18" s="276"/>
      <c r="AH18" s="276"/>
      <c r="AI18" s="276"/>
      <c r="AJ18" s="277"/>
      <c r="AK18" s="275">
        <f>SUM(AK13:AQ17)</f>
        <v>12</v>
      </c>
      <c r="AL18" s="276"/>
      <c r="AM18" s="276"/>
      <c r="AN18" s="276"/>
      <c r="AO18" s="276"/>
      <c r="AP18" s="276"/>
      <c r="AQ18" s="277"/>
      <c r="AR18" s="275">
        <f>SUM(AR13:AX17)</f>
        <v>12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12</v>
      </c>
      <c r="Q19" s="232"/>
      <c r="R19" s="232"/>
      <c r="S19" s="232"/>
      <c r="T19" s="232"/>
      <c r="U19" s="232"/>
      <c r="V19" s="233"/>
      <c r="W19" s="231">
        <v>12</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12</v>
      </c>
      <c r="Q23" s="244"/>
      <c r="R23" s="244"/>
      <c r="S23" s="244"/>
      <c r="T23" s="244"/>
      <c r="U23" s="244"/>
      <c r="V23" s="295"/>
      <c r="W23" s="243">
        <v>12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12</v>
      </c>
      <c r="Q29" s="346"/>
      <c r="R29" s="346"/>
      <c r="S29" s="346"/>
      <c r="T29" s="346"/>
      <c r="U29" s="346"/>
      <c r="V29" s="347"/>
      <c r="W29" s="348">
        <f>AR13</f>
        <v>12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703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745</v>
      </c>
      <c r="H32" s="373"/>
      <c r="I32" s="373"/>
      <c r="J32" s="373"/>
      <c r="K32" s="373"/>
      <c r="L32" s="373"/>
      <c r="M32" s="373"/>
      <c r="N32" s="373"/>
      <c r="O32" s="373"/>
      <c r="P32" s="376" t="s">
        <v>744</v>
      </c>
      <c r="Q32" s="377"/>
      <c r="R32" s="377"/>
      <c r="S32" s="377"/>
      <c r="T32" s="377"/>
      <c r="U32" s="377"/>
      <c r="V32" s="377"/>
      <c r="W32" s="377"/>
      <c r="X32" s="378"/>
      <c r="Y32" s="382" t="s">
        <v>52</v>
      </c>
      <c r="Z32" s="383"/>
      <c r="AA32" s="384"/>
      <c r="AB32" s="385">
        <v>12</v>
      </c>
      <c r="AC32" s="386"/>
      <c r="AD32" s="386"/>
      <c r="AE32" s="387">
        <v>12</v>
      </c>
      <c r="AF32" s="388"/>
      <c r="AG32" s="388"/>
      <c r="AH32" s="388"/>
      <c r="AI32" s="387">
        <v>12</v>
      </c>
      <c r="AJ32" s="388"/>
      <c r="AK32" s="388"/>
      <c r="AL32" s="388"/>
      <c r="AM32" s="387"/>
      <c r="AN32" s="388"/>
      <c r="AO32" s="388"/>
      <c r="AP32" s="388"/>
      <c r="AQ32" s="387" t="s">
        <v>695</v>
      </c>
      <c r="AR32" s="388"/>
      <c r="AS32" s="388"/>
      <c r="AT32" s="388"/>
      <c r="AU32" s="405" t="s">
        <v>754</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v>12</v>
      </c>
      <c r="AC33" s="386"/>
      <c r="AD33" s="386"/>
      <c r="AE33" s="387">
        <v>12</v>
      </c>
      <c r="AF33" s="388"/>
      <c r="AG33" s="388"/>
      <c r="AH33" s="388"/>
      <c r="AI33" s="387">
        <v>12</v>
      </c>
      <c r="AJ33" s="388"/>
      <c r="AK33" s="388"/>
      <c r="AL33" s="388"/>
      <c r="AM33" s="387">
        <v>12</v>
      </c>
      <c r="AN33" s="388"/>
      <c r="AO33" s="388"/>
      <c r="AP33" s="388"/>
      <c r="AQ33" s="387">
        <v>12</v>
      </c>
      <c r="AR33" s="388"/>
      <c r="AS33" s="388"/>
      <c r="AT33" s="388"/>
      <c r="AU33" s="405" t="s">
        <v>754</v>
      </c>
      <c r="AV33" s="420"/>
      <c r="AW33" s="420"/>
      <c r="AX33" s="421"/>
    </row>
    <row r="34" spans="1:51" ht="23.25" customHeight="1" x14ac:dyDescent="0.15">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15">
      <c r="A35" s="455"/>
      <c r="B35" s="456"/>
      <c r="C35" s="456"/>
      <c r="D35" s="456"/>
      <c r="E35" s="456"/>
      <c r="F35" s="457"/>
      <c r="G35" s="410" t="s">
        <v>746</v>
      </c>
      <c r="H35" s="411"/>
      <c r="I35" s="411"/>
      <c r="J35" s="411"/>
      <c r="K35" s="411"/>
      <c r="L35" s="411"/>
      <c r="M35" s="411"/>
      <c r="N35" s="411"/>
      <c r="O35" s="411"/>
      <c r="P35" s="411"/>
      <c r="Q35" s="411"/>
      <c r="R35" s="411"/>
      <c r="S35" s="411"/>
      <c r="T35" s="411"/>
      <c r="U35" s="411"/>
      <c r="V35" s="411"/>
      <c r="W35" s="411"/>
      <c r="X35" s="411"/>
      <c r="Y35" s="434" t="s">
        <v>663</v>
      </c>
      <c r="Z35" s="435"/>
      <c r="AA35" s="436"/>
      <c r="AB35" s="437" t="s">
        <v>747</v>
      </c>
      <c r="AC35" s="438"/>
      <c r="AD35" s="439"/>
      <c r="AE35" s="387">
        <v>0.3</v>
      </c>
      <c r="AF35" s="387"/>
      <c r="AG35" s="387"/>
      <c r="AH35" s="387"/>
      <c r="AI35" s="387">
        <v>0.7</v>
      </c>
      <c r="AJ35" s="387"/>
      <c r="AK35" s="387"/>
      <c r="AL35" s="387"/>
      <c r="AM35" s="387"/>
      <c r="AN35" s="387"/>
      <c r="AO35" s="387"/>
      <c r="AP35" s="387"/>
      <c r="AQ35" s="405" t="s">
        <v>695</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666</v>
      </c>
      <c r="Z36" s="414"/>
      <c r="AA36" s="415"/>
      <c r="AB36" s="440" t="s">
        <v>748</v>
      </c>
      <c r="AC36" s="441"/>
      <c r="AD36" s="442"/>
      <c r="AE36" s="443" t="s">
        <v>750</v>
      </c>
      <c r="AF36" s="443"/>
      <c r="AG36" s="443"/>
      <c r="AH36" s="443"/>
      <c r="AI36" s="443" t="s">
        <v>749</v>
      </c>
      <c r="AJ36" s="443"/>
      <c r="AK36" s="443"/>
      <c r="AL36" s="443"/>
      <c r="AM36" s="443"/>
      <c r="AN36" s="443"/>
      <c r="AO36" s="443"/>
      <c r="AP36" s="443"/>
      <c r="AQ36" s="443" t="s">
        <v>695</v>
      </c>
      <c r="AR36" s="443"/>
      <c r="AS36" s="443"/>
      <c r="AT36" s="443"/>
      <c r="AU36" s="443"/>
      <c r="AV36" s="443"/>
      <c r="AW36" s="443"/>
      <c r="AX36" s="445"/>
    </row>
    <row r="37" spans="1:51" ht="18.75" hidden="1" customHeight="1" x14ac:dyDescent="0.15">
      <c r="A37" s="482" t="s">
        <v>314</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695</v>
      </c>
      <c r="AR38" s="447"/>
      <c r="AS38" s="448" t="s">
        <v>224</v>
      </c>
      <c r="AT38" s="449"/>
      <c r="AU38" s="450" t="s">
        <v>695</v>
      </c>
      <c r="AV38" s="450"/>
      <c r="AW38" s="339" t="s">
        <v>170</v>
      </c>
      <c r="AX38" s="344"/>
    </row>
    <row r="39" spans="1:51" ht="23.25" hidden="1" customHeight="1" x14ac:dyDescent="0.15">
      <c r="A39" s="488"/>
      <c r="B39" s="486"/>
      <c r="C39" s="486"/>
      <c r="D39" s="486"/>
      <c r="E39" s="486"/>
      <c r="F39" s="487"/>
      <c r="G39" s="391" t="s">
        <v>695</v>
      </c>
      <c r="H39" s="392"/>
      <c r="I39" s="392"/>
      <c r="J39" s="392"/>
      <c r="K39" s="392"/>
      <c r="L39" s="392"/>
      <c r="M39" s="392"/>
      <c r="N39" s="392"/>
      <c r="O39" s="393"/>
      <c r="P39" s="154" t="s">
        <v>695</v>
      </c>
      <c r="Q39" s="154"/>
      <c r="R39" s="154"/>
      <c r="S39" s="154"/>
      <c r="T39" s="154"/>
      <c r="U39" s="154"/>
      <c r="V39" s="154"/>
      <c r="W39" s="154"/>
      <c r="X39" s="155"/>
      <c r="Y39" s="402" t="s">
        <v>12</v>
      </c>
      <c r="Z39" s="403"/>
      <c r="AA39" s="404"/>
      <c r="AB39" s="385" t="s">
        <v>695</v>
      </c>
      <c r="AC39" s="385"/>
      <c r="AD39" s="385"/>
      <c r="AE39" s="405" t="s">
        <v>695</v>
      </c>
      <c r="AF39" s="389"/>
      <c r="AG39" s="389"/>
      <c r="AH39" s="389"/>
      <c r="AI39" s="405" t="s">
        <v>695</v>
      </c>
      <c r="AJ39" s="389"/>
      <c r="AK39" s="389"/>
      <c r="AL39" s="389"/>
      <c r="AM39" s="405" t="s">
        <v>695</v>
      </c>
      <c r="AN39" s="389"/>
      <c r="AO39" s="389"/>
      <c r="AP39" s="389"/>
      <c r="AQ39" s="407" t="s">
        <v>695</v>
      </c>
      <c r="AR39" s="408"/>
      <c r="AS39" s="408"/>
      <c r="AT39" s="409"/>
      <c r="AU39" s="389" t="s">
        <v>695</v>
      </c>
      <c r="AV39" s="389"/>
      <c r="AW39" s="389"/>
      <c r="AX39" s="390"/>
    </row>
    <row r="40" spans="1:51" ht="23.25" hidden="1"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695</v>
      </c>
      <c r="AC40" s="463"/>
      <c r="AD40" s="463"/>
      <c r="AE40" s="405" t="s">
        <v>695</v>
      </c>
      <c r="AF40" s="389"/>
      <c r="AG40" s="389"/>
      <c r="AH40" s="389"/>
      <c r="AI40" s="405" t="s">
        <v>695</v>
      </c>
      <c r="AJ40" s="389"/>
      <c r="AK40" s="389"/>
      <c r="AL40" s="389"/>
      <c r="AM40" s="405" t="s">
        <v>695</v>
      </c>
      <c r="AN40" s="389"/>
      <c r="AO40" s="389"/>
      <c r="AP40" s="389"/>
      <c r="AQ40" s="407" t="s">
        <v>695</v>
      </c>
      <c r="AR40" s="408"/>
      <c r="AS40" s="408"/>
      <c r="AT40" s="409"/>
      <c r="AU40" s="389" t="s">
        <v>695</v>
      </c>
      <c r="AV40" s="389"/>
      <c r="AW40" s="389"/>
      <c r="AX40" s="390"/>
    </row>
    <row r="41" spans="1:51" ht="23.25" hidden="1"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695</v>
      </c>
      <c r="AF41" s="389"/>
      <c r="AG41" s="389"/>
      <c r="AH41" s="389"/>
      <c r="AI41" s="405" t="s">
        <v>695</v>
      </c>
      <c r="AJ41" s="389"/>
      <c r="AK41" s="389"/>
      <c r="AL41" s="389"/>
      <c r="AM41" s="405" t="s">
        <v>695</v>
      </c>
      <c r="AN41" s="389"/>
      <c r="AO41" s="389"/>
      <c r="AP41" s="389"/>
      <c r="AQ41" s="407" t="s">
        <v>695</v>
      </c>
      <c r="AR41" s="408"/>
      <c r="AS41" s="408"/>
      <c r="AT41" s="409"/>
      <c r="AU41" s="389" t="s">
        <v>695</v>
      </c>
      <c r="AV41" s="389"/>
      <c r="AW41" s="389"/>
      <c r="AX41" s="390"/>
    </row>
    <row r="42" spans="1:51" ht="23.25" hidden="1" customHeight="1" x14ac:dyDescent="0.15">
      <c r="A42" s="476" t="s">
        <v>341</v>
      </c>
      <c r="B42" s="471"/>
      <c r="C42" s="471"/>
      <c r="D42" s="471"/>
      <c r="E42" s="471"/>
      <c r="F42" s="472"/>
      <c r="G42" s="512" t="s">
        <v>695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hidden="1" customHeight="1" x14ac:dyDescent="0.15">
      <c r="A46" s="329"/>
      <c r="B46" s="331"/>
      <c r="C46" s="332"/>
      <c r="D46" s="332"/>
      <c r="E46" s="332"/>
      <c r="F46" s="333"/>
      <c r="G46" s="528" t="s">
        <v>701</v>
      </c>
      <c r="H46" s="528"/>
      <c r="I46" s="528"/>
      <c r="J46" s="528"/>
      <c r="K46" s="528"/>
      <c r="L46" s="528"/>
      <c r="M46" s="528"/>
      <c r="N46" s="528"/>
      <c r="O46" s="528"/>
      <c r="P46" s="528"/>
      <c r="Q46" s="528"/>
      <c r="R46" s="528"/>
      <c r="S46" s="528"/>
      <c r="T46" s="528"/>
      <c r="U46" s="528"/>
      <c r="V46" s="528"/>
      <c r="W46" s="528"/>
      <c r="X46" s="528"/>
      <c r="Y46" s="528"/>
      <c r="Z46" s="528"/>
      <c r="AA46" s="529"/>
      <c r="AB46" s="534" t="s">
        <v>702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1</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695</v>
      </c>
      <c r="AR50" s="450"/>
      <c r="AS50" s="448" t="s">
        <v>224</v>
      </c>
      <c r="AT50" s="449"/>
      <c r="AU50" s="450" t="s">
        <v>695</v>
      </c>
      <c r="AV50" s="450"/>
      <c r="AW50" s="339" t="s">
        <v>170</v>
      </c>
      <c r="AX50" s="344"/>
      <c r="AY50">
        <f t="shared" si="0"/>
        <v>1</v>
      </c>
      <c r="AZ50" s="10"/>
      <c r="BA50" s="10"/>
      <c r="BB50" s="10"/>
      <c r="BC50" s="10"/>
      <c r="BD50" s="10"/>
      <c r="BE50" s="10"/>
      <c r="BF50" s="10"/>
      <c r="BG50" s="10"/>
      <c r="BH50" s="10"/>
    </row>
    <row r="51" spans="1:60" ht="22.5" hidden="1" customHeight="1" x14ac:dyDescent="0.15">
      <c r="A51" s="329"/>
      <c r="B51" s="331"/>
      <c r="C51" s="332"/>
      <c r="D51" s="332"/>
      <c r="E51" s="332"/>
      <c r="F51" s="333"/>
      <c r="G51" s="153" t="s">
        <v>704</v>
      </c>
      <c r="H51" s="154"/>
      <c r="I51" s="154"/>
      <c r="J51" s="154"/>
      <c r="K51" s="154"/>
      <c r="L51" s="154"/>
      <c r="M51" s="154"/>
      <c r="N51" s="154"/>
      <c r="O51" s="155"/>
      <c r="P51" s="154" t="s">
        <v>705</v>
      </c>
      <c r="Q51" s="464"/>
      <c r="R51" s="464"/>
      <c r="S51" s="464"/>
      <c r="T51" s="464"/>
      <c r="U51" s="464"/>
      <c r="V51" s="464"/>
      <c r="W51" s="464"/>
      <c r="X51" s="465"/>
      <c r="Y51" s="904" t="s">
        <v>58</v>
      </c>
      <c r="Z51" s="905"/>
      <c r="AA51" s="906"/>
      <c r="AB51" s="385" t="s">
        <v>706</v>
      </c>
      <c r="AC51" s="385"/>
      <c r="AD51" s="385"/>
      <c r="AE51" s="405">
        <v>16369</v>
      </c>
      <c r="AF51" s="389"/>
      <c r="AG51" s="389"/>
      <c r="AH51" s="389"/>
      <c r="AI51" s="405">
        <v>15776</v>
      </c>
      <c r="AJ51" s="389"/>
      <c r="AK51" s="389"/>
      <c r="AL51" s="389"/>
      <c r="AM51" s="405"/>
      <c r="AN51" s="389"/>
      <c r="AO51" s="389"/>
      <c r="AP51" s="389"/>
      <c r="AQ51" s="407" t="s">
        <v>695</v>
      </c>
      <c r="AR51" s="408"/>
      <c r="AS51" s="408"/>
      <c r="AT51" s="409"/>
      <c r="AU51" s="389" t="s">
        <v>695</v>
      </c>
      <c r="AV51" s="389"/>
      <c r="AW51" s="389"/>
      <c r="AX51" s="390"/>
      <c r="AY51">
        <f t="shared" si="0"/>
        <v>1</v>
      </c>
    </row>
    <row r="52" spans="1:60" ht="23.25" hidden="1"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t="s">
        <v>706</v>
      </c>
      <c r="AC52" s="463"/>
      <c r="AD52" s="463"/>
      <c r="AE52" s="405">
        <v>16118</v>
      </c>
      <c r="AF52" s="389"/>
      <c r="AG52" s="389"/>
      <c r="AH52" s="389"/>
      <c r="AI52" s="405">
        <v>16369</v>
      </c>
      <c r="AJ52" s="389"/>
      <c r="AK52" s="389"/>
      <c r="AL52" s="389"/>
      <c r="AM52" s="405">
        <v>15776</v>
      </c>
      <c r="AN52" s="389"/>
      <c r="AO52" s="389"/>
      <c r="AP52" s="389"/>
      <c r="AQ52" s="407" t="s">
        <v>695</v>
      </c>
      <c r="AR52" s="408"/>
      <c r="AS52" s="408"/>
      <c r="AT52" s="409"/>
      <c r="AU52" s="389" t="s">
        <v>695</v>
      </c>
      <c r="AV52" s="389"/>
      <c r="AW52" s="389"/>
      <c r="AX52" s="390"/>
      <c r="AY52">
        <f t="shared" si="0"/>
        <v>1</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v>101.5</v>
      </c>
      <c r="AF53" s="580"/>
      <c r="AG53" s="580"/>
      <c r="AH53" s="580"/>
      <c r="AI53" s="579">
        <v>96.3</v>
      </c>
      <c r="AJ53" s="580"/>
      <c r="AK53" s="580"/>
      <c r="AL53" s="580"/>
      <c r="AM53" s="579"/>
      <c r="AN53" s="580"/>
      <c r="AO53" s="580"/>
      <c r="AP53" s="580"/>
      <c r="AQ53" s="407" t="s">
        <v>695</v>
      </c>
      <c r="AR53" s="408"/>
      <c r="AS53" s="408"/>
      <c r="AT53" s="409"/>
      <c r="AU53" s="389" t="s">
        <v>695</v>
      </c>
      <c r="AV53" s="389"/>
      <c r="AW53" s="389"/>
      <c r="AX53" s="390"/>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1</v>
      </c>
    </row>
    <row r="66" spans="1:51" ht="23.25" customHeight="1" x14ac:dyDescent="0.15">
      <c r="A66" s="363"/>
      <c r="B66" s="332"/>
      <c r="C66" s="332"/>
      <c r="D66" s="332"/>
      <c r="E66" s="332"/>
      <c r="F66" s="333"/>
      <c r="G66" s="372" t="s">
        <v>752</v>
      </c>
      <c r="H66" s="373"/>
      <c r="I66" s="373"/>
      <c r="J66" s="373"/>
      <c r="K66" s="373"/>
      <c r="L66" s="373"/>
      <c r="M66" s="373"/>
      <c r="N66" s="373"/>
      <c r="O66" s="373"/>
      <c r="P66" s="444" t="s">
        <v>751</v>
      </c>
      <c r="Q66" s="377"/>
      <c r="R66" s="377"/>
      <c r="S66" s="377"/>
      <c r="T66" s="377"/>
      <c r="U66" s="377"/>
      <c r="V66" s="377"/>
      <c r="W66" s="377"/>
      <c r="X66" s="378"/>
      <c r="Y66" s="382" t="s">
        <v>52</v>
      </c>
      <c r="Z66" s="383"/>
      <c r="AA66" s="384"/>
      <c r="AB66" s="385" t="s">
        <v>753</v>
      </c>
      <c r="AC66" s="386"/>
      <c r="AD66" s="386"/>
      <c r="AE66" s="388">
        <v>1</v>
      </c>
      <c r="AF66" s="388"/>
      <c r="AG66" s="388"/>
      <c r="AH66" s="388"/>
      <c r="AI66" s="388">
        <v>0</v>
      </c>
      <c r="AJ66" s="388"/>
      <c r="AK66" s="388"/>
      <c r="AL66" s="388"/>
      <c r="AM66" s="388"/>
      <c r="AN66" s="388"/>
      <c r="AO66" s="388"/>
      <c r="AP66" s="388"/>
      <c r="AQ66" s="387" t="s">
        <v>754</v>
      </c>
      <c r="AR66" s="388"/>
      <c r="AS66" s="388"/>
      <c r="AT66" s="388"/>
      <c r="AU66" s="405" t="s">
        <v>754</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753</v>
      </c>
      <c r="AC67" s="386"/>
      <c r="AD67" s="386"/>
      <c r="AE67" s="388">
        <v>1</v>
      </c>
      <c r="AF67" s="388"/>
      <c r="AG67" s="388"/>
      <c r="AH67" s="388"/>
      <c r="AI67" s="388">
        <v>1</v>
      </c>
      <c r="AJ67" s="388"/>
      <c r="AK67" s="388"/>
      <c r="AL67" s="388"/>
      <c r="AM67" s="388">
        <v>1</v>
      </c>
      <c r="AN67" s="388"/>
      <c r="AO67" s="388"/>
      <c r="AP67" s="388"/>
      <c r="AQ67" s="388">
        <v>1</v>
      </c>
      <c r="AR67" s="388"/>
      <c r="AS67" s="388"/>
      <c r="AT67" s="388"/>
      <c r="AU67" s="405" t="s">
        <v>754</v>
      </c>
      <c r="AV67" s="420"/>
      <c r="AW67" s="420"/>
      <c r="AX67" s="421"/>
      <c r="AY67">
        <f>$AY$65</f>
        <v>1</v>
      </c>
    </row>
    <row r="68" spans="1:51" ht="23.25" customHeight="1" x14ac:dyDescent="0.15">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10" t="s">
        <v>755</v>
      </c>
      <c r="H69" s="411"/>
      <c r="I69" s="411"/>
      <c r="J69" s="411"/>
      <c r="K69" s="411"/>
      <c r="L69" s="411"/>
      <c r="M69" s="411"/>
      <c r="N69" s="411"/>
      <c r="O69" s="411"/>
      <c r="P69" s="411"/>
      <c r="Q69" s="411"/>
      <c r="R69" s="411"/>
      <c r="S69" s="411"/>
      <c r="T69" s="411"/>
      <c r="U69" s="411"/>
      <c r="V69" s="411"/>
      <c r="W69" s="411"/>
      <c r="X69" s="411"/>
      <c r="Y69" s="434" t="s">
        <v>663</v>
      </c>
      <c r="Z69" s="435"/>
      <c r="AA69" s="436"/>
      <c r="AB69" s="437" t="s">
        <v>747</v>
      </c>
      <c r="AC69" s="438"/>
      <c r="AD69" s="439"/>
      <c r="AE69" s="387">
        <v>3</v>
      </c>
      <c r="AF69" s="387"/>
      <c r="AG69" s="387"/>
      <c r="AH69" s="387"/>
      <c r="AI69" s="387">
        <v>0</v>
      </c>
      <c r="AJ69" s="387"/>
      <c r="AK69" s="387"/>
      <c r="AL69" s="387"/>
      <c r="AM69" s="387"/>
      <c r="AN69" s="387"/>
      <c r="AO69" s="387"/>
      <c r="AP69" s="387"/>
      <c r="AQ69" s="405">
        <v>3</v>
      </c>
      <c r="AR69" s="389"/>
      <c r="AS69" s="389"/>
      <c r="AT69" s="389"/>
      <c r="AU69" s="389"/>
      <c r="AV69" s="389"/>
      <c r="AW69" s="389"/>
      <c r="AX69" s="390"/>
      <c r="AY69">
        <f>$AY$68</f>
        <v>1</v>
      </c>
    </row>
    <row r="70" spans="1:51" ht="46.5"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666</v>
      </c>
      <c r="Z70" s="414"/>
      <c r="AA70" s="415"/>
      <c r="AB70" s="440" t="s">
        <v>756</v>
      </c>
      <c r="AC70" s="441"/>
      <c r="AD70" s="442"/>
      <c r="AE70" s="443" t="s">
        <v>757</v>
      </c>
      <c r="AF70" s="443"/>
      <c r="AG70" s="443"/>
      <c r="AH70" s="443"/>
      <c r="AI70" s="443" t="s">
        <v>758</v>
      </c>
      <c r="AJ70" s="443"/>
      <c r="AK70" s="443"/>
      <c r="AL70" s="443"/>
      <c r="AM70" s="443"/>
      <c r="AN70" s="443"/>
      <c r="AO70" s="443"/>
      <c r="AP70" s="443"/>
      <c r="AQ70" s="443" t="s">
        <v>757</v>
      </c>
      <c r="AR70" s="443"/>
      <c r="AS70" s="443"/>
      <c r="AT70" s="443"/>
      <c r="AU70" s="443"/>
      <c r="AV70" s="443"/>
      <c r="AW70" s="443"/>
      <c r="AX70" s="445"/>
      <c r="AY70">
        <f>$AY$68</f>
        <v>1</v>
      </c>
    </row>
    <row r="71" spans="1:51" ht="18.75" hidden="1" customHeight="1" x14ac:dyDescent="0.15">
      <c r="A71" s="518" t="s">
        <v>314</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7" t="s">
        <v>129</v>
      </c>
      <c r="AV71" s="337"/>
      <c r="AW71" s="337"/>
      <c r="AX71" s="342"/>
      <c r="AY71">
        <f>COUNTA($G$73)</f>
        <v>1</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t="s">
        <v>754</v>
      </c>
      <c r="AR72" s="447"/>
      <c r="AS72" s="448" t="s">
        <v>224</v>
      </c>
      <c r="AT72" s="449"/>
      <c r="AU72" s="450" t="s">
        <v>754</v>
      </c>
      <c r="AV72" s="450"/>
      <c r="AW72" s="339" t="s">
        <v>170</v>
      </c>
      <c r="AX72" s="344"/>
      <c r="AY72">
        <f t="shared" ref="AY72:AY77" si="1">$AY$71</f>
        <v>1</v>
      </c>
    </row>
    <row r="73" spans="1:51" ht="23.25" hidden="1" customHeight="1" x14ac:dyDescent="0.15">
      <c r="A73" s="524"/>
      <c r="B73" s="522"/>
      <c r="C73" s="522"/>
      <c r="D73" s="522"/>
      <c r="E73" s="522"/>
      <c r="F73" s="523"/>
      <c r="G73" s="391" t="s">
        <v>754</v>
      </c>
      <c r="H73" s="392"/>
      <c r="I73" s="392"/>
      <c r="J73" s="392"/>
      <c r="K73" s="392"/>
      <c r="L73" s="392"/>
      <c r="M73" s="392"/>
      <c r="N73" s="392"/>
      <c r="O73" s="393"/>
      <c r="P73" s="154" t="s">
        <v>754</v>
      </c>
      <c r="Q73" s="154"/>
      <c r="R73" s="154"/>
      <c r="S73" s="154"/>
      <c r="T73" s="154"/>
      <c r="U73" s="154"/>
      <c r="V73" s="154"/>
      <c r="W73" s="154"/>
      <c r="X73" s="155"/>
      <c r="Y73" s="402" t="s">
        <v>12</v>
      </c>
      <c r="Z73" s="403"/>
      <c r="AA73" s="404"/>
      <c r="AB73" s="385" t="s">
        <v>754</v>
      </c>
      <c r="AC73" s="385"/>
      <c r="AD73" s="385"/>
      <c r="AE73" s="405" t="s">
        <v>754</v>
      </c>
      <c r="AF73" s="389"/>
      <c r="AG73" s="389"/>
      <c r="AH73" s="389"/>
      <c r="AI73" s="405" t="s">
        <v>754</v>
      </c>
      <c r="AJ73" s="389"/>
      <c r="AK73" s="389"/>
      <c r="AL73" s="389"/>
      <c r="AM73" s="405" t="s">
        <v>754</v>
      </c>
      <c r="AN73" s="389"/>
      <c r="AO73" s="389"/>
      <c r="AP73" s="389"/>
      <c r="AQ73" s="407" t="s">
        <v>754</v>
      </c>
      <c r="AR73" s="408"/>
      <c r="AS73" s="408"/>
      <c r="AT73" s="409"/>
      <c r="AU73" s="389" t="s">
        <v>754</v>
      </c>
      <c r="AV73" s="389"/>
      <c r="AW73" s="389"/>
      <c r="AX73" s="390"/>
      <c r="AY73">
        <f t="shared" si="1"/>
        <v>1</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t="s">
        <v>754</v>
      </c>
      <c r="AC74" s="463"/>
      <c r="AD74" s="463"/>
      <c r="AE74" s="405" t="s">
        <v>754</v>
      </c>
      <c r="AF74" s="389"/>
      <c r="AG74" s="389"/>
      <c r="AH74" s="389"/>
      <c r="AI74" s="405" t="s">
        <v>754</v>
      </c>
      <c r="AJ74" s="389"/>
      <c r="AK74" s="389"/>
      <c r="AL74" s="389"/>
      <c r="AM74" s="405" t="s">
        <v>754</v>
      </c>
      <c r="AN74" s="389"/>
      <c r="AO74" s="389"/>
      <c r="AP74" s="389"/>
      <c r="AQ74" s="407" t="s">
        <v>754</v>
      </c>
      <c r="AR74" s="408"/>
      <c r="AS74" s="408"/>
      <c r="AT74" s="409"/>
      <c r="AU74" s="389" t="s">
        <v>754</v>
      </c>
      <c r="AV74" s="389"/>
      <c r="AW74" s="389"/>
      <c r="AX74" s="390"/>
      <c r="AY74">
        <f t="shared" si="1"/>
        <v>1</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t="s">
        <v>754</v>
      </c>
      <c r="AF75" s="389"/>
      <c r="AG75" s="389"/>
      <c r="AH75" s="389"/>
      <c r="AI75" s="405" t="s">
        <v>754</v>
      </c>
      <c r="AJ75" s="389"/>
      <c r="AK75" s="389"/>
      <c r="AL75" s="389"/>
      <c r="AM75" s="405" t="s">
        <v>754</v>
      </c>
      <c r="AN75" s="389"/>
      <c r="AO75" s="389"/>
      <c r="AP75" s="389"/>
      <c r="AQ75" s="407" t="s">
        <v>754</v>
      </c>
      <c r="AR75" s="408"/>
      <c r="AS75" s="408"/>
      <c r="AT75" s="409"/>
      <c r="AU75" s="389" t="s">
        <v>754</v>
      </c>
      <c r="AV75" s="389"/>
      <c r="AW75" s="389"/>
      <c r="AX75" s="390"/>
      <c r="AY75">
        <f t="shared" si="1"/>
        <v>1</v>
      </c>
    </row>
    <row r="76" spans="1:51" ht="23.25" hidden="1" customHeight="1" x14ac:dyDescent="0.15">
      <c r="A76" s="476" t="s">
        <v>341</v>
      </c>
      <c r="B76" s="471"/>
      <c r="C76" s="471"/>
      <c r="D76" s="471"/>
      <c r="E76" s="471"/>
      <c r="F76" s="472"/>
      <c r="G76" s="512" t="s">
        <v>754</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1</v>
      </c>
    </row>
    <row r="100" spans="1:60" ht="23.25" customHeight="1" x14ac:dyDescent="0.15">
      <c r="A100" s="363"/>
      <c r="B100" s="332"/>
      <c r="C100" s="332"/>
      <c r="D100" s="332"/>
      <c r="E100" s="332"/>
      <c r="F100" s="333"/>
      <c r="G100" s="372" t="s">
        <v>759</v>
      </c>
      <c r="H100" s="373"/>
      <c r="I100" s="373"/>
      <c r="J100" s="373"/>
      <c r="K100" s="373"/>
      <c r="L100" s="373"/>
      <c r="M100" s="373"/>
      <c r="N100" s="373"/>
      <c r="O100" s="373"/>
      <c r="P100" s="376" t="s">
        <v>760</v>
      </c>
      <c r="Q100" s="377"/>
      <c r="R100" s="377"/>
      <c r="S100" s="377"/>
      <c r="T100" s="377"/>
      <c r="U100" s="377"/>
      <c r="V100" s="377"/>
      <c r="W100" s="377"/>
      <c r="X100" s="378"/>
      <c r="Y100" s="382" t="s">
        <v>52</v>
      </c>
      <c r="Z100" s="383"/>
      <c r="AA100" s="384"/>
      <c r="AB100" s="385" t="s">
        <v>761</v>
      </c>
      <c r="AC100" s="386"/>
      <c r="AD100" s="386"/>
      <c r="AE100" s="388">
        <v>46</v>
      </c>
      <c r="AF100" s="388"/>
      <c r="AG100" s="388"/>
      <c r="AH100" s="388"/>
      <c r="AI100" s="388">
        <v>17</v>
      </c>
      <c r="AJ100" s="388"/>
      <c r="AK100" s="388"/>
      <c r="AL100" s="388"/>
      <c r="AM100" s="388"/>
      <c r="AN100" s="388"/>
      <c r="AO100" s="388"/>
      <c r="AP100" s="388"/>
      <c r="AQ100" s="387" t="s">
        <v>754</v>
      </c>
      <c r="AR100" s="388"/>
      <c r="AS100" s="388"/>
      <c r="AT100" s="388"/>
      <c r="AU100" s="405" t="s">
        <v>754</v>
      </c>
      <c r="AV100" s="420"/>
      <c r="AW100" s="420"/>
      <c r="AX100" s="421"/>
      <c r="AY100">
        <f>$AY$99</f>
        <v>1</v>
      </c>
    </row>
    <row r="101" spans="1:60" ht="23.25"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753</v>
      </c>
      <c r="AC101" s="386"/>
      <c r="AD101" s="386"/>
      <c r="AE101" s="388">
        <v>17</v>
      </c>
      <c r="AF101" s="388"/>
      <c r="AG101" s="388"/>
      <c r="AH101" s="388"/>
      <c r="AI101" s="388">
        <v>17</v>
      </c>
      <c r="AJ101" s="388"/>
      <c r="AK101" s="388"/>
      <c r="AL101" s="388"/>
      <c r="AM101" s="388">
        <v>17</v>
      </c>
      <c r="AN101" s="388"/>
      <c r="AO101" s="388"/>
      <c r="AP101" s="388"/>
      <c r="AQ101" s="387">
        <v>17</v>
      </c>
      <c r="AR101" s="388"/>
      <c r="AS101" s="388"/>
      <c r="AT101" s="388"/>
      <c r="AU101" s="405" t="s">
        <v>754</v>
      </c>
      <c r="AV101" s="420"/>
      <c r="AW101" s="420"/>
      <c r="AX101" s="421"/>
      <c r="AY101">
        <f>$AY$99</f>
        <v>1</v>
      </c>
    </row>
    <row r="102" spans="1:60" ht="23.25" customHeight="1" x14ac:dyDescent="0.15">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1</v>
      </c>
    </row>
    <row r="103" spans="1:60" ht="23.25" customHeight="1" x14ac:dyDescent="0.15">
      <c r="A103" s="478"/>
      <c r="B103" s="337"/>
      <c r="C103" s="337"/>
      <c r="D103" s="337"/>
      <c r="E103" s="337"/>
      <c r="F103" s="479"/>
      <c r="G103" s="410" t="s">
        <v>762</v>
      </c>
      <c r="H103" s="411"/>
      <c r="I103" s="411"/>
      <c r="J103" s="411"/>
      <c r="K103" s="411"/>
      <c r="L103" s="411"/>
      <c r="M103" s="411"/>
      <c r="N103" s="411"/>
      <c r="O103" s="411"/>
      <c r="P103" s="411"/>
      <c r="Q103" s="411"/>
      <c r="R103" s="411"/>
      <c r="S103" s="411"/>
      <c r="T103" s="411"/>
      <c r="U103" s="411"/>
      <c r="V103" s="411"/>
      <c r="W103" s="411"/>
      <c r="X103" s="411"/>
      <c r="Y103" s="434" t="s">
        <v>663</v>
      </c>
      <c r="Z103" s="435"/>
      <c r="AA103" s="436"/>
      <c r="AB103" s="437" t="s">
        <v>747</v>
      </c>
      <c r="AC103" s="438"/>
      <c r="AD103" s="439"/>
      <c r="AE103" s="387">
        <v>0.3</v>
      </c>
      <c r="AF103" s="387"/>
      <c r="AG103" s="387"/>
      <c r="AH103" s="387"/>
      <c r="AI103" s="387">
        <v>4</v>
      </c>
      <c r="AJ103" s="387"/>
      <c r="AK103" s="387"/>
      <c r="AL103" s="387"/>
      <c r="AM103" s="387"/>
      <c r="AN103" s="387"/>
      <c r="AO103" s="387"/>
      <c r="AP103" s="387"/>
      <c r="AQ103" s="405">
        <v>4</v>
      </c>
      <c r="AR103" s="389"/>
      <c r="AS103" s="389"/>
      <c r="AT103" s="389"/>
      <c r="AU103" s="389"/>
      <c r="AV103" s="389"/>
      <c r="AW103" s="389"/>
      <c r="AX103" s="390"/>
      <c r="AY103">
        <f>$AY$102</f>
        <v>1</v>
      </c>
    </row>
    <row r="104" spans="1:60" ht="46.5"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666</v>
      </c>
      <c r="Z104" s="414"/>
      <c r="AA104" s="415"/>
      <c r="AB104" s="440" t="s">
        <v>756</v>
      </c>
      <c r="AC104" s="441"/>
      <c r="AD104" s="442"/>
      <c r="AE104" s="443" t="s">
        <v>763</v>
      </c>
      <c r="AF104" s="443"/>
      <c r="AG104" s="443"/>
      <c r="AH104" s="443"/>
      <c r="AI104" s="443" t="s">
        <v>764</v>
      </c>
      <c r="AJ104" s="443"/>
      <c r="AK104" s="443"/>
      <c r="AL104" s="443"/>
      <c r="AM104" s="443"/>
      <c r="AN104" s="443"/>
      <c r="AO104" s="443"/>
      <c r="AP104" s="443"/>
      <c r="AQ104" s="443" t="s">
        <v>764</v>
      </c>
      <c r="AR104" s="443"/>
      <c r="AS104" s="443"/>
      <c r="AT104" s="443"/>
      <c r="AU104" s="443"/>
      <c r="AV104" s="443"/>
      <c r="AW104" s="443"/>
      <c r="AX104" s="445"/>
      <c r="AY104">
        <f>$AY$102</f>
        <v>1</v>
      </c>
    </row>
    <row r="105" spans="1:60" ht="18.75" customHeight="1" x14ac:dyDescent="0.15">
      <c r="A105" s="518" t="s">
        <v>314</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7" t="s">
        <v>129</v>
      </c>
      <c r="AV105" s="337"/>
      <c r="AW105" s="337"/>
      <c r="AX105" s="342"/>
      <c r="AY105">
        <f>COUNTA($G$107)</f>
        <v>1</v>
      </c>
    </row>
    <row r="106" spans="1:60" ht="18.75"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t="s">
        <v>754</v>
      </c>
      <c r="AR106" s="447"/>
      <c r="AS106" s="448" t="s">
        <v>224</v>
      </c>
      <c r="AT106" s="449"/>
      <c r="AU106" s="450" t="s">
        <v>754</v>
      </c>
      <c r="AV106" s="450"/>
      <c r="AW106" s="339" t="s">
        <v>170</v>
      </c>
      <c r="AX106" s="344"/>
      <c r="AY106">
        <f t="shared" ref="AY106:AY111" si="3">$AY$105</f>
        <v>1</v>
      </c>
    </row>
    <row r="107" spans="1:60" ht="23.25" customHeight="1" x14ac:dyDescent="0.15">
      <c r="A107" s="524"/>
      <c r="B107" s="522"/>
      <c r="C107" s="522"/>
      <c r="D107" s="522"/>
      <c r="E107" s="522"/>
      <c r="F107" s="523"/>
      <c r="G107" s="391" t="s">
        <v>754</v>
      </c>
      <c r="H107" s="392"/>
      <c r="I107" s="392"/>
      <c r="J107" s="392"/>
      <c r="K107" s="392"/>
      <c r="L107" s="392"/>
      <c r="M107" s="392"/>
      <c r="N107" s="392"/>
      <c r="O107" s="393"/>
      <c r="P107" s="154" t="s">
        <v>754</v>
      </c>
      <c r="Q107" s="154"/>
      <c r="R107" s="154"/>
      <c r="S107" s="154"/>
      <c r="T107" s="154"/>
      <c r="U107" s="154"/>
      <c r="V107" s="154"/>
      <c r="W107" s="154"/>
      <c r="X107" s="155"/>
      <c r="Y107" s="402" t="s">
        <v>12</v>
      </c>
      <c r="Z107" s="403"/>
      <c r="AA107" s="404"/>
      <c r="AB107" s="385" t="s">
        <v>754</v>
      </c>
      <c r="AC107" s="385"/>
      <c r="AD107" s="385"/>
      <c r="AE107" s="405" t="s">
        <v>754</v>
      </c>
      <c r="AF107" s="389"/>
      <c r="AG107" s="389"/>
      <c r="AH107" s="389"/>
      <c r="AI107" s="405" t="s">
        <v>754</v>
      </c>
      <c r="AJ107" s="389"/>
      <c r="AK107" s="389"/>
      <c r="AL107" s="389"/>
      <c r="AM107" s="405" t="s">
        <v>754</v>
      </c>
      <c r="AN107" s="389"/>
      <c r="AO107" s="389"/>
      <c r="AP107" s="389"/>
      <c r="AQ107" s="407" t="s">
        <v>754</v>
      </c>
      <c r="AR107" s="408"/>
      <c r="AS107" s="408"/>
      <c r="AT107" s="409"/>
      <c r="AU107" s="389" t="s">
        <v>754</v>
      </c>
      <c r="AV107" s="389"/>
      <c r="AW107" s="389"/>
      <c r="AX107" s="390"/>
      <c r="AY107">
        <f t="shared" si="3"/>
        <v>1</v>
      </c>
    </row>
    <row r="108" spans="1:60" ht="23.25"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t="s">
        <v>754</v>
      </c>
      <c r="AC108" s="463"/>
      <c r="AD108" s="463"/>
      <c r="AE108" s="405" t="s">
        <v>754</v>
      </c>
      <c r="AF108" s="389"/>
      <c r="AG108" s="389"/>
      <c r="AH108" s="389"/>
      <c r="AI108" s="405" t="s">
        <v>754</v>
      </c>
      <c r="AJ108" s="389"/>
      <c r="AK108" s="389"/>
      <c r="AL108" s="389"/>
      <c r="AM108" s="405" t="s">
        <v>754</v>
      </c>
      <c r="AN108" s="389"/>
      <c r="AO108" s="389"/>
      <c r="AP108" s="389"/>
      <c r="AQ108" s="407" t="s">
        <v>754</v>
      </c>
      <c r="AR108" s="408"/>
      <c r="AS108" s="408"/>
      <c r="AT108" s="409"/>
      <c r="AU108" s="389" t="s">
        <v>754</v>
      </c>
      <c r="AV108" s="389"/>
      <c r="AW108" s="389"/>
      <c r="AX108" s="390"/>
      <c r="AY108">
        <f t="shared" si="3"/>
        <v>1</v>
      </c>
    </row>
    <row r="109" spans="1:60" ht="23.25"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t="s">
        <v>754</v>
      </c>
      <c r="AF109" s="389"/>
      <c r="AG109" s="389"/>
      <c r="AH109" s="389"/>
      <c r="AI109" s="405" t="s">
        <v>754</v>
      </c>
      <c r="AJ109" s="389"/>
      <c r="AK109" s="389"/>
      <c r="AL109" s="389"/>
      <c r="AM109" s="405" t="s">
        <v>754</v>
      </c>
      <c r="AN109" s="389"/>
      <c r="AO109" s="389"/>
      <c r="AP109" s="389"/>
      <c r="AQ109" s="407" t="s">
        <v>754</v>
      </c>
      <c r="AR109" s="408"/>
      <c r="AS109" s="408"/>
      <c r="AT109" s="409"/>
      <c r="AU109" s="389" t="s">
        <v>754</v>
      </c>
      <c r="AV109" s="389"/>
      <c r="AW109" s="389"/>
      <c r="AX109" s="390"/>
      <c r="AY109">
        <f t="shared" si="3"/>
        <v>1</v>
      </c>
    </row>
    <row r="110" spans="1:60" ht="23.25" customHeight="1" x14ac:dyDescent="0.15">
      <c r="A110" s="476" t="s">
        <v>341</v>
      </c>
      <c r="B110" s="471"/>
      <c r="C110" s="471"/>
      <c r="D110" s="471"/>
      <c r="E110" s="471"/>
      <c r="F110" s="472"/>
      <c r="G110" s="512" t="s">
        <v>754</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1</v>
      </c>
    </row>
    <row r="113" spans="1:60" ht="22.5"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1</v>
      </c>
    </row>
    <row r="114" spans="1:60" ht="22.5" customHeight="1" x14ac:dyDescent="0.15">
      <c r="A114" s="329"/>
      <c r="B114" s="331"/>
      <c r="C114" s="332"/>
      <c r="D114" s="332"/>
      <c r="E114" s="332"/>
      <c r="F114" s="333"/>
      <c r="G114" s="528" t="s">
        <v>701</v>
      </c>
      <c r="H114" s="528"/>
      <c r="I114" s="528"/>
      <c r="J114" s="528"/>
      <c r="K114" s="528"/>
      <c r="L114" s="528"/>
      <c r="M114" s="528"/>
      <c r="N114" s="528"/>
      <c r="O114" s="528"/>
      <c r="P114" s="528"/>
      <c r="Q114" s="528"/>
      <c r="R114" s="528"/>
      <c r="S114" s="528"/>
      <c r="T114" s="528"/>
      <c r="U114" s="528"/>
      <c r="V114" s="528"/>
      <c r="W114" s="528"/>
      <c r="X114" s="528"/>
      <c r="Y114" s="528"/>
      <c r="Z114" s="528"/>
      <c r="AA114" s="529"/>
      <c r="AB114" s="534" t="s">
        <v>702</v>
      </c>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1</v>
      </c>
    </row>
    <row r="115" spans="1:60" ht="22.5"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1</v>
      </c>
    </row>
    <row r="116" spans="1:60" ht="19.5"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1</v>
      </c>
    </row>
    <row r="117" spans="1:60" ht="18.75"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1</v>
      </c>
      <c r="AZ117" s="10"/>
      <c r="BA117" s="10"/>
      <c r="BB117" s="10"/>
      <c r="BC117" s="10"/>
    </row>
    <row r="118" spans="1:60" ht="18.75"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t="s">
        <v>754</v>
      </c>
      <c r="AR118" s="450"/>
      <c r="AS118" s="448" t="s">
        <v>224</v>
      </c>
      <c r="AT118" s="449"/>
      <c r="AU118" s="450" t="s">
        <v>754</v>
      </c>
      <c r="AV118" s="450"/>
      <c r="AW118" s="339" t="s">
        <v>170</v>
      </c>
      <c r="AX118" s="344"/>
      <c r="AY118">
        <f t="shared" si="4"/>
        <v>1</v>
      </c>
      <c r="AZ118" s="10"/>
      <c r="BA118" s="10"/>
      <c r="BB118" s="10"/>
      <c r="BC118" s="10"/>
      <c r="BD118" s="10"/>
      <c r="BE118" s="10"/>
      <c r="BF118" s="10"/>
      <c r="BG118" s="10"/>
      <c r="BH118" s="10"/>
    </row>
    <row r="119" spans="1:60" ht="23.25" customHeight="1" x14ac:dyDescent="0.15">
      <c r="A119" s="329"/>
      <c r="B119" s="331"/>
      <c r="C119" s="332"/>
      <c r="D119" s="332"/>
      <c r="E119" s="332"/>
      <c r="F119" s="333"/>
      <c r="G119" s="153" t="s">
        <v>704</v>
      </c>
      <c r="H119" s="154"/>
      <c r="I119" s="154"/>
      <c r="J119" s="154"/>
      <c r="K119" s="154"/>
      <c r="L119" s="154"/>
      <c r="M119" s="154"/>
      <c r="N119" s="154"/>
      <c r="O119" s="155"/>
      <c r="P119" s="154" t="s">
        <v>705</v>
      </c>
      <c r="Q119" s="464"/>
      <c r="R119" s="464"/>
      <c r="S119" s="464"/>
      <c r="T119" s="464"/>
      <c r="U119" s="464"/>
      <c r="V119" s="464"/>
      <c r="W119" s="464"/>
      <c r="X119" s="465"/>
      <c r="Y119" s="904" t="s">
        <v>58</v>
      </c>
      <c r="Z119" s="905"/>
      <c r="AA119" s="906"/>
      <c r="AB119" s="385" t="s">
        <v>765</v>
      </c>
      <c r="AC119" s="385"/>
      <c r="AD119" s="385"/>
      <c r="AE119" s="405">
        <v>16369</v>
      </c>
      <c r="AF119" s="389"/>
      <c r="AG119" s="389"/>
      <c r="AH119" s="389"/>
      <c r="AI119" s="405">
        <v>15776</v>
      </c>
      <c r="AJ119" s="389"/>
      <c r="AK119" s="389"/>
      <c r="AL119" s="389"/>
      <c r="AM119" s="405"/>
      <c r="AN119" s="389"/>
      <c r="AO119" s="389"/>
      <c r="AP119" s="389"/>
      <c r="AQ119" s="407" t="s">
        <v>754</v>
      </c>
      <c r="AR119" s="408"/>
      <c r="AS119" s="408"/>
      <c r="AT119" s="409"/>
      <c r="AU119" s="389" t="s">
        <v>754</v>
      </c>
      <c r="AV119" s="389"/>
      <c r="AW119" s="389"/>
      <c r="AX119" s="390"/>
      <c r="AY119">
        <f t="shared" si="4"/>
        <v>1</v>
      </c>
    </row>
    <row r="120" spans="1:60" ht="23.25"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t="s">
        <v>765</v>
      </c>
      <c r="AC120" s="463"/>
      <c r="AD120" s="463"/>
      <c r="AE120" s="405">
        <v>16118</v>
      </c>
      <c r="AF120" s="389"/>
      <c r="AG120" s="389"/>
      <c r="AH120" s="389"/>
      <c r="AI120" s="405">
        <v>16369</v>
      </c>
      <c r="AJ120" s="389"/>
      <c r="AK120" s="389"/>
      <c r="AL120" s="389"/>
      <c r="AM120" s="405">
        <v>15776</v>
      </c>
      <c r="AN120" s="389"/>
      <c r="AO120" s="389"/>
      <c r="AP120" s="389"/>
      <c r="AQ120" s="407" t="s">
        <v>754</v>
      </c>
      <c r="AR120" s="408"/>
      <c r="AS120" s="408"/>
      <c r="AT120" s="409"/>
      <c r="AU120" s="389" t="s">
        <v>754</v>
      </c>
      <c r="AV120" s="389"/>
      <c r="AW120" s="389"/>
      <c r="AX120" s="390"/>
      <c r="AY120">
        <f t="shared" si="4"/>
        <v>1</v>
      </c>
      <c r="AZ120" s="10"/>
      <c r="BA120" s="10"/>
      <c r="BB120" s="10"/>
      <c r="BC120" s="10"/>
    </row>
    <row r="121" spans="1:60" ht="23.25"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v>101.5</v>
      </c>
      <c r="AF121" s="580"/>
      <c r="AG121" s="580"/>
      <c r="AH121" s="580"/>
      <c r="AI121" s="579">
        <v>96.3</v>
      </c>
      <c r="AJ121" s="580"/>
      <c r="AK121" s="580"/>
      <c r="AL121" s="580"/>
      <c r="AM121" s="579"/>
      <c r="AN121" s="580"/>
      <c r="AO121" s="580"/>
      <c r="AP121" s="580"/>
      <c r="AQ121" s="407" t="s">
        <v>754</v>
      </c>
      <c r="AR121" s="408"/>
      <c r="AS121" s="408"/>
      <c r="AT121" s="409"/>
      <c r="AU121" s="389" t="s">
        <v>754</v>
      </c>
      <c r="AV121" s="389"/>
      <c r="AW121" s="389"/>
      <c r="AX121" s="390"/>
      <c r="AY121">
        <f t="shared" si="4"/>
        <v>1</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444"/>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665</v>
      </c>
      <c r="H137" s="411"/>
      <c r="I137" s="411"/>
      <c r="J137" s="411"/>
      <c r="K137" s="411"/>
      <c r="L137" s="411"/>
      <c r="M137" s="411"/>
      <c r="N137" s="411"/>
      <c r="O137" s="411"/>
      <c r="P137" s="411"/>
      <c r="Q137" s="411"/>
      <c r="R137" s="411"/>
      <c r="S137" s="411"/>
      <c r="T137" s="411"/>
      <c r="U137" s="411"/>
      <c r="V137" s="411"/>
      <c r="W137" s="411"/>
      <c r="X137" s="411"/>
      <c r="Y137" s="434" t="s">
        <v>663</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314</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341</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665</v>
      </c>
      <c r="H171" s="411"/>
      <c r="I171" s="411"/>
      <c r="J171" s="411"/>
      <c r="K171" s="411"/>
      <c r="L171" s="411"/>
      <c r="M171" s="411"/>
      <c r="N171" s="411"/>
      <c r="O171" s="411"/>
      <c r="P171" s="411"/>
      <c r="Q171" s="411"/>
      <c r="R171" s="411"/>
      <c r="S171" s="411"/>
      <c r="T171" s="411"/>
      <c r="U171" s="411"/>
      <c r="V171" s="411"/>
      <c r="W171" s="411"/>
      <c r="X171" s="411"/>
      <c r="Y171" s="434" t="s">
        <v>663</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314</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341</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315</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311</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331</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331</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332</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319</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330</v>
      </c>
      <c r="X205" s="591"/>
      <c r="Y205" s="555" t="s">
        <v>12</v>
      </c>
      <c r="Z205" s="555"/>
      <c r="AA205" s="556"/>
      <c r="AB205" s="557" t="s">
        <v>331</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331</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332</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315</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344</v>
      </c>
      <c r="B213" s="661"/>
      <c r="C213" s="661"/>
      <c r="D213" s="661"/>
      <c r="E213" s="585" t="s">
        <v>303</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310</v>
      </c>
      <c r="AP214" s="677"/>
      <c r="AQ214" s="677"/>
      <c r="AR214" s="96"/>
      <c r="AS214" s="676"/>
      <c r="AT214" s="677"/>
      <c r="AU214" s="677"/>
      <c r="AV214" s="677"/>
      <c r="AW214" s="677"/>
      <c r="AX214" s="678"/>
      <c r="AY214">
        <f>COUNTIF($AR$214,"☑")</f>
        <v>0</v>
      </c>
    </row>
    <row r="215" spans="1:51" ht="45" customHeight="1" x14ac:dyDescent="0.15">
      <c r="A215" s="666" t="s">
        <v>364</v>
      </c>
      <c r="B215" s="667"/>
      <c r="C215" s="669" t="s">
        <v>227</v>
      </c>
      <c r="D215" s="667"/>
      <c r="E215" s="670" t="s">
        <v>243</v>
      </c>
      <c r="F215" s="671"/>
      <c r="G215" s="672" t="s">
        <v>707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709</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708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v>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681</v>
      </c>
      <c r="D218" s="654"/>
      <c r="E218" s="470" t="s">
        <v>360</v>
      </c>
      <c r="F218" s="472"/>
      <c r="G218" s="634" t="s">
        <v>230</v>
      </c>
      <c r="H218" s="635"/>
      <c r="I218" s="635"/>
      <c r="J218" s="657" t="s">
        <v>710</v>
      </c>
      <c r="K218" s="658"/>
      <c r="L218" s="658"/>
      <c r="M218" s="658"/>
      <c r="N218" s="658"/>
      <c r="O218" s="658"/>
      <c r="P218" s="658"/>
      <c r="Q218" s="658"/>
      <c r="R218" s="658"/>
      <c r="S218" s="658"/>
      <c r="T218" s="659"/>
      <c r="U218" s="632" t="s">
        <v>711</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682</v>
      </c>
      <c r="H219" s="635"/>
      <c r="I219" s="635"/>
      <c r="J219" s="635"/>
      <c r="K219" s="635"/>
      <c r="L219" s="635"/>
      <c r="M219" s="635"/>
      <c r="N219" s="635"/>
      <c r="O219" s="635"/>
      <c r="P219" s="635"/>
      <c r="Q219" s="635"/>
      <c r="R219" s="635"/>
      <c r="S219" s="635"/>
      <c r="T219" s="635"/>
      <c r="U219" s="631" t="s">
        <v>711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669</v>
      </c>
      <c r="H220" s="635"/>
      <c r="I220" s="635"/>
      <c r="J220" s="635"/>
      <c r="K220" s="635"/>
      <c r="L220" s="635"/>
      <c r="M220" s="635"/>
      <c r="N220" s="635"/>
      <c r="O220" s="635"/>
      <c r="P220" s="635"/>
      <c r="Q220" s="635"/>
      <c r="R220" s="635"/>
      <c r="S220" s="635"/>
      <c r="T220" s="635"/>
      <c r="U220" s="159" t="s">
        <v>711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712</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694</v>
      </c>
      <c r="AE224" s="702"/>
      <c r="AF224" s="702"/>
      <c r="AG224" s="728" t="s">
        <v>713</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714</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694</v>
      </c>
      <c r="AE226" s="690"/>
      <c r="AF226" s="690"/>
      <c r="AG226" s="376" t="s">
        <v>715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768</v>
      </c>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722</v>
      </c>
      <c r="AE229" s="754"/>
      <c r="AF229" s="754"/>
      <c r="AG229" s="755" t="s">
        <v>716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694</v>
      </c>
      <c r="AE230" s="702"/>
      <c r="AF230" s="702"/>
      <c r="AG230" s="728" t="s">
        <v>717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694</v>
      </c>
      <c r="AE231" s="702"/>
      <c r="AF231" s="702"/>
      <c r="AG231" s="728" t="s">
        <v>718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694</v>
      </c>
      <c r="AE232" s="702"/>
      <c r="AF232" s="702"/>
      <c r="AG232" s="728" t="s">
        <v>718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722</v>
      </c>
      <c r="AE233" s="735"/>
      <c r="AF233" s="735"/>
      <c r="AG233" s="750" t="s">
        <v>716</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722</v>
      </c>
      <c r="AE234" s="702"/>
      <c r="AF234" s="703"/>
      <c r="AG234" s="728" t="s">
        <v>716</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722</v>
      </c>
      <c r="AE235" s="743"/>
      <c r="AF235" s="744"/>
      <c r="AG235" s="745" t="s">
        <v>716</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722</v>
      </c>
      <c r="AE236" s="754"/>
      <c r="AF236" s="764"/>
      <c r="AG236" s="755" t="s">
        <v>716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694</v>
      </c>
      <c r="AE237" s="769"/>
      <c r="AF237" s="769"/>
      <c r="AG237" s="728" t="s">
        <v>719</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694</v>
      </c>
      <c r="AE238" s="702"/>
      <c r="AF238" s="702"/>
      <c r="AG238" s="728" t="s">
        <v>720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722</v>
      </c>
      <c r="AE239" s="702"/>
      <c r="AF239" s="702"/>
      <c r="AG239" s="758" t="s">
        <v>716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722</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774</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725</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357</v>
      </c>
      <c r="B259" s="151"/>
      <c r="C259" s="151"/>
      <c r="D259" s="151"/>
      <c r="E259" s="785" t="s">
        <v>726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356</v>
      </c>
      <c r="B260" s="151"/>
      <c r="C260" s="151"/>
      <c r="D260" s="151"/>
      <c r="E260" s="785" t="s">
        <v>727</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355</v>
      </c>
      <c r="B261" s="151"/>
      <c r="C261" s="151"/>
      <c r="D261" s="151"/>
      <c r="E261" s="785" t="s">
        <v>727</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354</v>
      </c>
      <c r="B262" s="151"/>
      <c r="C262" s="151"/>
      <c r="D262" s="151"/>
      <c r="E262" s="785" t="s">
        <v>728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353</v>
      </c>
      <c r="B263" s="151"/>
      <c r="C263" s="151"/>
      <c r="D263" s="151"/>
      <c r="E263" s="785" t="s">
        <v>729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352</v>
      </c>
      <c r="B264" s="151"/>
      <c r="C264" s="151"/>
      <c r="D264" s="151"/>
      <c r="E264" s="785" t="s">
        <v>730</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351</v>
      </c>
      <c r="B265" s="151"/>
      <c r="C265" s="151"/>
      <c r="D265" s="151"/>
      <c r="E265" s="785" t="s">
        <v>730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498</v>
      </c>
      <c r="B266" s="151"/>
      <c r="C266" s="151"/>
      <c r="D266" s="151"/>
      <c r="E266" s="804" t="s">
        <v>690</v>
      </c>
      <c r="F266" s="805"/>
      <c r="G266" s="805"/>
      <c r="H266" s="92" t="str">
        <f>IF(E266="","","-")</f>
        <v>-</v>
      </c>
      <c r="I266" s="805" t="s">
        <v>359</v>
      </c>
      <c r="J266" s="805"/>
      <c r="K266" s="92" t="str">
        <f>IF(I266="","","-")</f>
        <v>-</v>
      </c>
      <c r="L266" s="121">
        <v>700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678</v>
      </c>
      <c r="B267" s="151"/>
      <c r="C267" s="151"/>
      <c r="D267" s="151"/>
      <c r="E267" s="804" t="s">
        <v>690</v>
      </c>
      <c r="F267" s="805"/>
      <c r="G267" s="805"/>
      <c r="H267" s="92"/>
      <c r="I267" s="805" t="s">
        <v>370</v>
      </c>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466</v>
      </c>
      <c r="B268" s="151"/>
      <c r="C268" s="151"/>
      <c r="D268" s="151"/>
      <c r="E268" s="807">
        <v>2021</v>
      </c>
      <c r="F268" s="152"/>
      <c r="G268" s="805" t="s">
        <v>689</v>
      </c>
      <c r="H268" s="805"/>
      <c r="I268" s="805"/>
      <c r="J268" s="152">
        <v>20</v>
      </c>
      <c r="K268" s="152"/>
      <c r="L268" s="121">
        <v>791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731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732</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733</v>
      </c>
      <c r="H310" s="839"/>
      <c r="I310" s="839"/>
      <c r="J310" s="839"/>
      <c r="K310" s="840"/>
      <c r="L310" s="841" t="s">
        <v>735</v>
      </c>
      <c r="M310" s="842"/>
      <c r="N310" s="842"/>
      <c r="O310" s="842"/>
      <c r="P310" s="842"/>
      <c r="Q310" s="842"/>
      <c r="R310" s="842"/>
      <c r="S310" s="842"/>
      <c r="T310" s="842"/>
      <c r="U310" s="842"/>
      <c r="V310" s="842"/>
      <c r="W310" s="842"/>
      <c r="X310" s="843"/>
      <c r="Y310" s="844" t="s">
        <v>754</v>
      </c>
      <c r="Z310" s="845"/>
      <c r="AA310" s="845"/>
      <c r="AB310" s="846"/>
      <c r="AC310" s="838" t="s">
        <v>737</v>
      </c>
      <c r="AD310" s="839"/>
      <c r="AE310" s="839"/>
      <c r="AF310" s="839"/>
      <c r="AG310" s="840"/>
      <c r="AH310" s="841" t="s">
        <v>767</v>
      </c>
      <c r="AI310" s="842"/>
      <c r="AJ310" s="842"/>
      <c r="AK310" s="842"/>
      <c r="AL310" s="842"/>
      <c r="AM310" s="842"/>
      <c r="AN310" s="842"/>
      <c r="AO310" s="842"/>
      <c r="AP310" s="842"/>
      <c r="AQ310" s="842"/>
      <c r="AR310" s="842"/>
      <c r="AS310" s="842"/>
      <c r="AT310" s="843"/>
      <c r="AU310" s="844" t="s">
        <v>754</v>
      </c>
      <c r="AV310" s="845"/>
      <c r="AW310" s="845"/>
      <c r="AX310" s="847"/>
    </row>
    <row r="311" spans="1:50" ht="24.75" customHeight="1" x14ac:dyDescent="0.15">
      <c r="A311" s="814"/>
      <c r="B311" s="815"/>
      <c r="C311" s="815"/>
      <c r="D311" s="815"/>
      <c r="E311" s="815"/>
      <c r="F311" s="816"/>
      <c r="G311" s="824" t="s">
        <v>734</v>
      </c>
      <c r="H311" s="825"/>
      <c r="I311" s="825"/>
      <c r="J311" s="825"/>
      <c r="K311" s="826"/>
      <c r="L311" s="827" t="s">
        <v>736</v>
      </c>
      <c r="M311" s="828"/>
      <c r="N311" s="828"/>
      <c r="O311" s="828"/>
      <c r="P311" s="828"/>
      <c r="Q311" s="828"/>
      <c r="R311" s="828"/>
      <c r="S311" s="828"/>
      <c r="T311" s="828"/>
      <c r="U311" s="828"/>
      <c r="V311" s="828"/>
      <c r="W311" s="828"/>
      <c r="X311" s="829"/>
      <c r="Y311" s="830" t="s">
        <v>754</v>
      </c>
      <c r="Z311" s="831"/>
      <c r="AA311" s="831"/>
      <c r="AB311" s="832"/>
      <c r="AC311" s="824" t="s">
        <v>734</v>
      </c>
      <c r="AD311" s="825"/>
      <c r="AE311" s="825"/>
      <c r="AF311" s="825"/>
      <c r="AG311" s="826"/>
      <c r="AH311" s="827" t="s">
        <v>738</v>
      </c>
      <c r="AI311" s="828"/>
      <c r="AJ311" s="828"/>
      <c r="AK311" s="828"/>
      <c r="AL311" s="828"/>
      <c r="AM311" s="828"/>
      <c r="AN311" s="828"/>
      <c r="AO311" s="828"/>
      <c r="AP311" s="828"/>
      <c r="AQ311" s="828"/>
      <c r="AR311" s="828"/>
      <c r="AS311" s="828"/>
      <c r="AT311" s="829"/>
      <c r="AU311" s="830" t="s">
        <v>754</v>
      </c>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9"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310</v>
      </c>
      <c r="AM360" s="861"/>
      <c r="AN360" s="861"/>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308</v>
      </c>
      <c r="AD365" s="863"/>
      <c r="AE365" s="863"/>
      <c r="AF365" s="863"/>
      <c r="AG365" s="863"/>
      <c r="AH365" s="864" t="s">
        <v>328</v>
      </c>
      <c r="AI365" s="862"/>
      <c r="AJ365" s="862"/>
      <c r="AK365" s="862"/>
      <c r="AL365" s="862" t="s">
        <v>19</v>
      </c>
      <c r="AM365" s="862"/>
      <c r="AN365" s="862"/>
      <c r="AO365" s="866"/>
      <c r="AP365" s="887" t="s">
        <v>275</v>
      </c>
      <c r="AQ365" s="887"/>
      <c r="AR365" s="887"/>
      <c r="AS365" s="887"/>
      <c r="AT365" s="887"/>
      <c r="AU365" s="887"/>
      <c r="AV365" s="887"/>
      <c r="AW365" s="887"/>
      <c r="AX365" s="887"/>
    </row>
    <row r="366" spans="1:51" ht="39" customHeight="1" x14ac:dyDescent="0.15">
      <c r="A366" s="873">
        <v>1</v>
      </c>
      <c r="B366" s="873">
        <v>1</v>
      </c>
      <c r="C366" s="875" t="s">
        <v>739</v>
      </c>
      <c r="D366" s="875"/>
      <c r="E366" s="875"/>
      <c r="F366" s="875"/>
      <c r="G366" s="875"/>
      <c r="H366" s="875"/>
      <c r="I366" s="875"/>
      <c r="J366" s="876">
        <v>2010005001032</v>
      </c>
      <c r="K366" s="877"/>
      <c r="L366" s="877"/>
      <c r="M366" s="877"/>
      <c r="N366" s="877"/>
      <c r="O366" s="877"/>
      <c r="P366" s="879" t="s">
        <v>740</v>
      </c>
      <c r="Q366" s="879"/>
      <c r="R366" s="879"/>
      <c r="S366" s="879"/>
      <c r="T366" s="879"/>
      <c r="U366" s="879"/>
      <c r="V366" s="879"/>
      <c r="W366" s="879"/>
      <c r="X366" s="879"/>
      <c r="Y366" s="880">
        <v>12</v>
      </c>
      <c r="Z366" s="881"/>
      <c r="AA366" s="881"/>
      <c r="AB366" s="882"/>
      <c r="AC366" s="883" t="s">
        <v>741</v>
      </c>
      <c r="AD366" s="884"/>
      <c r="AE366" s="884"/>
      <c r="AF366" s="884"/>
      <c r="AG366" s="884"/>
      <c r="AH366" s="867" t="s">
        <v>365</v>
      </c>
      <c r="AI366" s="868"/>
      <c r="AJ366" s="868"/>
      <c r="AK366" s="868"/>
      <c r="AL366" s="869" t="s">
        <v>365</v>
      </c>
      <c r="AM366" s="870"/>
      <c r="AN366" s="870"/>
      <c r="AO366" s="871"/>
      <c r="AP366" s="872" t="s">
        <v>365</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308</v>
      </c>
      <c r="AD398" s="863"/>
      <c r="AE398" s="863"/>
      <c r="AF398" s="863"/>
      <c r="AG398" s="863"/>
      <c r="AH398" s="864" t="s">
        <v>328</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5" t="s">
        <v>742</v>
      </c>
      <c r="D399" s="875"/>
      <c r="E399" s="875"/>
      <c r="F399" s="875"/>
      <c r="G399" s="875"/>
      <c r="H399" s="875"/>
      <c r="I399" s="875"/>
      <c r="J399" s="876">
        <v>2011105001632</v>
      </c>
      <c r="K399" s="877"/>
      <c r="L399" s="877"/>
      <c r="M399" s="877"/>
      <c r="N399" s="877"/>
      <c r="O399" s="877"/>
      <c r="P399" s="879" t="s">
        <v>743</v>
      </c>
      <c r="Q399" s="879"/>
      <c r="R399" s="879"/>
      <c r="S399" s="879"/>
      <c r="T399" s="879"/>
      <c r="U399" s="879"/>
      <c r="V399" s="879"/>
      <c r="W399" s="879"/>
      <c r="X399" s="879"/>
      <c r="Y399" s="880" t="s">
        <v>754</v>
      </c>
      <c r="Z399" s="881"/>
      <c r="AA399" s="881"/>
      <c r="AB399" s="882"/>
      <c r="AC399" s="883" t="s">
        <v>340</v>
      </c>
      <c r="AD399" s="884"/>
      <c r="AE399" s="884"/>
      <c r="AF399" s="884"/>
      <c r="AG399" s="884"/>
      <c r="AH399" s="867" t="s">
        <v>365</v>
      </c>
      <c r="AI399" s="868"/>
      <c r="AJ399" s="868"/>
      <c r="AK399" s="868"/>
      <c r="AL399" s="869">
        <v>100</v>
      </c>
      <c r="AM399" s="870"/>
      <c r="AN399" s="870"/>
      <c r="AO399" s="871"/>
      <c r="AP399" s="872" t="s">
        <v>365</v>
      </c>
      <c r="AQ399" s="872"/>
      <c r="AR399" s="872"/>
      <c r="AS399" s="872"/>
      <c r="AT399" s="872"/>
      <c r="AU399" s="872"/>
      <c r="AV399" s="872"/>
      <c r="AW399" s="872"/>
      <c r="AX399" s="872"/>
      <c r="AY399">
        <f>$AY$396</f>
        <v>1</v>
      </c>
    </row>
    <row r="400" spans="1:51" ht="30" customHeight="1" x14ac:dyDescent="0.15">
      <c r="A400" s="873">
        <v>2</v>
      </c>
      <c r="B400" s="873">
        <v>1</v>
      </c>
      <c r="C400" s="874" t="s">
        <v>771</v>
      </c>
      <c r="D400" s="875"/>
      <c r="E400" s="875"/>
      <c r="F400" s="875"/>
      <c r="G400" s="875"/>
      <c r="H400" s="875"/>
      <c r="I400" s="875"/>
      <c r="J400" s="876">
        <v>8010901014536</v>
      </c>
      <c r="K400" s="877"/>
      <c r="L400" s="877"/>
      <c r="M400" s="877"/>
      <c r="N400" s="877"/>
      <c r="O400" s="877"/>
      <c r="P400" s="878" t="s">
        <v>773</v>
      </c>
      <c r="Q400" s="879"/>
      <c r="R400" s="879"/>
      <c r="S400" s="879"/>
      <c r="T400" s="879"/>
      <c r="U400" s="879"/>
      <c r="V400" s="879"/>
      <c r="W400" s="879"/>
      <c r="X400" s="879"/>
      <c r="Y400" s="880" t="s">
        <v>754</v>
      </c>
      <c r="Z400" s="881"/>
      <c r="AA400" s="881"/>
      <c r="AB400" s="882"/>
      <c r="AC400" s="883" t="s">
        <v>339</v>
      </c>
      <c r="AD400" s="884"/>
      <c r="AE400" s="884"/>
      <c r="AF400" s="884"/>
      <c r="AG400" s="884"/>
      <c r="AH400" s="867" t="s">
        <v>365</v>
      </c>
      <c r="AI400" s="868"/>
      <c r="AJ400" s="868"/>
      <c r="AK400" s="868"/>
      <c r="AL400" s="869">
        <v>100</v>
      </c>
      <c r="AM400" s="870"/>
      <c r="AN400" s="870"/>
      <c r="AO400" s="871"/>
      <c r="AP400" s="872" t="s">
        <v>365</v>
      </c>
      <c r="AQ400" s="872"/>
      <c r="AR400" s="872"/>
      <c r="AS400" s="872"/>
      <c r="AT400" s="872"/>
      <c r="AU400" s="872"/>
      <c r="AV400" s="872"/>
      <c r="AW400" s="872"/>
      <c r="AX400" s="872"/>
      <c r="AY400">
        <f>COUNTA($C$400)</f>
        <v>1</v>
      </c>
    </row>
    <row r="401" spans="1:51" ht="30" customHeight="1" x14ac:dyDescent="0.15">
      <c r="A401" s="873">
        <v>3</v>
      </c>
      <c r="B401" s="873">
        <v>1</v>
      </c>
      <c r="C401" s="874" t="s">
        <v>772</v>
      </c>
      <c r="D401" s="875"/>
      <c r="E401" s="875"/>
      <c r="F401" s="875"/>
      <c r="G401" s="875"/>
      <c r="H401" s="875"/>
      <c r="I401" s="875"/>
      <c r="J401" s="876">
        <v>8050001032807</v>
      </c>
      <c r="K401" s="877"/>
      <c r="L401" s="877"/>
      <c r="M401" s="877"/>
      <c r="N401" s="877"/>
      <c r="O401" s="877"/>
      <c r="P401" s="878" t="s">
        <v>766</v>
      </c>
      <c r="Q401" s="879"/>
      <c r="R401" s="879"/>
      <c r="S401" s="879"/>
      <c r="T401" s="879"/>
      <c r="U401" s="879"/>
      <c r="V401" s="879"/>
      <c r="W401" s="879"/>
      <c r="X401" s="879"/>
      <c r="Y401" s="880" t="s">
        <v>754</v>
      </c>
      <c r="Z401" s="881"/>
      <c r="AA401" s="881"/>
      <c r="AB401" s="882"/>
      <c r="AC401" s="883" t="s">
        <v>339</v>
      </c>
      <c r="AD401" s="884"/>
      <c r="AE401" s="884"/>
      <c r="AF401" s="884"/>
      <c r="AG401" s="884"/>
      <c r="AH401" s="885" t="s">
        <v>754</v>
      </c>
      <c r="AI401" s="886"/>
      <c r="AJ401" s="886"/>
      <c r="AK401" s="886"/>
      <c r="AL401" s="869">
        <v>100</v>
      </c>
      <c r="AM401" s="870"/>
      <c r="AN401" s="870"/>
      <c r="AO401" s="871"/>
      <c r="AP401" s="872" t="s">
        <v>754</v>
      </c>
      <c r="AQ401" s="872"/>
      <c r="AR401" s="872"/>
      <c r="AS401" s="872"/>
      <c r="AT401" s="872"/>
      <c r="AU401" s="872"/>
      <c r="AV401" s="872"/>
      <c r="AW401" s="872"/>
      <c r="AX401" s="872"/>
      <c r="AY401">
        <f>COUNTA($C$401)</f>
        <v>1</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308</v>
      </c>
      <c r="AD431" s="863"/>
      <c r="AE431" s="863"/>
      <c r="AF431" s="863"/>
      <c r="AG431" s="863"/>
      <c r="AH431" s="864" t="s">
        <v>328</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308</v>
      </c>
      <c r="AD464" s="863"/>
      <c r="AE464" s="863"/>
      <c r="AF464" s="863"/>
      <c r="AG464" s="863"/>
      <c r="AH464" s="864" t="s">
        <v>328</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308</v>
      </c>
      <c r="AD497" s="863"/>
      <c r="AE497" s="863"/>
      <c r="AF497" s="863"/>
      <c r="AG497" s="863"/>
      <c r="AH497" s="864" t="s">
        <v>328</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308</v>
      </c>
      <c r="AD530" s="863"/>
      <c r="AE530" s="863"/>
      <c r="AF530" s="863"/>
      <c r="AG530" s="863"/>
      <c r="AH530" s="864" t="s">
        <v>328</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308</v>
      </c>
      <c r="AD563" s="863"/>
      <c r="AE563" s="863"/>
      <c r="AF563" s="863"/>
      <c r="AG563" s="863"/>
      <c r="AH563" s="864" t="s">
        <v>328</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308</v>
      </c>
      <c r="AD596" s="863"/>
      <c r="AE596" s="863"/>
      <c r="AF596" s="863"/>
      <c r="AG596" s="863"/>
      <c r="AH596" s="864" t="s">
        <v>328</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660</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310</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304</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2:AO428">
    <cfRule type="expression" dxfId="1343" priority="761">
      <formula>IF(AND(AL402&gt;=0, RIGHT(TEXT(AL402,"0.#"),1)&lt;&gt;"."),TRUE,FALSE)</formula>
    </cfRule>
    <cfRule type="expression" dxfId="1342" priority="762">
      <formula>IF(AND(AL402&gt;=0, RIGHT(TEXT(AL402,"0.#"),1)="."),TRUE,FALSE)</formula>
    </cfRule>
    <cfRule type="expression" dxfId="1341" priority="763">
      <formula>IF(AND(AL402&lt;0, RIGHT(TEXT(AL402,"0.#"),1)&lt;&gt;"."),TRUE,FALSE)</formula>
    </cfRule>
    <cfRule type="expression" dxfId="1340" priority="764">
      <formula>IF(AND(AL402&lt;0, RIGHT(TEXT(AL402,"0.#"),1)="."),TRUE,FALSE)</formula>
    </cfRule>
  </conditionalFormatting>
  <conditionalFormatting sqref="AL399:AO401">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8" max="16383" man="1"/>
    <brk id="235"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t="s">
        <v>694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694</v>
      </c>
      <c r="R4" s="13" t="str">
        <f t="shared" si="3"/>
        <v>補助</v>
      </c>
      <c r="S4" s="13" t="str">
        <f t="shared" si="4"/>
        <v>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t="s">
        <v>694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314</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369</v>
      </c>
      <c r="AF2" s="963"/>
      <c r="AG2" s="963"/>
      <c r="AH2" s="900"/>
      <c r="AI2" s="963" t="s">
        <v>465</v>
      </c>
      <c r="AJ2" s="963"/>
      <c r="AK2" s="963"/>
      <c r="AL2" s="900"/>
      <c r="AM2" s="963" t="s">
        <v>466</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341</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314</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369</v>
      </c>
      <c r="AF9" s="963"/>
      <c r="AG9" s="963"/>
      <c r="AH9" s="900"/>
      <c r="AI9" s="963" t="s">
        <v>465</v>
      </c>
      <c r="AJ9" s="963"/>
      <c r="AK9" s="963"/>
      <c r="AL9" s="900"/>
      <c r="AM9" s="963" t="s">
        <v>466</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341</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314</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369</v>
      </c>
      <c r="AF16" s="963"/>
      <c r="AG16" s="963"/>
      <c r="AH16" s="900"/>
      <c r="AI16" s="963" t="s">
        <v>465</v>
      </c>
      <c r="AJ16" s="963"/>
      <c r="AK16" s="963"/>
      <c r="AL16" s="900"/>
      <c r="AM16" s="963" t="s">
        <v>466</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341</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314</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369</v>
      </c>
      <c r="AF23" s="963"/>
      <c r="AG23" s="963"/>
      <c r="AH23" s="900"/>
      <c r="AI23" s="963" t="s">
        <v>465</v>
      </c>
      <c r="AJ23" s="963"/>
      <c r="AK23" s="963"/>
      <c r="AL23" s="900"/>
      <c r="AM23" s="963" t="s">
        <v>466</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341</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314</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369</v>
      </c>
      <c r="AF30" s="963"/>
      <c r="AG30" s="963"/>
      <c r="AH30" s="900"/>
      <c r="AI30" s="963" t="s">
        <v>465</v>
      </c>
      <c r="AJ30" s="963"/>
      <c r="AK30" s="963"/>
      <c r="AL30" s="900"/>
      <c r="AM30" s="963" t="s">
        <v>466</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341</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314</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369</v>
      </c>
      <c r="AF37" s="963"/>
      <c r="AG37" s="963"/>
      <c r="AH37" s="900"/>
      <c r="AI37" s="963" t="s">
        <v>465</v>
      </c>
      <c r="AJ37" s="963"/>
      <c r="AK37" s="963"/>
      <c r="AL37" s="900"/>
      <c r="AM37" s="963" t="s">
        <v>466</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341</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314</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369</v>
      </c>
      <c r="AF44" s="963"/>
      <c r="AG44" s="963"/>
      <c r="AH44" s="900"/>
      <c r="AI44" s="963" t="s">
        <v>465</v>
      </c>
      <c r="AJ44" s="963"/>
      <c r="AK44" s="963"/>
      <c r="AL44" s="900"/>
      <c r="AM44" s="963" t="s">
        <v>466</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341</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314</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369</v>
      </c>
      <c r="AF51" s="963"/>
      <c r="AG51" s="963"/>
      <c r="AH51" s="900"/>
      <c r="AI51" s="963" t="s">
        <v>465</v>
      </c>
      <c r="AJ51" s="963"/>
      <c r="AK51" s="963"/>
      <c r="AL51" s="900"/>
      <c r="AM51" s="963" t="s">
        <v>466</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341</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314</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369</v>
      </c>
      <c r="AF58" s="963"/>
      <c r="AG58" s="963"/>
      <c r="AH58" s="900"/>
      <c r="AI58" s="963" t="s">
        <v>465</v>
      </c>
      <c r="AJ58" s="963"/>
      <c r="AK58" s="963"/>
      <c r="AL58" s="900"/>
      <c r="AM58" s="963" t="s">
        <v>466</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341</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314</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369</v>
      </c>
      <c r="AF65" s="963"/>
      <c r="AG65" s="963"/>
      <c r="AH65" s="900"/>
      <c r="AI65" s="963" t="s">
        <v>465</v>
      </c>
      <c r="AJ65" s="963"/>
      <c r="AK65" s="963"/>
      <c r="AL65" s="900"/>
      <c r="AM65" s="963" t="s">
        <v>466</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341</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317</v>
      </c>
      <c r="Z3" s="865"/>
      <c r="AA3" s="865"/>
      <c r="AB3" s="865"/>
      <c r="AC3" s="989" t="s">
        <v>308</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317</v>
      </c>
      <c r="Z36" s="865"/>
      <c r="AA36" s="865"/>
      <c r="AB36" s="865"/>
      <c r="AC36" s="989" t="s">
        <v>308</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317</v>
      </c>
      <c r="Z69" s="865"/>
      <c r="AA69" s="865"/>
      <c r="AB69" s="865"/>
      <c r="AC69" s="989" t="s">
        <v>308</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317</v>
      </c>
      <c r="Z102" s="865"/>
      <c r="AA102" s="865"/>
      <c r="AB102" s="865"/>
      <c r="AC102" s="989" t="s">
        <v>308</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317</v>
      </c>
      <c r="Z135" s="865"/>
      <c r="AA135" s="865"/>
      <c r="AB135" s="865"/>
      <c r="AC135" s="989" t="s">
        <v>308</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317</v>
      </c>
      <c r="Z168" s="865"/>
      <c r="AA168" s="865"/>
      <c r="AB168" s="865"/>
      <c r="AC168" s="989" t="s">
        <v>308</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317</v>
      </c>
      <c r="Z201" s="865"/>
      <c r="AA201" s="865"/>
      <c r="AB201" s="865"/>
      <c r="AC201" s="989" t="s">
        <v>308</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317</v>
      </c>
      <c r="Z234" s="865"/>
      <c r="AA234" s="865"/>
      <c r="AB234" s="865"/>
      <c r="AC234" s="989" t="s">
        <v>308</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317</v>
      </c>
      <c r="Z267" s="865"/>
      <c r="AA267" s="865"/>
      <c r="AB267" s="865"/>
      <c r="AC267" s="989" t="s">
        <v>308</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317</v>
      </c>
      <c r="Z300" s="865"/>
      <c r="AA300" s="865"/>
      <c r="AB300" s="865"/>
      <c r="AC300" s="989" t="s">
        <v>308</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317</v>
      </c>
      <c r="Z333" s="865"/>
      <c r="AA333" s="865"/>
      <c r="AB333" s="865"/>
      <c r="AC333" s="989" t="s">
        <v>308</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317</v>
      </c>
      <c r="Z366" s="865"/>
      <c r="AA366" s="865"/>
      <c r="AB366" s="865"/>
      <c r="AC366" s="989" t="s">
        <v>308</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317</v>
      </c>
      <c r="Z399" s="865"/>
      <c r="AA399" s="865"/>
      <c r="AB399" s="865"/>
      <c r="AC399" s="989" t="s">
        <v>308</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317</v>
      </c>
      <c r="Z432" s="865"/>
      <c r="AA432" s="865"/>
      <c r="AB432" s="865"/>
      <c r="AC432" s="989" t="s">
        <v>308</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317</v>
      </c>
      <c r="Z465" s="865"/>
      <c r="AA465" s="865"/>
      <c r="AB465" s="865"/>
      <c r="AC465" s="989" t="s">
        <v>308</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317</v>
      </c>
      <c r="Z498" s="865"/>
      <c r="AA498" s="865"/>
      <c r="AB498" s="865"/>
      <c r="AC498" s="989" t="s">
        <v>308</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317</v>
      </c>
      <c r="Z531" s="865"/>
      <c r="AA531" s="865"/>
      <c r="AB531" s="865"/>
      <c r="AC531" s="989" t="s">
        <v>308</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317</v>
      </c>
      <c r="Z564" s="865"/>
      <c r="AA564" s="865"/>
      <c r="AB564" s="865"/>
      <c r="AC564" s="989" t="s">
        <v>308</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317</v>
      </c>
      <c r="Z597" s="865"/>
      <c r="AA597" s="865"/>
      <c r="AB597" s="865"/>
      <c r="AC597" s="989" t="s">
        <v>308</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317</v>
      </c>
      <c r="Z630" s="865"/>
      <c r="AA630" s="865"/>
      <c r="AB630" s="865"/>
      <c r="AC630" s="989" t="s">
        <v>308</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317</v>
      </c>
      <c r="Z663" s="865"/>
      <c r="AA663" s="865"/>
      <c r="AB663" s="865"/>
      <c r="AC663" s="989" t="s">
        <v>308</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317</v>
      </c>
      <c r="Z696" s="865"/>
      <c r="AA696" s="865"/>
      <c r="AB696" s="865"/>
      <c r="AC696" s="989" t="s">
        <v>308</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317</v>
      </c>
      <c r="Z729" s="865"/>
      <c r="AA729" s="865"/>
      <c r="AB729" s="865"/>
      <c r="AC729" s="989" t="s">
        <v>308</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317</v>
      </c>
      <c r="Z762" s="865"/>
      <c r="AA762" s="865"/>
      <c r="AB762" s="865"/>
      <c r="AC762" s="989" t="s">
        <v>308</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317</v>
      </c>
      <c r="Z795" s="865"/>
      <c r="AA795" s="865"/>
      <c r="AB795" s="865"/>
      <c r="AC795" s="989" t="s">
        <v>308</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317</v>
      </c>
      <c r="Z828" s="865"/>
      <c r="AA828" s="865"/>
      <c r="AB828" s="865"/>
      <c r="AC828" s="989" t="s">
        <v>308</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317</v>
      </c>
      <c r="Z861" s="865"/>
      <c r="AA861" s="865"/>
      <c r="AB861" s="865"/>
      <c r="AC861" s="989" t="s">
        <v>308</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317</v>
      </c>
      <c r="Z894" s="865"/>
      <c r="AA894" s="865"/>
      <c r="AB894" s="865"/>
      <c r="AC894" s="989" t="s">
        <v>308</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317</v>
      </c>
      <c r="Z927" s="865"/>
      <c r="AA927" s="865"/>
      <c r="AB927" s="865"/>
      <c r="AC927" s="989" t="s">
        <v>308</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317</v>
      </c>
      <c r="Z960" s="865"/>
      <c r="AA960" s="865"/>
      <c r="AB960" s="865"/>
      <c r="AC960" s="989" t="s">
        <v>308</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317</v>
      </c>
      <c r="Z993" s="865"/>
      <c r="AA993" s="865"/>
      <c r="AB993" s="865"/>
      <c r="AC993" s="989" t="s">
        <v>308</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317</v>
      </c>
      <c r="Z1026" s="865"/>
      <c r="AA1026" s="865"/>
      <c r="AB1026" s="865"/>
      <c r="AC1026" s="989" t="s">
        <v>308</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317</v>
      </c>
      <c r="Z1059" s="865"/>
      <c r="AA1059" s="865"/>
      <c r="AB1059" s="865"/>
      <c r="AC1059" s="989" t="s">
        <v>308</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317</v>
      </c>
      <c r="Z1092" s="865"/>
      <c r="AA1092" s="865"/>
      <c r="AB1092" s="865"/>
      <c r="AC1092" s="989" t="s">
        <v>308</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317</v>
      </c>
      <c r="Z1125" s="865"/>
      <c r="AA1125" s="865"/>
      <c r="AB1125" s="865"/>
      <c r="AC1125" s="989" t="s">
        <v>308</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317</v>
      </c>
      <c r="Z1158" s="865"/>
      <c r="AA1158" s="865"/>
      <c r="AB1158" s="865"/>
      <c r="AC1158" s="989" t="s">
        <v>308</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317</v>
      </c>
      <c r="Z1191" s="865"/>
      <c r="AA1191" s="865"/>
      <c r="AB1191" s="865"/>
      <c r="AC1191" s="989" t="s">
        <v>308</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317</v>
      </c>
      <c r="Z1224" s="865"/>
      <c r="AA1224" s="865"/>
      <c r="AB1224" s="865"/>
      <c r="AC1224" s="989" t="s">
        <v>308</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317</v>
      </c>
      <c r="Z1257" s="865"/>
      <c r="AA1257" s="865"/>
      <c r="AB1257" s="865"/>
      <c r="AC1257" s="989" t="s">
        <v>308</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317</v>
      </c>
      <c r="Z1290" s="865"/>
      <c r="AA1290" s="865"/>
      <c r="AB1290" s="865"/>
      <c r="AC1290" s="989" t="s">
        <v>308</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野原 千宮満(nohara-chikuma.z72)</cp:lastModifiedBy>
  <cp:lastPrinted>2022-06-13T11:27:58Z</cp:lastPrinted>
  <dcterms:created xsi:type="dcterms:W3CDTF">2012-03-13T00:50:25Z</dcterms:created>
  <dcterms:modified xsi:type="dcterms:W3CDTF">2022-09-02T03:30:52Z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