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009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8" i="11"/>
  <c r="AY337" i="11"/>
  <c r="AY332" i="11"/>
  <c r="AY331" i="11"/>
  <c r="AY328" i="11"/>
  <c r="AY327" i="11"/>
  <c r="AY324" i="11"/>
  <c r="AY323" i="11"/>
  <c r="AY321" i="11"/>
  <c r="AY330" i="11" s="1"/>
  <c r="AY398" i="11" l="1"/>
  <c r="AY340" i="11"/>
  <c r="AY325" i="11"/>
  <c r="AY329" i="11"/>
  <c r="AY333"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5" i="11" l="1"/>
  <c r="AY130" i="11"/>
  <c r="AY163" i="11"/>
  <c r="AY140" i="11"/>
  <c r="AY164" i="11"/>
  <c r="AY141" i="11"/>
  <c r="AY125" i="11"/>
  <c r="AY142" i="11"/>
  <c r="AY135" i="11"/>
  <c r="AY172" i="11"/>
  <c r="AY203" i="11"/>
  <c r="AY128" i="11"/>
  <c r="AY138" i="11"/>
  <c r="AY207" i="11"/>
  <c r="AY124" i="11"/>
  <c r="AY129" i="11"/>
  <c r="AY144" i="11"/>
  <c r="AY176" i="11"/>
  <c r="AY198" i="11"/>
  <c r="AY211"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0" i="11"/>
  <c r="AY55"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<sst xmlns="http://schemas.openxmlformats.org/spreadsheetml/2006/main" count="2105" uniqueCount="778">
  <si>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</si>
  <si>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</si>
  <si>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</si>
  <si>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</si>
  <si>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</si>
  <si>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</si>
  <si>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</si>
  <si>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</si>
  <si>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</si>
  <si>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</si>
  <si>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</si>
  <si>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</si>
  <si>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</si>
  <si>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</si>
  <si>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</si>
  <si>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</si>
  <si>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</si>
  <si>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</si>
  <si>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</si>
  <si>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</si>
  <si>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</si>
  <si>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</si>
  <si>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</si>
  <si>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</si>
  <si>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</si>
  <si>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</si>
  <si>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</si>
  <si>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</si>
  <si>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</si>
  <si>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</si>
  <si>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</si>
  <si>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</si>
  <si>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</si>
  <si>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</si>
  <si>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</si>
  <si>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</si>
  <si>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</si>
  <si>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</si>
  <si>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</si>
  <si>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</si>
  <si>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</si>
  <si>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</si>
  <si>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</si>
  <si>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</si>
  <si>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</si>
  <si>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</si>
  <si>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</si>
  <si>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</si>
  <si>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</si>
  <si>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</si>
  <si>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</si>
  <si>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</si>
  <si>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</si>
  <si>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</si>
  <si>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</si>
  <si>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</si>
  <si>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</si>
  <si>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</si>
  <si>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</si>
  <si>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</si>
  <si>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</si>
  <si>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</si>
  <si>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</si>
  <si>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</si>
  <si>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</si>
  <si>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</si>
  <si>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</si>
  <si>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</si>
  <si>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</si>
  <si>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</si>
  <si>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</si>
  <si>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</si>
  <si>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</si>
  <si>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</si>
  <si>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</si>
  <si>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</si>
  <si>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</si>
  <si>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</si>
  <si>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</si>
  <si>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</si>
  <si>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</si>
  <si>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</si>
  <si>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</si>
  <si>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</si>
  <si>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</si>
  <si>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</si>
  <si>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</si>
  <si>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</si>
  <si>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</si>
  <si>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</si>
  <si>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</si>
  <si>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</si>
  <si>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</si>
  <si>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</si>
  <si>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</si>
  <si>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</si>
  <si>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</si>
  <si>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</si>
  <si>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</si>
  <si>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</si>
  <si>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</si>
  <si>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</si>
  <si>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</si>
  <si>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</si>
  <si>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</si>
  <si>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</si>
  <si>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</si>
  <si>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</si>
  <si>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</si>
  <si>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</si>
  <si>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</si>
  <si>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</si>
  <si>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</si>
  <si>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</si>
  <si>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</si>
  <si>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</si>
  <si>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</si>
  <si>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</si>
  <si>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</si>
  <si>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</si>
  <si>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</si>
  <si>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</si>
  <si>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</si>
  <si>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</si>
  <si>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</si>
  <si>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</si>
  <si>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</si>
  <si>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</si>
  <si>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</si>
  <si>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</si>
  <si>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</si>
  <si>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</si>
  <si>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</si>
  <si>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</si>
  <si>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</si>
  <si>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</si>
  <si>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</si>
  <si>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</si>
  <si>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</si>
  <si>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</si>
  <si>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</si>
  <si>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</si>
  <si>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</si>
  <si>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</si>
  <si>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</si>
  <si>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</si>
  <si>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</si>
  <si>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</si>
  <si>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</si>
  <si>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</si>
  <si>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</si>
  <si>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</si>
  <si>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</si>
  <si>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</si>
  <si>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</si>
  <si>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</si>
  <si>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</si>
  <si>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</si>
  <si>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</si>
  <si>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</si>
  <si>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</si>
  <si>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</si>
  <si>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</si>
  <si>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</si>
  <si>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</si>
  <si>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</si>
  <si>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</si>
  <si>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</si>
  <si>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</si>
  <si>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</si>
  <si>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</si>
  <si>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</si>
  <si>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</si>
  <si>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</si>
  <si>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</si>
  <si>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</si>
  <si>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</si>
  <si>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</si>
  <si>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</si>
  <si>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</si>
  <si>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</si>
  <si>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</si>
  <si>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</si>
  <si>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</si>
  <si>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</si>
  <si>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</si>
  <si>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</si>
  <si>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</si>
  <si>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</si>
  <si>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</si>
  <si>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</si>
  <si>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</si>
  <si>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</si>
  <si>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</si>
  <si>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</si>
  <si>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</si>
  <si>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</si>
  <si>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</si>
  <si>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</si>
  <si>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</si>
  <si>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</si>
  <si>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</si>
  <si>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</si>
  <si>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</si>
  <si>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</si>
  <si>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</si>
  <si>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</si>
  <si>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</si>
  <si>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</si>
  <si>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</si>
  <si>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</si>
  <si>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</si>
  <si>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</si>
  <si>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</si>
  <si>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</si>
  <si>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</si>
  <si>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</si>
  <si>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</si>
  <si>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</si>
  <si>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</si>
  <si>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</si>
  <si>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</si>
  <si>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</si>
  <si>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</si>
  <si>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</si>
  <si>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</si>
  <si>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</si>
  <si>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</si>
  <si>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</si>
  <si>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</si>
  <si>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</si>
  <si>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</si>
  <si>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</si>
  <si>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</si>
  <si>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</si>
  <si>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</si>
  <si>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</si>
  <si>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</si>
  <si>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</si>
  <si>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</si>
  <si>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</si>
  <si>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</si>
  <si>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</si>
  <si>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</si>
  <si>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</si>
  <si>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</si>
  <si>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</si>
  <si>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</si>
  <si>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</si>
  <si>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</si>
  <si>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</si>
  <si>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</si>
  <si>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</si>
  <si>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</si>
  <si>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</si>
  <si>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</si>
  <si>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</si>
  <si>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</si>
  <si>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</si>
  <si>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</si>
  <si>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</si>
  <si>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</si>
  <si>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</si>
  <si>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</si>
  <si>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</si>
  <si>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</si>
  <si>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</si>
  <si>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</si>
  <si>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</si>
  <si>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</si>
  <si>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</si>
  <si>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</si>
  <si>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</si>
  <si>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</si>
  <si>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</si>
  <si>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</si>
  <si>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</si>
  <si>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</si>
  <si>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</si>
  <si>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</si>
  <si>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</si>
  <si>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</si>
  <si>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</si>
  <si>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</si>
  <si>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</si>
  <si>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</si>
  <si>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</si>
  <si>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</si>
  <si>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</si>
  <si>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</si>
  <si>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</si>
  <si>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</si>
  <si>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</si>
  <si>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</si>
  <si>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</si>
  <si>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</si>
  <si>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</si>
  <si>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</si>
  <si>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</si>
  <si>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</si>
  <si>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</si>
  <si>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</si>
  <si>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</si>
  <si>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</si>
  <si>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</si>
  <si>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</si>
  <si>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</si>
  <si>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</si>
  <si>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</si>
  <si>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</si>
  <si>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</si>
  <si>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</si>
  <si>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</si>
  <si>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</si>
  <si>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</si>
  <si>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</si>
  <si>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</si>
  <si>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</si>
  <si>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</si>
  <si>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</si>
  <si>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</si>
  <si>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</si>
  <si>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</si>
  <si>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</si>
  <si>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</si>
  <si>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</si>
  <si>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</si>
  <si>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</si>
  <si>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</si>
  <si>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</si>
  <si>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</si>
  <si>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</si>
  <si>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</si>
  <si>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</si>
  <si>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</si>
  <si>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</si>
  <si>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</si>
  <si>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</si>
  <si>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</si>
  <si>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</si>
  <si>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</si>
  <si>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</si>
  <si>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</si>
  <si>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</si>
  <si>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</si>
  <si>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</si>
  <si>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</si>
  <si>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</si>
  <si>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</si>
  <si>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</si>
  <si>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</si>
  <si>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</si>
  <si>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</si>
  <si>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</si>
  <si>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</si>
  <si>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</si>
  <si>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</si>
  <si>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</si>
  <si>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</si>
  <si>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</si>
  <si>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</si>
  <si>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</si>
  <si>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</si>
  <si>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</si>
  <si>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</si>
  <si>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</si>
  <si>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</si>
  <si>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</si>
  <si>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</si>
  <si>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</si>
  <si>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</si>
  <si>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</si>
  <si>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</si>
  <si>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</si>
  <si>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</si>
  <si>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</si>
  <si>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</si>
  <si>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</si>
  <si>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</si>
  <si>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</si>
  <si>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</si>
  <si>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</si>
  <si>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</si>
  <si>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</si>
  <si>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</si>
  <si>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</si>
  <si>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</si>
  <si>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</si>
  <si>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</si>
  <si>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</si>
  <si>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</si>
  <si>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</si>
  <si>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</si>
  <si>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</si>
  <si>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</si>
  <si>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</si>
  <si>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</si>
  <si>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</si>
  <si>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</si>
  <si>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</si>
  <si>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</si>
  <si>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</si>
  <si>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</si>
  <si>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</si>
  <si>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</si>
  <si>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</si>
  <si>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</si>
  <si>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</si>
  <si>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</si>
  <si>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</si>
  <si>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</si>
  <si>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</si>
  <si>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</si>
  <si>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</si>
  <si>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</si>
  <si>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</si>
  <si>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</si>
  <si>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</si>
  <si>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</si>
  <si>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</si>
  <si>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</si>
  <si>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</si>
  <si>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</si>
  <si>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</si>
  <si>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</si>
  <si>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</si>
  <si>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</si>
  <si>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</si>
  <si>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</si>
  <si>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</si>
  <si>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</si>
  <si>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</si>
  <si>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</si>
  <si>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</si>
  <si>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</si>
  <si>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</si>
  <si>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</si>
  <si>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</si>
  <si>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</si>
  <si>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</si>
  <si>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</si>
  <si>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</si>
  <si>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</si>
  <si>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</si>
  <si>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</si>
  <si>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</si>
  <si>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</si>
  <si>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</si>
  <si>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</si>
  <si>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</si>
  <si>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</si>
  <si>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</si>
  <si>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</si>
  <si>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</si>
  <si>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</si>
  <si>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</si>
  <si>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</si>
  <si>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</si>
  <si>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</si>
  <si>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</si>
  <si>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</si>
  <si>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</si>
  <si>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</si>
  <si>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</si>
  <si>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</si>
  <si>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</si>
  <si>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</si>
  <si>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</si>
  <si>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</si>
  <si>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</si>
  <si>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</si>
  <si>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</si>
  <si>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</si>
  <si>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</si>
  <si>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</si>
  <si>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</si>
  <si>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</si>
  <si>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</si>
  <si>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</si>
  <si>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</si>
  <si>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</si>
  <si>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</si>
  <si>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</si>
  <si>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</si>
  <si>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</si>
  <si>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</si>
  <si>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</si>
  <si>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</si>
  <si>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</si>
  <si>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</si>
  <si>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</si>
  <si>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</si>
  <si>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</si>
  <si>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</si>
  <si>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</si>
  <si>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</si>
  <si>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</si>
  <si>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</si>
  <si>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</si>
  <si>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</si>
  <si>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</si>
  <si>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</si>
  <si>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</si>
  <si>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</si>
  <si>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</si>
  <si>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</si>
  <si>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</si>
  <si>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</si>
  <si>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</si>
  <si>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</si>
  <si>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</si>
  <si>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</si>
  <si>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</si>
  <si>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</si>
  <si>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</si>
  <si>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</si>
  <si>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</si>
  <si>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</si>
  <si>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</si>
  <si>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</si>
  <si>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</si>
  <si>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</si>
  <si>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</si>
  <si>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</si>
  <si>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</si>
  <si>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</si>
  <si>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</si>
  <si>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</si>
  <si>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</si>
  <si>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</si>
  <si>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</si>
  <si>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</si>
  <si>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</si>
  <si>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</si>
  <si>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</si>
  <si>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</si>
  <si>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</si>
  <si>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</si>
  <si>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</si>
  <si>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</si>
  <si>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</si>
  <si>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</si>
  <si>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</si>
  <si>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</si>
  <si>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</si>
  <si>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</si>
  <si>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</si>
  <si>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</si>
  <si>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</si>
  <si>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</si>
  <si>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</si>
  <si>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</si>
  <si>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</si>
  <si>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</si>
  <si>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</si>
  <si>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</si>
  <si>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</si>
  <si>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</si>
  <si>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</si>
  <si>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</si>
  <si>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</si>
  <si>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</si>
  <si>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</si>
  <si>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</si>
  <si>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</si>
  <si>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</si>
  <si>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</si>
  <si>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</si>
  <si>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</si>
  <si>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</si>
  <si>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</si>
  <si>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</si>
  <si>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</si>
  <si>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</si>
  <si>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</si>
  <si>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</si>
  <si>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</si>
  <si>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</si>
  <si>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</si>
  <si>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</si>
  <si>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</si>
  <si>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</si>
  <si>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</si>
  <si>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</si>
  <si>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</si>
  <si>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</si>
  <si>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</si>
  <si>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</si>
  <si>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</si>
  <si>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</si>
  <si>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</si>
  <si>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</si>
  <si>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</si>
  <si>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</si>
  <si>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</si>
  <si>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</si>
  <si>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</si>
  <si>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</si>
  <si>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</si>
  <si>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</si>
  <si>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</si>
  <si>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</si>
  <si>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</si>
  <si>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</si>
  <si>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</si>
  <si>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</si>
  <si>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</si>
  <si>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</si>
  <si>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</si>
  <si>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</si>
  <si>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</si>
  <si>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</si>
  <si>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</si>
  <si>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</si>
  <si>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</si>
  <si>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</si>
  <si>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</si>
  <si>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</si>
  <si>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</si>
  <si>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</si>
  <si>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</si>
  <si>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</si>
  <si>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</si>
  <si>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</si>
  <si>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</si>
  <si>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</si>
  <si>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</si>
  <si>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</si>
  <si>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</si>
  <si>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</si>
  <si>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</si>
  <si>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</si>
  <si>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</si>
  <si>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</si>
  <si>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</si>
  <si>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</si>
  <si>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</si>
  <si>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</si>
  <si>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</si>
  <si>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</si>
  <si>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</si>
  <si>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</si>
  <si>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</si>
  <si>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</si>
  <si>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</si>
  <si>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</si>
  <si>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</si>
  <si>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</si>
  <si>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</si>
  <si>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</si>
  <si>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</si>
  <si>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</si>
  <si>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</si>
  <si>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</si>
  <si>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</si>
  <si>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</si>
  <si>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</si>
  <si>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</si>
  <si>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</si>
  <si>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</si>
  <si>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</si>
  <si>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</si>
  <si>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</si>
  <si>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</si>
  <si>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</si>
  <si>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</si>
  <si>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</si>
  <si>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</si>
  <si>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</si>
  <si>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</si>
  <si>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</si>
  <si>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</si>
  <si>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</si>
  <si>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</si>
  <si>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</si>
  <si>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</si>
  <si>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</si>
  <si>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</si>
  <si>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</si>
  <si>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</si>
  <si>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</si>
  <si>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</si>
  <si>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</si>
  <si>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</si>
  <si>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</si>
  <si>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</si>
  <si>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</si>
  <si>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</si>
  <si>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</si>
  <si>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</si>
  <si>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</si>
  <si>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</si>
  <si>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</si>
  <si>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福祉基盤課</t>
    <rPh sb="0" eb="2">
      <t>フクシ</t>
    </rPh>
    <rPh sb="2" eb="5">
      <t>キバンカ</t>
    </rPh>
    <phoneticPr fontId="5"/>
  </si>
  <si>
    <t>社会・援護局（社会）</t>
    <rPh sb="0" eb="2">
      <t>シャカイ</t>
    </rPh>
    <rPh sb="3" eb="5">
      <t>エンゴ</t>
    </rPh>
    <rPh sb="5" eb="6">
      <t>キョク</t>
    </rPh>
    <rPh sb="7" eb="9">
      <t>シャカイ</t>
    </rPh>
    <phoneticPr fontId="5"/>
  </si>
  <si>
    <t>宮下　雅行</t>
    <rPh sb="0" eb="2">
      <t>ミヤシタ</t>
    </rPh>
    <rPh sb="3" eb="5">
      <t>マサユキ</t>
    </rPh>
    <phoneticPr fontId="5"/>
  </si>
  <si>
    <t>○</t>
  </si>
  <si>
    <t>－</t>
    <phoneticPr fontId="5"/>
  </si>
  <si>
    <t>生活困窮者自立相談支援事業等の実施について（平成27年7月27日社援発0727第2号）
災害時の福祉支援体制の整備について（平成30年5月31日社援発0531第1号）</t>
    <rPh sb="44" eb="47">
      <t>サイガイジ</t>
    </rPh>
    <rPh sb="48" eb="50">
      <t>フクシ</t>
    </rPh>
    <rPh sb="50" eb="52">
      <t>シエン</t>
    </rPh>
    <rPh sb="52" eb="54">
      <t>タイセイ</t>
    </rPh>
    <rPh sb="55" eb="57">
      <t>セイビ</t>
    </rPh>
    <rPh sb="62" eb="64">
      <t>ヘイセイ</t>
    </rPh>
    <rPh sb="66" eb="67">
      <t>ネン</t>
    </rPh>
    <rPh sb="68" eb="69">
      <t>ガツ</t>
    </rPh>
    <rPh sb="71" eb="72">
      <t>ニチ</t>
    </rPh>
    <rPh sb="72" eb="73">
      <t>シャ</t>
    </rPh>
    <rPh sb="73" eb="74">
      <t>エン</t>
    </rPh>
    <rPh sb="74" eb="75">
      <t>ハツ</t>
    </rPh>
    <rPh sb="79" eb="80">
      <t>ダイ</t>
    </rPh>
    <rPh sb="81" eb="82">
      <t>ゴウ</t>
    </rPh>
    <phoneticPr fontId="5"/>
  </si>
  <si>
    <t>生活困窮者就労準備支援等事業費補助金</t>
  </si>
  <si>
    <t>災害派遣福祉チームの構築が完了した自治体数</t>
    <rPh sb="0" eb="2">
      <t>サイガイ</t>
    </rPh>
    <rPh sb="2" eb="4">
      <t>ハケン</t>
    </rPh>
    <rPh sb="4" eb="6">
      <t>フクシ</t>
    </rPh>
    <rPh sb="10" eb="12">
      <t>コウチク</t>
    </rPh>
    <rPh sb="13" eb="15">
      <t>カンリョウ</t>
    </rPh>
    <rPh sb="17" eb="20">
      <t>ジチタイ</t>
    </rPh>
    <rPh sb="20" eb="21">
      <t>スウ</t>
    </rPh>
    <phoneticPr fontId="5"/>
  </si>
  <si>
    <t>東日本大震災における被災地支援の経験、課題等を踏まえ、災害時要配慮者（高齢者、障害者など支援が必要な方々）に対し機動的・能動的な福祉支援（災害派遣福祉チームの派遣）が行えるよう、都道府県単位で災害福祉支援ネットワークを構築し、災害対策の強化を図ることを目的とする。</t>
    <rPh sb="126" eb="128">
      <t>モクテキ</t>
    </rPh>
    <phoneticPr fontId="5"/>
  </si>
  <si>
    <t>都道府県又は都道府県が適当と認める団体に対して、災害福祉支援ネットワーク事務局の立ち上げ・運営や、災害派遣福祉チームの研修等に係る経費を補助し、各都道府県の災害派遣福祉体制の構築を推進する。</t>
    <rPh sb="0" eb="4">
      <t>トドウフケン</t>
    </rPh>
    <rPh sb="4" eb="5">
      <t>マタ</t>
    </rPh>
    <rPh sb="6" eb="10">
      <t>トドウフケン</t>
    </rPh>
    <rPh sb="11" eb="13">
      <t>テキトウ</t>
    </rPh>
    <rPh sb="14" eb="15">
      <t>ミト</t>
    </rPh>
    <rPh sb="17" eb="19">
      <t>ダンタイ</t>
    </rPh>
    <rPh sb="20" eb="21">
      <t>タイ</t>
    </rPh>
    <rPh sb="24" eb="26">
      <t>サイガイ</t>
    </rPh>
    <rPh sb="26" eb="28">
      <t>フクシ</t>
    </rPh>
    <rPh sb="28" eb="30">
      <t>シエン</t>
    </rPh>
    <rPh sb="36" eb="39">
      <t>ジムキョク</t>
    </rPh>
    <rPh sb="40" eb="41">
      <t>タ</t>
    </rPh>
    <rPh sb="42" eb="43">
      <t>ア</t>
    </rPh>
    <rPh sb="45" eb="47">
      <t>ウンエイ</t>
    </rPh>
    <rPh sb="49" eb="51">
      <t>サイガイ</t>
    </rPh>
    <rPh sb="51" eb="53">
      <t>ハケン</t>
    </rPh>
    <rPh sb="53" eb="55">
      <t>フクシ</t>
    </rPh>
    <rPh sb="59" eb="61">
      <t>ケンシュウ</t>
    </rPh>
    <rPh sb="61" eb="62">
      <t>トウ</t>
    </rPh>
    <rPh sb="63" eb="64">
      <t>カカ</t>
    </rPh>
    <rPh sb="65" eb="67">
      <t>ケイヒ</t>
    </rPh>
    <rPh sb="68" eb="70">
      <t>ホジョ</t>
    </rPh>
    <rPh sb="72" eb="73">
      <t>カク</t>
    </rPh>
    <rPh sb="73" eb="77">
      <t>トドウフケン</t>
    </rPh>
    <rPh sb="78" eb="80">
      <t>サイガイ</t>
    </rPh>
    <rPh sb="80" eb="82">
      <t>ハケン</t>
    </rPh>
    <rPh sb="82" eb="84">
      <t>フクシ</t>
    </rPh>
    <rPh sb="84" eb="86">
      <t>タイセイ</t>
    </rPh>
    <rPh sb="87" eb="89">
      <t>コウチク</t>
    </rPh>
    <rPh sb="90" eb="92">
      <t>スイシン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</si>
  <si>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</si>
  <si>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生活困窮者等に対し適切に福祉サービスを提供するとともに、地域共生社会の実現に向けた体制づくりを推進し、地域の要援護者の福祉の向上を図ること（Ⅷ－１－１）</t>
    <phoneticPr fontId="5"/>
  </si>
  <si>
    <t>災害派遣福祉チーム員の養成　</t>
    <rPh sb="0" eb="2">
      <t>サイガイ</t>
    </rPh>
    <rPh sb="2" eb="4">
      <t>ハケン</t>
    </rPh>
    <rPh sb="4" eb="6">
      <t>フクシ</t>
    </rPh>
    <rPh sb="9" eb="10">
      <t>イン</t>
    </rPh>
    <rPh sb="11" eb="13">
      <t>ヨウセイ</t>
    </rPh>
    <phoneticPr fontId="5"/>
  </si>
  <si>
    <t>連携体制充実事業の実施自治体数</t>
    <rPh sb="0" eb="2">
      <t>レンケイ</t>
    </rPh>
    <rPh sb="2" eb="4">
      <t>タイセイ</t>
    </rPh>
    <rPh sb="4" eb="6">
      <t>ジュウジツ</t>
    </rPh>
    <rPh sb="6" eb="8">
      <t>ジギョウ</t>
    </rPh>
    <rPh sb="9" eb="11">
      <t>ジッシ</t>
    </rPh>
    <rPh sb="11" eb="14">
      <t>ジチタイ</t>
    </rPh>
    <rPh sb="14" eb="15">
      <t>スウ</t>
    </rPh>
    <phoneticPr fontId="5"/>
  </si>
  <si>
    <t>連携体制充実事業の実施</t>
    <phoneticPr fontId="5"/>
  </si>
  <si>
    <t>保健医療分野との連携体制を構築済みの自治体数</t>
    <rPh sb="0" eb="2">
      <t>ホケン</t>
    </rPh>
    <rPh sb="2" eb="4">
      <t>イリョウ</t>
    </rPh>
    <rPh sb="4" eb="6">
      <t>ブンヤ</t>
    </rPh>
    <rPh sb="8" eb="10">
      <t>レンケイ</t>
    </rPh>
    <rPh sb="10" eb="12">
      <t>タイセイ</t>
    </rPh>
    <rPh sb="13" eb="15">
      <t>コウチク</t>
    </rPh>
    <rPh sb="15" eb="16">
      <t>ズ</t>
    </rPh>
    <rPh sb="18" eb="21">
      <t>ジチタイ</t>
    </rPh>
    <rPh sb="21" eb="22">
      <t>スウ</t>
    </rPh>
    <phoneticPr fontId="5"/>
  </si>
  <si>
    <t>箇所</t>
    <rPh sb="0" eb="2">
      <t>カショ</t>
    </rPh>
    <phoneticPr fontId="5"/>
  </si>
  <si>
    <t>-</t>
  </si>
  <si>
    <t>-</t>
    <phoneticPr fontId="5"/>
  </si>
  <si>
    <t>近年、自然災害が多発し各地に甚大な被害をもたらしており、災害時要配慮者の二次被害を防止する観点から、避難所等における必要な福祉支援体制を確保することが必要であり、ニーズを反映しているといえる。</t>
    <phoneticPr fontId="5"/>
  </si>
  <si>
    <t>‐</t>
  </si>
  <si>
    <t>無</t>
  </si>
  <si>
    <t>補助の対象経費は真に必要な経費に限定しており、妥当と考えている。</t>
    <rPh sb="0" eb="2">
      <t>ホジョ</t>
    </rPh>
    <rPh sb="3" eb="5">
      <t>タイショウ</t>
    </rPh>
    <rPh sb="5" eb="7">
      <t>ケイヒ</t>
    </rPh>
    <rPh sb="8" eb="9">
      <t>シン</t>
    </rPh>
    <rPh sb="10" eb="12">
      <t>ヒツヨウ</t>
    </rPh>
    <rPh sb="13" eb="15">
      <t>ケイヒ</t>
    </rPh>
    <rPh sb="16" eb="18">
      <t>ゲンテイ</t>
    </rPh>
    <rPh sb="23" eb="25">
      <t>ダトウ</t>
    </rPh>
    <rPh sb="26" eb="27">
      <t>カンガ</t>
    </rPh>
    <phoneticPr fontId="5"/>
  </si>
  <si>
    <t>自然災害は全国どこの地域でも起こりえるものであり、全国的に福祉支援体制を構築していく必要があるため、国費を投入する必要がある。また、事業の実施については、自治体や自治体が適当と認める団体が実施しているところである。</t>
    <rPh sb="0" eb="2">
      <t>シゼン</t>
    </rPh>
    <rPh sb="2" eb="4">
      <t>サイガイ</t>
    </rPh>
    <rPh sb="5" eb="7">
      <t>ゼンコク</t>
    </rPh>
    <rPh sb="10" eb="12">
      <t>チイキ</t>
    </rPh>
    <rPh sb="14" eb="15">
      <t>オ</t>
    </rPh>
    <rPh sb="25" eb="28">
      <t>ゼンコクテキ</t>
    </rPh>
    <rPh sb="29" eb="31">
      <t>フクシ</t>
    </rPh>
    <rPh sb="31" eb="33">
      <t>シエン</t>
    </rPh>
    <rPh sb="33" eb="35">
      <t>タイセイ</t>
    </rPh>
    <rPh sb="36" eb="38">
      <t>コウチク</t>
    </rPh>
    <rPh sb="42" eb="44">
      <t>ヒツヨウ</t>
    </rPh>
    <rPh sb="50" eb="52">
      <t>コクヒ</t>
    </rPh>
    <rPh sb="53" eb="55">
      <t>トウニュウ</t>
    </rPh>
    <rPh sb="57" eb="59">
      <t>ヒツヨウ</t>
    </rPh>
    <rPh sb="66" eb="68">
      <t>ジギョウ</t>
    </rPh>
    <rPh sb="69" eb="71">
      <t>ジッシ</t>
    </rPh>
    <rPh sb="85" eb="87">
      <t>テキトウ</t>
    </rPh>
    <rPh sb="88" eb="89">
      <t>ミト</t>
    </rPh>
    <rPh sb="91" eb="93">
      <t>ダンタイ</t>
    </rPh>
    <phoneticPr fontId="5"/>
  </si>
  <si>
    <t>A.群馬県</t>
    <rPh sb="2" eb="5">
      <t>グンマケン</t>
    </rPh>
    <phoneticPr fontId="5"/>
  </si>
  <si>
    <t>群馬県</t>
    <rPh sb="0" eb="3">
      <t>グンマケン</t>
    </rPh>
    <phoneticPr fontId="5"/>
  </si>
  <si>
    <t>福井県</t>
    <rPh sb="0" eb="3">
      <t>フクイケン</t>
    </rPh>
    <phoneticPr fontId="5"/>
  </si>
  <si>
    <t>三重県</t>
    <rPh sb="0" eb="3">
      <t>ミエケン</t>
    </rPh>
    <phoneticPr fontId="5"/>
  </si>
  <si>
    <t>島根県</t>
    <rPh sb="0" eb="3">
      <t>シマネケン</t>
    </rPh>
    <phoneticPr fontId="5"/>
  </si>
  <si>
    <t>広島県</t>
    <rPh sb="0" eb="3">
      <t>ヒロシマケン</t>
    </rPh>
    <phoneticPr fontId="5"/>
  </si>
  <si>
    <t>香川県</t>
    <rPh sb="0" eb="3">
      <t>カガワケン</t>
    </rPh>
    <phoneticPr fontId="5"/>
  </si>
  <si>
    <t>福岡県</t>
    <rPh sb="0" eb="3">
      <t>フクオカケン</t>
    </rPh>
    <phoneticPr fontId="5"/>
  </si>
  <si>
    <t>沖縄県</t>
    <rPh sb="0" eb="3">
      <t>オキナワケン</t>
    </rPh>
    <phoneticPr fontId="5"/>
  </si>
  <si>
    <t>愛媛県</t>
    <rPh sb="0" eb="3">
      <t>エヒメケン</t>
    </rPh>
    <phoneticPr fontId="5"/>
  </si>
  <si>
    <t>徳島県</t>
    <rPh sb="0" eb="3">
      <t>トクシマケン</t>
    </rPh>
    <phoneticPr fontId="5"/>
  </si>
  <si>
    <t>災害福祉支援ネットワーク事務局の運営等の実施</t>
    <rPh sb="0" eb="2">
      <t>サイガイ</t>
    </rPh>
    <rPh sb="2" eb="4">
      <t>フクシ</t>
    </rPh>
    <rPh sb="4" eb="6">
      <t>シエン</t>
    </rPh>
    <rPh sb="12" eb="15">
      <t>ジムキョク</t>
    </rPh>
    <rPh sb="16" eb="18">
      <t>ウンエイ</t>
    </rPh>
    <rPh sb="18" eb="19">
      <t>トウ</t>
    </rPh>
    <rPh sb="20" eb="22">
      <t>ジッシ</t>
    </rPh>
    <phoneticPr fontId="5"/>
  </si>
  <si>
    <t>補助金等交付</t>
  </si>
  <si>
    <t>-</t>
    <phoneticPr fontId="5"/>
  </si>
  <si>
    <t>https://www.mhlw.go.jp/wp/seisaku/hyouka/dl/r03_jizenbunseki/VIII-1-1.pdf</t>
    <phoneticPr fontId="5"/>
  </si>
  <si>
    <t>社会・援護局福祉基盤課調べ</t>
    <rPh sb="0" eb="2">
      <t>シャカイ</t>
    </rPh>
    <rPh sb="3" eb="5">
      <t>エンゴ</t>
    </rPh>
    <rPh sb="5" eb="6">
      <t>キョク</t>
    </rPh>
    <rPh sb="6" eb="8">
      <t>フクシ</t>
    </rPh>
    <rPh sb="8" eb="11">
      <t>キバンカ</t>
    </rPh>
    <rPh sb="11" eb="12">
      <t>シラ</t>
    </rPh>
    <phoneticPr fontId="5"/>
  </si>
  <si>
    <t>社会・援護局福祉基盤課調べ</t>
    <phoneticPr fontId="5"/>
  </si>
  <si>
    <t>保健医療分野との連携体制を構築した自治体が前年度を上回ること</t>
    <rPh sb="0" eb="2">
      <t>ホケン</t>
    </rPh>
    <rPh sb="2" eb="4">
      <t>イリョウ</t>
    </rPh>
    <rPh sb="4" eb="6">
      <t>ブンヤ</t>
    </rPh>
    <rPh sb="8" eb="10">
      <t>レンケイ</t>
    </rPh>
    <rPh sb="10" eb="12">
      <t>タイセイ</t>
    </rPh>
    <rPh sb="13" eb="15">
      <t>コウチク</t>
    </rPh>
    <rPh sb="17" eb="20">
      <t>ジチタイ</t>
    </rPh>
    <rPh sb="21" eb="24">
      <t>ゼンネンド</t>
    </rPh>
    <rPh sb="25" eb="27">
      <t>ウワマワ</t>
    </rPh>
    <phoneticPr fontId="5"/>
  </si>
  <si>
    <t>災害派遣福祉チームを構築した自治体が前年度を上回ること</t>
    <rPh sb="0" eb="2">
      <t>サイガイ</t>
    </rPh>
    <rPh sb="2" eb="4">
      <t>ハケン</t>
    </rPh>
    <rPh sb="4" eb="6">
      <t>フクシ</t>
    </rPh>
    <rPh sb="10" eb="12">
      <t>コウチク</t>
    </rPh>
    <rPh sb="14" eb="17">
      <t>ジチタイ</t>
    </rPh>
    <rPh sb="18" eb="21">
      <t>ゼンネンド</t>
    </rPh>
    <rPh sb="22" eb="24">
      <t>ウワマワ</t>
    </rPh>
    <phoneticPr fontId="5"/>
  </si>
  <si>
    <t>災害派遣福祉チームの登録人数（概数）</t>
    <rPh sb="0" eb="2">
      <t>サイガイ</t>
    </rPh>
    <rPh sb="2" eb="4">
      <t>ハケン</t>
    </rPh>
    <rPh sb="4" eb="6">
      <t>フクシ</t>
    </rPh>
    <rPh sb="10" eb="12">
      <t>トウロク</t>
    </rPh>
    <rPh sb="12" eb="14">
      <t>ニンズウ</t>
    </rPh>
    <rPh sb="15" eb="17">
      <t>ガイスウ</t>
    </rPh>
    <phoneticPr fontId="5"/>
  </si>
  <si>
    <t>-</t>
    <phoneticPr fontId="5"/>
  </si>
  <si>
    <t>X／Y　　　　　　　　
Ｘ：「支出対象経費支出額」
Ｙ：「連携体制充実事業実施箇所数」　　　　　　</t>
    <rPh sb="29" eb="31">
      <t>レンケイ</t>
    </rPh>
    <rPh sb="31" eb="33">
      <t>タイセイ</t>
    </rPh>
    <rPh sb="33" eb="35">
      <t>ジュウジツ</t>
    </rPh>
    <rPh sb="35" eb="37">
      <t>ジギョウ</t>
    </rPh>
    <rPh sb="37" eb="39">
      <t>ジッシ</t>
    </rPh>
    <rPh sb="39" eb="42">
      <t>カショスウ</t>
    </rPh>
    <phoneticPr fontId="5"/>
  </si>
  <si>
    <t>　　X/Y</t>
    <phoneticPr fontId="5"/>
  </si>
  <si>
    <t>ー</t>
    <phoneticPr fontId="5"/>
  </si>
  <si>
    <t>千円</t>
    <rPh sb="0" eb="1">
      <t>セン</t>
    </rPh>
    <rPh sb="1" eb="2">
      <t>エン</t>
    </rPh>
    <phoneticPr fontId="5"/>
  </si>
  <si>
    <t>91,465/23</t>
    <phoneticPr fontId="5"/>
  </si>
  <si>
    <t>139,825/28</t>
    <phoneticPr fontId="5"/>
  </si>
  <si>
    <t>X／Y　　　　　　　　
Ｘ：「支出対象経費支出額」
Ｙ：「災害派遣福祉チームの登録人数」　　　　　　</t>
    <rPh sb="29" eb="31">
      <t>サイガイ</t>
    </rPh>
    <rPh sb="31" eb="33">
      <t>ハケン</t>
    </rPh>
    <rPh sb="33" eb="35">
      <t>フクシ</t>
    </rPh>
    <rPh sb="39" eb="41">
      <t>トウロク</t>
    </rPh>
    <rPh sb="41" eb="43">
      <t>ニンズウ</t>
    </rPh>
    <phoneticPr fontId="5"/>
  </si>
  <si>
    <t>千円</t>
    <rPh sb="0" eb="2">
      <t>センエン</t>
    </rPh>
    <phoneticPr fontId="5"/>
  </si>
  <si>
    <t>59,445/3,000</t>
    <phoneticPr fontId="5"/>
  </si>
  <si>
    <t>91,465/5,000</t>
    <phoneticPr fontId="5"/>
  </si>
  <si>
    <t>139,825/8,000</t>
    <phoneticPr fontId="5"/>
  </si>
  <si>
    <t>見込みを上回る実績を達成している。</t>
    <rPh sb="0" eb="2">
      <t>ミコ</t>
    </rPh>
    <rPh sb="4" eb="6">
      <t>ウワマワ</t>
    </rPh>
    <rPh sb="7" eb="9">
      <t>ジッセキ</t>
    </rPh>
    <rPh sb="10" eb="12">
      <t>タッセイ</t>
    </rPh>
    <phoneticPr fontId="5"/>
  </si>
  <si>
    <t>災害時に福祉支援が必要になった際には、災害派遣福祉チームの派遣が行われている。</t>
    <rPh sb="0" eb="3">
      <t>サイガイジ</t>
    </rPh>
    <rPh sb="4" eb="6">
      <t>フクシ</t>
    </rPh>
    <rPh sb="6" eb="8">
      <t>シエン</t>
    </rPh>
    <rPh sb="9" eb="11">
      <t>ヒツヨウ</t>
    </rPh>
    <rPh sb="15" eb="16">
      <t>サイ</t>
    </rPh>
    <rPh sb="19" eb="21">
      <t>サイガイ</t>
    </rPh>
    <rPh sb="21" eb="23">
      <t>ハケン</t>
    </rPh>
    <rPh sb="23" eb="25">
      <t>フクシ</t>
    </rPh>
    <rPh sb="29" eb="31">
      <t>ハケン</t>
    </rPh>
    <rPh sb="32" eb="33">
      <t>オコナ</t>
    </rPh>
    <phoneticPr fontId="5"/>
  </si>
  <si>
    <t>災害派遣福祉チームを構築した自治体は着実に増えている。</t>
    <rPh sb="18" eb="20">
      <t>チャクジツ</t>
    </rPh>
    <rPh sb="21" eb="22">
      <t>フ</t>
    </rPh>
    <phoneticPr fontId="5"/>
  </si>
  <si>
    <t>災害福祉支援ネットワークの構築に必要な経費に限定している。</t>
    <rPh sb="0" eb="2">
      <t>サイガイ</t>
    </rPh>
    <rPh sb="2" eb="4">
      <t>フクシ</t>
    </rPh>
    <rPh sb="4" eb="6">
      <t>シエン</t>
    </rPh>
    <rPh sb="13" eb="15">
      <t>コウチク</t>
    </rPh>
    <rPh sb="16" eb="18">
      <t>ヒツヨウ</t>
    </rPh>
    <rPh sb="19" eb="21">
      <t>ケイヒ</t>
    </rPh>
    <rPh sb="22" eb="24">
      <t>ゲンテイ</t>
    </rPh>
    <phoneticPr fontId="5"/>
  </si>
  <si>
    <t>厚労</t>
  </si>
  <si>
    <t>災害福祉支援ネットワーク中央センター事業</t>
    <rPh sb="0" eb="2">
      <t>サイガイ</t>
    </rPh>
    <rPh sb="2" eb="4">
      <t>フクシ</t>
    </rPh>
    <rPh sb="4" eb="6">
      <t>シエン</t>
    </rPh>
    <rPh sb="12" eb="14">
      <t>チュウオウ</t>
    </rPh>
    <rPh sb="18" eb="20">
      <t>ジギョウ</t>
    </rPh>
    <phoneticPr fontId="5"/>
  </si>
  <si>
    <t>千人</t>
    <rPh sb="0" eb="1">
      <t>セン</t>
    </rPh>
    <rPh sb="1" eb="2">
      <t>ニン</t>
    </rPh>
    <phoneticPr fontId="5"/>
  </si>
  <si>
    <t>千人</t>
    <rPh sb="0" eb="2">
      <t>センニン</t>
    </rPh>
    <phoneticPr fontId="5"/>
  </si>
  <si>
    <t>全国的に災害時の福祉支援体制を構築していく必要があり、一定程度の対応が全国で取り組まれるよう定額補助としているが、定額を超える額は都道府県負担としており、負担関係は妥当である。</t>
    <rPh sb="4" eb="7">
      <t>サイガイジ</t>
    </rPh>
    <rPh sb="27" eb="29">
      <t>イッテイ</t>
    </rPh>
    <rPh sb="29" eb="31">
      <t>テイド</t>
    </rPh>
    <rPh sb="32" eb="34">
      <t>タイオウ</t>
    </rPh>
    <rPh sb="35" eb="37">
      <t>ゼンコク</t>
    </rPh>
    <rPh sb="38" eb="39">
      <t>ト</t>
    </rPh>
    <rPh sb="40" eb="41">
      <t>ク</t>
    </rPh>
    <rPh sb="46" eb="48">
      <t>テイガク</t>
    </rPh>
    <rPh sb="48" eb="50">
      <t>ホジョ</t>
    </rPh>
    <rPh sb="57" eb="59">
      <t>テイガク</t>
    </rPh>
    <rPh sb="60" eb="61">
      <t>コ</t>
    </rPh>
    <rPh sb="63" eb="64">
      <t>ガク</t>
    </rPh>
    <rPh sb="65" eb="69">
      <t>トドウフケン</t>
    </rPh>
    <rPh sb="69" eb="71">
      <t>フタン</t>
    </rPh>
    <rPh sb="77" eb="79">
      <t>フタン</t>
    </rPh>
    <rPh sb="79" eb="81">
      <t>カンケイ</t>
    </rPh>
    <rPh sb="82" eb="84">
      <t>ダトウ</t>
    </rPh>
    <phoneticPr fontId="5"/>
  </si>
  <si>
    <t>災害からの早期復旧・復興を図るためには、避難生活中の二次被害防止のための福祉支援体制の確保が不可欠であり、近年、自然災害が多発する中で優先度は高い。</t>
    <phoneticPr fontId="5"/>
  </si>
  <si>
    <t>災害福祉支援ネットワーク構築推進等事業は、各都道府県単位での災害福祉支援体制を構築するもの。一方で、災害福祉支援ネットワーク中央センター事業は、大規模災害時における都道府県域を越えた広域的な派遣体制の構築、災害派遣福祉チームで中心的な役割を担う人材の養成研修等を一体的に行うものである。</t>
    <rPh sb="0" eb="2">
      <t>サイガイ</t>
    </rPh>
    <rPh sb="2" eb="4">
      <t>フクシ</t>
    </rPh>
    <rPh sb="4" eb="6">
      <t>シエン</t>
    </rPh>
    <rPh sb="12" eb="14">
      <t>コウチク</t>
    </rPh>
    <rPh sb="14" eb="16">
      <t>スイシン</t>
    </rPh>
    <rPh sb="16" eb="17">
      <t>トウ</t>
    </rPh>
    <rPh sb="17" eb="19">
      <t>ジギョウ</t>
    </rPh>
    <rPh sb="21" eb="22">
      <t>カク</t>
    </rPh>
    <rPh sb="22" eb="26">
      <t>トドウフケン</t>
    </rPh>
    <rPh sb="26" eb="28">
      <t>タンイ</t>
    </rPh>
    <rPh sb="30" eb="32">
      <t>サイガイ</t>
    </rPh>
    <rPh sb="32" eb="34">
      <t>フクシ</t>
    </rPh>
    <rPh sb="34" eb="36">
      <t>シエン</t>
    </rPh>
    <rPh sb="36" eb="38">
      <t>タイセイ</t>
    </rPh>
    <rPh sb="39" eb="41">
      <t>コウチク</t>
    </rPh>
    <rPh sb="46" eb="48">
      <t>イッポウ</t>
    </rPh>
    <rPh sb="50" eb="52">
      <t>サイガイ</t>
    </rPh>
    <rPh sb="52" eb="54">
      <t>フクシ</t>
    </rPh>
    <rPh sb="54" eb="56">
      <t>シエン</t>
    </rPh>
    <rPh sb="62" eb="64">
      <t>チュウオウ</t>
    </rPh>
    <rPh sb="68" eb="70">
      <t>ジギョウ</t>
    </rPh>
    <rPh sb="72" eb="75">
      <t>ダイキボ</t>
    </rPh>
    <rPh sb="75" eb="78">
      <t>サイガイジ</t>
    </rPh>
    <rPh sb="82" eb="86">
      <t>トドウフケン</t>
    </rPh>
    <rPh sb="86" eb="87">
      <t>イキ</t>
    </rPh>
    <rPh sb="88" eb="89">
      <t>コ</t>
    </rPh>
    <rPh sb="91" eb="94">
      <t>コウイキテキ</t>
    </rPh>
    <rPh sb="95" eb="97">
      <t>ハケン</t>
    </rPh>
    <rPh sb="97" eb="99">
      <t>タイセイ</t>
    </rPh>
    <rPh sb="100" eb="102">
      <t>コウチク</t>
    </rPh>
    <rPh sb="103" eb="105">
      <t>サイガイ</t>
    </rPh>
    <rPh sb="105" eb="107">
      <t>ハケン</t>
    </rPh>
    <rPh sb="107" eb="109">
      <t>フクシ</t>
    </rPh>
    <rPh sb="113" eb="116">
      <t>チュウシンテキ</t>
    </rPh>
    <rPh sb="117" eb="119">
      <t>ヤクワリ</t>
    </rPh>
    <rPh sb="120" eb="121">
      <t>ニナ</t>
    </rPh>
    <rPh sb="122" eb="124">
      <t>ジンザイ</t>
    </rPh>
    <rPh sb="125" eb="127">
      <t>ヨウセイ</t>
    </rPh>
    <rPh sb="127" eb="129">
      <t>ケンシュウ</t>
    </rPh>
    <rPh sb="129" eb="130">
      <t>トウ</t>
    </rPh>
    <rPh sb="131" eb="134">
      <t>イッタイテキ</t>
    </rPh>
    <rPh sb="135" eb="136">
      <t>オコナ</t>
    </rPh>
    <phoneticPr fontId="5"/>
  </si>
  <si>
    <t>都道府県又は都道府県が適当と認める団体において以下の取組等を行う。
・基本事業：都道府県の関係部局、社会福祉施設等関係団体等で構成する災害福祉支援ネットワーク事務局の運営や、災害派遣福祉チーム員への研修等
・連携体制充実事業（令和2年度～）：保健医療分野も含めた一体的な支援体制の検討・構築、災害時の市町村との連携体制の検討・構築等
・災害対応力強化事業（令和３年度～）：災害福祉支援に係るコーディネーターを配置し、平時おける保健医療活動チームとの合同研修・訓練、災害時における災害派遣福祉チームの迅速な調整等</t>
    <rPh sb="0" eb="4">
      <t>トドウフケン</t>
    </rPh>
    <rPh sb="4" eb="5">
      <t>マタ</t>
    </rPh>
    <rPh sb="6" eb="10">
      <t>トドウフケン</t>
    </rPh>
    <rPh sb="11" eb="13">
      <t>テキトウ</t>
    </rPh>
    <rPh sb="14" eb="15">
      <t>ミト</t>
    </rPh>
    <rPh sb="17" eb="19">
      <t>ダンタイ</t>
    </rPh>
    <rPh sb="28" eb="29">
      <t>トウ</t>
    </rPh>
    <rPh sb="35" eb="37">
      <t>キホン</t>
    </rPh>
    <rPh sb="37" eb="39">
      <t>ジギョウ</t>
    </rPh>
    <rPh sb="40" eb="44">
      <t>トドウフケン</t>
    </rPh>
    <rPh sb="45" eb="47">
      <t>カンケイ</t>
    </rPh>
    <rPh sb="47" eb="49">
      <t>ブキョク</t>
    </rPh>
    <rPh sb="50" eb="52">
      <t>シャカイ</t>
    </rPh>
    <rPh sb="52" eb="54">
      <t>フクシ</t>
    </rPh>
    <rPh sb="54" eb="56">
      <t>シセツ</t>
    </rPh>
    <rPh sb="56" eb="57">
      <t>トウ</t>
    </rPh>
    <rPh sb="57" eb="59">
      <t>カンケイ</t>
    </rPh>
    <rPh sb="59" eb="61">
      <t>ダンタイ</t>
    </rPh>
    <rPh sb="61" eb="62">
      <t>トウ</t>
    </rPh>
    <rPh sb="63" eb="65">
      <t>コウセイ</t>
    </rPh>
    <rPh sb="67" eb="69">
      <t>サイガイ</t>
    </rPh>
    <rPh sb="69" eb="71">
      <t>フクシ</t>
    </rPh>
    <rPh sb="71" eb="73">
      <t>シエン</t>
    </rPh>
    <rPh sb="79" eb="82">
      <t>ジムキョク</t>
    </rPh>
    <rPh sb="83" eb="85">
      <t>ウンエイ</t>
    </rPh>
    <rPh sb="87" eb="89">
      <t>サイガイ</t>
    </rPh>
    <rPh sb="89" eb="91">
      <t>ハケン</t>
    </rPh>
    <rPh sb="91" eb="93">
      <t>フクシ</t>
    </rPh>
    <rPh sb="96" eb="97">
      <t>イン</t>
    </rPh>
    <rPh sb="99" eb="101">
      <t>ケンシュウ</t>
    </rPh>
    <rPh sb="101" eb="102">
      <t>トウ</t>
    </rPh>
    <rPh sb="104" eb="106">
      <t>レンケイ</t>
    </rPh>
    <rPh sb="106" eb="108">
      <t>タイセイ</t>
    </rPh>
    <rPh sb="108" eb="110">
      <t>ジュウジツ</t>
    </rPh>
    <rPh sb="110" eb="112">
      <t>ジギョウ</t>
    </rPh>
    <rPh sb="113" eb="115">
      <t>レイワ</t>
    </rPh>
    <rPh sb="116" eb="118">
      <t>ネンド</t>
    </rPh>
    <rPh sb="121" eb="123">
      <t>ホケン</t>
    </rPh>
    <rPh sb="123" eb="125">
      <t>イリョウ</t>
    </rPh>
    <rPh sb="125" eb="127">
      <t>ブンヤ</t>
    </rPh>
    <rPh sb="128" eb="129">
      <t>フク</t>
    </rPh>
    <rPh sb="131" eb="134">
      <t>イッタイテキ</t>
    </rPh>
    <rPh sb="135" eb="137">
      <t>シエン</t>
    </rPh>
    <rPh sb="137" eb="139">
      <t>タイセイ</t>
    </rPh>
    <rPh sb="140" eb="142">
      <t>ケントウ</t>
    </rPh>
    <rPh sb="143" eb="145">
      <t>コウチク</t>
    </rPh>
    <rPh sb="146" eb="149">
      <t>サイガイジ</t>
    </rPh>
    <rPh sb="150" eb="153">
      <t>シチョウソン</t>
    </rPh>
    <rPh sb="155" eb="159">
      <t>レンケイタイセイ</t>
    </rPh>
    <rPh sb="160" eb="162">
      <t>ケントウ</t>
    </rPh>
    <rPh sb="163" eb="165">
      <t>コウチク</t>
    </rPh>
    <rPh sb="165" eb="166">
      <t>トウ</t>
    </rPh>
    <rPh sb="168" eb="170">
      <t>サイガイ</t>
    </rPh>
    <rPh sb="170" eb="173">
      <t>タイオウリョク</t>
    </rPh>
    <rPh sb="173" eb="175">
      <t>キョウカ</t>
    </rPh>
    <rPh sb="175" eb="177">
      <t>ジギョウ</t>
    </rPh>
    <rPh sb="178" eb="180">
      <t>レイワ</t>
    </rPh>
    <rPh sb="181" eb="183">
      <t>ネンド</t>
    </rPh>
    <rPh sb="186" eb="188">
      <t>サイガイ</t>
    </rPh>
    <rPh sb="188" eb="190">
      <t>フクシ</t>
    </rPh>
    <rPh sb="190" eb="192">
      <t>シエン</t>
    </rPh>
    <rPh sb="193" eb="194">
      <t>カカ</t>
    </rPh>
    <rPh sb="204" eb="206">
      <t>ハイチ</t>
    </rPh>
    <rPh sb="208" eb="210">
      <t>ヘイジ</t>
    </rPh>
    <rPh sb="213" eb="215">
      <t>ホケン</t>
    </rPh>
    <rPh sb="215" eb="217">
      <t>イリョウ</t>
    </rPh>
    <rPh sb="217" eb="219">
      <t>カツドウ</t>
    </rPh>
    <rPh sb="224" eb="226">
      <t>ゴウドウ</t>
    </rPh>
    <rPh sb="226" eb="228">
      <t>ケンシュウ</t>
    </rPh>
    <rPh sb="229" eb="231">
      <t>クンレン</t>
    </rPh>
    <rPh sb="232" eb="235">
      <t>サイガイジ</t>
    </rPh>
    <rPh sb="239" eb="241">
      <t>サイガイ</t>
    </rPh>
    <rPh sb="241" eb="243">
      <t>ハケン</t>
    </rPh>
    <rPh sb="243" eb="245">
      <t>フクシ</t>
    </rPh>
    <rPh sb="249" eb="251">
      <t>ジンソク</t>
    </rPh>
    <rPh sb="252" eb="254">
      <t>チョウセイ</t>
    </rPh>
    <rPh sb="254" eb="255">
      <t>トウ</t>
    </rPh>
    <phoneticPr fontId="5"/>
  </si>
  <si>
    <t>382</t>
    <phoneticPr fontId="5"/>
  </si>
  <si>
    <t>330</t>
    <phoneticPr fontId="5"/>
  </si>
  <si>
    <t>692</t>
    <phoneticPr fontId="5"/>
  </si>
  <si>
    <t>695</t>
    <phoneticPr fontId="5"/>
  </si>
  <si>
    <t>709</t>
    <phoneticPr fontId="5"/>
  </si>
  <si>
    <t>680</t>
    <phoneticPr fontId="5"/>
  </si>
  <si>
    <t>681-00</t>
    <phoneticPr fontId="5"/>
  </si>
  <si>
    <t>679-00</t>
    <phoneticPr fontId="5"/>
  </si>
  <si>
    <t>00</t>
    <phoneticPr fontId="5"/>
  </si>
  <si>
    <t xml:space="preserve">※積算上の予算額に対する執行率
</t>
    <rPh sb="1" eb="3">
      <t>セキサン</t>
    </rPh>
    <rPh sb="3" eb="4">
      <t>ジョウ</t>
    </rPh>
    <rPh sb="5" eb="8">
      <t>ヨサンガク</t>
    </rPh>
    <rPh sb="9" eb="10">
      <t>タイ</t>
    </rPh>
    <rPh sb="12" eb="15">
      <t>シッコウリツ</t>
    </rPh>
    <phoneticPr fontId="5"/>
  </si>
  <si>
    <t>引き続き必要な予算の確保に努めるとともに、限られた予算の中で必要な事業を実施できるよう、事業の見直しを検討していく。</t>
    <phoneticPr fontId="5"/>
  </si>
  <si>
    <t>本事業については、全国的に災害福祉支援ネットワーク及び災害派遣福祉チームの構築を推進するための事業であり、国として引き続き補助を行っていくことが必要である。</t>
    <rPh sb="9" eb="12">
      <t>ゼンコクテキ</t>
    </rPh>
    <rPh sb="25" eb="26">
      <t>オヨ</t>
    </rPh>
    <rPh sb="27" eb="29">
      <t>サイガイ</t>
    </rPh>
    <rPh sb="29" eb="31">
      <t>ハケン</t>
    </rPh>
    <rPh sb="31" eb="33">
      <t>フクシ</t>
    </rPh>
    <rPh sb="40" eb="42">
      <t>スイシン</t>
    </rPh>
    <rPh sb="47" eb="49">
      <t>ジギョウ</t>
    </rPh>
    <rPh sb="53" eb="54">
      <t>クニ</t>
    </rPh>
    <rPh sb="57" eb="58">
      <t>ヒ</t>
    </rPh>
    <rPh sb="59" eb="60">
      <t>ツヅ</t>
    </rPh>
    <phoneticPr fontId="5"/>
  </si>
  <si>
    <t>引き続き必要な予算額を確保し、適正な執行に努めること。</t>
    <phoneticPr fontId="5"/>
  </si>
  <si>
    <t>点検対象外</t>
    <rPh sb="0" eb="2">
      <t>テンケン</t>
    </rPh>
    <rPh sb="2" eb="5">
      <t>タイショウガイ</t>
    </rPh>
    <phoneticPr fontId="5"/>
  </si>
  <si>
    <t>-</t>
    <phoneticPr fontId="5"/>
  </si>
  <si>
    <t>「重要政策推進枠」　11,636の内数</t>
    <phoneticPr fontId="5"/>
  </si>
  <si>
    <t>災害福祉支援ネットワーク構築推進等事業（生活困窮者就労準備支援事業費等補助金関係）</t>
    <rPh sb="0" eb="2">
      <t>サイガイ</t>
    </rPh>
    <rPh sb="2" eb="4">
      <t>フクシ</t>
    </rPh>
    <rPh sb="4" eb="6">
      <t>シエン</t>
    </rPh>
    <rPh sb="12" eb="14">
      <t>コウチク</t>
    </rPh>
    <rPh sb="14" eb="16">
      <t>スイシン</t>
    </rPh>
    <rPh sb="16" eb="17">
      <t>トウ</t>
    </rPh>
    <rPh sb="17" eb="19">
      <t>ジギョウ</t>
    </rPh>
    <rPh sb="20" eb="22">
      <t>セイカツ</t>
    </rPh>
    <rPh sb="22" eb="25">
      <t>コンキュウシャ</t>
    </rPh>
    <rPh sb="25" eb="27">
      <t>シュウロウ</t>
    </rPh>
    <rPh sb="27" eb="29">
      <t>ジュンビ</t>
    </rPh>
    <rPh sb="29" eb="31">
      <t>シエン</t>
    </rPh>
    <rPh sb="31" eb="33">
      <t>ジギョウ</t>
    </rPh>
    <rPh sb="33" eb="34">
      <t>ヒ</t>
    </rPh>
    <rPh sb="34" eb="35">
      <t>トウ</t>
    </rPh>
    <rPh sb="35" eb="38">
      <t>ホジョキン</t>
    </rPh>
    <rPh sb="38" eb="40">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</si>
</sst>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67235</xdr:colOff>
      <xdr:row>12</xdr:row>
      <xdr:rowOff>22412</xdr:rowOff>
    </xdr:from>
    <xdr:to>
      <xdr:col>22</xdr:col>
      <xdr:colOff>4305</xdr:colOff>
      <xdr:row>12</xdr:row>
      <xdr:rowOff>253734</xdr:rowOff>
    </xdr:to>
    <xdr:sp macro="" textlink="">
      <xdr:nvSpPr>
        <xdr:cNvPr id="2" name="テキスト ボックス 1"/>
        <xdr:cNvSpPr txBox="1"/>
      </xdr:nvSpPr>
      <xdr:spPr>
        <a:xfrm>
          <a:off x="3899647" y="6084794"/>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44823</xdr:colOff>
      <xdr:row>13</xdr:row>
      <xdr:rowOff>22411</xdr:rowOff>
    </xdr:from>
    <xdr:to>
      <xdr:col>21</xdr:col>
      <xdr:colOff>183598</xdr:colOff>
      <xdr:row>13</xdr:row>
      <xdr:rowOff>253733</xdr:rowOff>
    </xdr:to>
    <xdr:sp macro="" textlink="">
      <xdr:nvSpPr>
        <xdr:cNvPr id="3" name="テキスト ボックス 2"/>
        <xdr:cNvSpPr txBox="1"/>
      </xdr:nvSpPr>
      <xdr:spPr>
        <a:xfrm>
          <a:off x="3877235" y="6353735"/>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44823</xdr:colOff>
      <xdr:row>14</xdr:row>
      <xdr:rowOff>33617</xdr:rowOff>
    </xdr:from>
    <xdr:to>
      <xdr:col>21</xdr:col>
      <xdr:colOff>183598</xdr:colOff>
      <xdr:row>14</xdr:row>
      <xdr:rowOff>264939</xdr:rowOff>
    </xdr:to>
    <xdr:sp macro="" textlink="">
      <xdr:nvSpPr>
        <xdr:cNvPr id="4" name="テキスト ボックス 3"/>
        <xdr:cNvSpPr txBox="1"/>
      </xdr:nvSpPr>
      <xdr:spPr>
        <a:xfrm>
          <a:off x="3877235" y="6633882"/>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123264</xdr:colOff>
      <xdr:row>15</xdr:row>
      <xdr:rowOff>33617</xdr:rowOff>
    </xdr:from>
    <xdr:to>
      <xdr:col>22</xdr:col>
      <xdr:colOff>60334</xdr:colOff>
      <xdr:row>15</xdr:row>
      <xdr:rowOff>264939</xdr:rowOff>
    </xdr:to>
    <xdr:sp macro="" textlink="">
      <xdr:nvSpPr>
        <xdr:cNvPr id="5" name="テキスト ボックス 4"/>
        <xdr:cNvSpPr txBox="1"/>
      </xdr:nvSpPr>
      <xdr:spPr>
        <a:xfrm>
          <a:off x="3955676" y="6902823"/>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78440</xdr:colOff>
      <xdr:row>16</xdr:row>
      <xdr:rowOff>44823</xdr:rowOff>
    </xdr:from>
    <xdr:to>
      <xdr:col>22</xdr:col>
      <xdr:colOff>15510</xdr:colOff>
      <xdr:row>16</xdr:row>
      <xdr:rowOff>276145</xdr:rowOff>
    </xdr:to>
    <xdr:sp macro="" textlink="">
      <xdr:nvSpPr>
        <xdr:cNvPr id="6" name="テキスト ボックス 5"/>
        <xdr:cNvSpPr txBox="1"/>
      </xdr:nvSpPr>
      <xdr:spPr>
        <a:xfrm>
          <a:off x="3910852" y="7182970"/>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78441</xdr:colOff>
      <xdr:row>17</xdr:row>
      <xdr:rowOff>44823</xdr:rowOff>
    </xdr:from>
    <xdr:to>
      <xdr:col>22</xdr:col>
      <xdr:colOff>15511</xdr:colOff>
      <xdr:row>17</xdr:row>
      <xdr:rowOff>276145</xdr:rowOff>
    </xdr:to>
    <xdr:sp macro="" textlink="">
      <xdr:nvSpPr>
        <xdr:cNvPr id="7" name="テキスト ボックス 6"/>
        <xdr:cNvSpPr txBox="1"/>
      </xdr:nvSpPr>
      <xdr:spPr>
        <a:xfrm>
          <a:off x="3910853" y="7496735"/>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73959</xdr:colOff>
      <xdr:row>12</xdr:row>
      <xdr:rowOff>40341</xdr:rowOff>
    </xdr:from>
    <xdr:to>
      <xdr:col>29</xdr:col>
      <xdr:colOff>11028</xdr:colOff>
      <xdr:row>13</xdr:row>
      <xdr:rowOff>2721</xdr:rowOff>
    </xdr:to>
    <xdr:sp macro="" textlink="">
      <xdr:nvSpPr>
        <xdr:cNvPr id="8" name="テキスト ボックス 7"/>
        <xdr:cNvSpPr txBox="1"/>
      </xdr:nvSpPr>
      <xdr:spPr>
        <a:xfrm>
          <a:off x="5318312" y="6102723"/>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100854</xdr:colOff>
      <xdr:row>13</xdr:row>
      <xdr:rowOff>33618</xdr:rowOff>
    </xdr:from>
    <xdr:to>
      <xdr:col>29</xdr:col>
      <xdr:colOff>37923</xdr:colOff>
      <xdr:row>13</xdr:row>
      <xdr:rowOff>264940</xdr:rowOff>
    </xdr:to>
    <xdr:sp macro="" textlink="">
      <xdr:nvSpPr>
        <xdr:cNvPr id="9" name="テキスト ボックス 8"/>
        <xdr:cNvSpPr txBox="1"/>
      </xdr:nvSpPr>
      <xdr:spPr>
        <a:xfrm>
          <a:off x="5345207" y="6364942"/>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56030</xdr:colOff>
      <xdr:row>14</xdr:row>
      <xdr:rowOff>22411</xdr:rowOff>
    </xdr:from>
    <xdr:to>
      <xdr:col>28</xdr:col>
      <xdr:colOff>194805</xdr:colOff>
      <xdr:row>14</xdr:row>
      <xdr:rowOff>253733</xdr:rowOff>
    </xdr:to>
    <xdr:sp macro="" textlink="">
      <xdr:nvSpPr>
        <xdr:cNvPr id="10" name="テキスト ボックス 9"/>
        <xdr:cNvSpPr txBox="1"/>
      </xdr:nvSpPr>
      <xdr:spPr>
        <a:xfrm>
          <a:off x="5300383" y="6622676"/>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27</xdr:col>
      <xdr:colOff>0</xdr:colOff>
      <xdr:row>15</xdr:row>
      <xdr:rowOff>33618</xdr:rowOff>
    </xdr:from>
    <xdr:to>
      <xdr:col>29</xdr:col>
      <xdr:colOff>138775</xdr:colOff>
      <xdr:row>15</xdr:row>
      <xdr:rowOff>264940</xdr:rowOff>
    </xdr:to>
    <xdr:sp macro="" textlink="">
      <xdr:nvSpPr>
        <xdr:cNvPr id="11" name="テキスト ボックス 10"/>
        <xdr:cNvSpPr txBox="1"/>
      </xdr:nvSpPr>
      <xdr:spPr>
        <a:xfrm>
          <a:off x="5446059" y="6902824"/>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123265</xdr:colOff>
      <xdr:row>16</xdr:row>
      <xdr:rowOff>44824</xdr:rowOff>
    </xdr:from>
    <xdr:to>
      <xdr:col>29</xdr:col>
      <xdr:colOff>60334</xdr:colOff>
      <xdr:row>16</xdr:row>
      <xdr:rowOff>276146</xdr:rowOff>
    </xdr:to>
    <xdr:sp macro="" textlink="">
      <xdr:nvSpPr>
        <xdr:cNvPr id="12" name="テキスト ボックス 11"/>
        <xdr:cNvSpPr txBox="1"/>
      </xdr:nvSpPr>
      <xdr:spPr>
        <a:xfrm>
          <a:off x="5367618" y="7182971"/>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183776</xdr:colOff>
      <xdr:row>17</xdr:row>
      <xdr:rowOff>46504</xdr:rowOff>
    </xdr:from>
    <xdr:to>
      <xdr:col>29</xdr:col>
      <xdr:colOff>120845</xdr:colOff>
      <xdr:row>17</xdr:row>
      <xdr:rowOff>277826</xdr:rowOff>
    </xdr:to>
    <xdr:sp macro="" textlink="">
      <xdr:nvSpPr>
        <xdr:cNvPr id="13" name="テキスト ボックス 12"/>
        <xdr:cNvSpPr txBox="1"/>
      </xdr:nvSpPr>
      <xdr:spPr>
        <a:xfrm>
          <a:off x="5384426" y="7485529"/>
          <a:ext cx="53714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96850</xdr:colOff>
      <xdr:row>12</xdr:row>
      <xdr:rowOff>22413</xdr:rowOff>
    </xdr:from>
    <xdr:to>
      <xdr:col>36</xdr:col>
      <xdr:colOff>31518</xdr:colOff>
      <xdr:row>12</xdr:row>
      <xdr:rowOff>253735</xdr:rowOff>
    </xdr:to>
    <xdr:sp macro="" textlink="">
      <xdr:nvSpPr>
        <xdr:cNvPr id="14" name="テキスト ボックス 13"/>
        <xdr:cNvSpPr txBox="1"/>
      </xdr:nvSpPr>
      <xdr:spPr>
        <a:xfrm>
          <a:off x="6832386" y="6091199"/>
          <a:ext cx="54698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100854</xdr:colOff>
      <xdr:row>14</xdr:row>
      <xdr:rowOff>33618</xdr:rowOff>
    </xdr:from>
    <xdr:to>
      <xdr:col>36</xdr:col>
      <xdr:colOff>37923</xdr:colOff>
      <xdr:row>14</xdr:row>
      <xdr:rowOff>264940</xdr:rowOff>
    </xdr:to>
    <xdr:sp macro="" textlink="">
      <xdr:nvSpPr>
        <xdr:cNvPr id="15" name="テキスト ボックス 14"/>
        <xdr:cNvSpPr txBox="1"/>
      </xdr:nvSpPr>
      <xdr:spPr>
        <a:xfrm>
          <a:off x="6757148" y="6633883"/>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100852</xdr:colOff>
      <xdr:row>17</xdr:row>
      <xdr:rowOff>56029</xdr:rowOff>
    </xdr:from>
    <xdr:to>
      <xdr:col>36</xdr:col>
      <xdr:colOff>37921</xdr:colOff>
      <xdr:row>17</xdr:row>
      <xdr:rowOff>287351</xdr:rowOff>
    </xdr:to>
    <xdr:sp macro="" textlink="">
      <xdr:nvSpPr>
        <xdr:cNvPr id="16" name="テキスト ボックス 15"/>
        <xdr:cNvSpPr txBox="1"/>
      </xdr:nvSpPr>
      <xdr:spPr>
        <a:xfrm>
          <a:off x="6757146" y="7507941"/>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89647</xdr:colOff>
      <xdr:row>13</xdr:row>
      <xdr:rowOff>33617</xdr:rowOff>
    </xdr:from>
    <xdr:to>
      <xdr:col>36</xdr:col>
      <xdr:colOff>26716</xdr:colOff>
      <xdr:row>13</xdr:row>
      <xdr:rowOff>264939</xdr:rowOff>
    </xdr:to>
    <xdr:sp macro="" textlink="">
      <xdr:nvSpPr>
        <xdr:cNvPr id="17" name="テキスト ボックス 16"/>
        <xdr:cNvSpPr txBox="1"/>
      </xdr:nvSpPr>
      <xdr:spPr>
        <a:xfrm>
          <a:off x="6745941" y="6364941"/>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96371</xdr:colOff>
      <xdr:row>16</xdr:row>
      <xdr:rowOff>62754</xdr:rowOff>
    </xdr:from>
    <xdr:to>
      <xdr:col>36</xdr:col>
      <xdr:colOff>33440</xdr:colOff>
      <xdr:row>16</xdr:row>
      <xdr:rowOff>294076</xdr:rowOff>
    </xdr:to>
    <xdr:sp macro="" textlink="">
      <xdr:nvSpPr>
        <xdr:cNvPr id="18" name="テキスト ボックス 17"/>
        <xdr:cNvSpPr txBox="1"/>
      </xdr:nvSpPr>
      <xdr:spPr>
        <a:xfrm>
          <a:off x="6752665" y="7200901"/>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56030</xdr:colOff>
      <xdr:row>12</xdr:row>
      <xdr:rowOff>33618</xdr:rowOff>
    </xdr:from>
    <xdr:to>
      <xdr:col>42</xdr:col>
      <xdr:colOff>194805</xdr:colOff>
      <xdr:row>12</xdr:row>
      <xdr:rowOff>264940</xdr:rowOff>
    </xdr:to>
    <xdr:sp macro="" textlink="">
      <xdr:nvSpPr>
        <xdr:cNvPr id="19" name="テキスト ボックス 18"/>
        <xdr:cNvSpPr txBox="1"/>
      </xdr:nvSpPr>
      <xdr:spPr>
        <a:xfrm>
          <a:off x="8124265" y="6096000"/>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143996</xdr:colOff>
      <xdr:row>17</xdr:row>
      <xdr:rowOff>62753</xdr:rowOff>
    </xdr:from>
    <xdr:to>
      <xdr:col>43</xdr:col>
      <xdr:colOff>81065</xdr:colOff>
      <xdr:row>17</xdr:row>
      <xdr:rowOff>294075</xdr:rowOff>
    </xdr:to>
    <xdr:sp macro="" textlink="">
      <xdr:nvSpPr>
        <xdr:cNvPr id="20" name="テキスト ボックス 19"/>
        <xdr:cNvSpPr txBox="1"/>
      </xdr:nvSpPr>
      <xdr:spPr>
        <a:xfrm>
          <a:off x="8144996" y="7501778"/>
          <a:ext cx="53714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17</xdr:col>
      <xdr:colOff>190499</xdr:colOff>
      <xdr:row>19</xdr:row>
      <xdr:rowOff>33618</xdr:rowOff>
    </xdr:from>
    <xdr:to>
      <xdr:col>19</xdr:col>
      <xdr:colOff>120348</xdr:colOff>
      <xdr:row>19</xdr:row>
      <xdr:rowOff>278178</xdr:rowOff>
    </xdr:to>
    <xdr:sp macro="" textlink="">
      <xdr:nvSpPr>
        <xdr:cNvPr id="21" name="正方形/長方形 20"/>
        <xdr:cNvSpPr/>
      </xdr:nvSpPr>
      <xdr:spPr>
        <a:xfrm>
          <a:off x="3619499" y="8113059"/>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24</xdr:col>
      <xdr:colOff>186017</xdr:colOff>
      <xdr:row>19</xdr:row>
      <xdr:rowOff>40342</xdr:rowOff>
    </xdr:from>
    <xdr:to>
      <xdr:col>26</xdr:col>
      <xdr:colOff>115866</xdr:colOff>
      <xdr:row>19</xdr:row>
      <xdr:rowOff>284902</xdr:rowOff>
    </xdr:to>
    <xdr:sp macro="" textlink="">
      <xdr:nvSpPr>
        <xdr:cNvPr id="22" name="正方形/長方形 21"/>
        <xdr:cNvSpPr/>
      </xdr:nvSpPr>
      <xdr:spPr>
        <a:xfrm>
          <a:off x="5026958" y="8119783"/>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32</xdr:col>
      <xdr:colOff>2241</xdr:colOff>
      <xdr:row>19</xdr:row>
      <xdr:rowOff>47066</xdr:rowOff>
    </xdr:from>
    <xdr:to>
      <xdr:col>33</xdr:col>
      <xdr:colOff>133796</xdr:colOff>
      <xdr:row>19</xdr:row>
      <xdr:rowOff>291626</xdr:rowOff>
    </xdr:to>
    <xdr:sp macro="" textlink="">
      <xdr:nvSpPr>
        <xdr:cNvPr id="23" name="正方形/長方形 22"/>
        <xdr:cNvSpPr/>
      </xdr:nvSpPr>
      <xdr:spPr>
        <a:xfrm>
          <a:off x="6456829" y="8126507"/>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17</xdr:col>
      <xdr:colOff>186017</xdr:colOff>
      <xdr:row>20</xdr:row>
      <xdr:rowOff>62753</xdr:rowOff>
    </xdr:from>
    <xdr:to>
      <xdr:col>19</xdr:col>
      <xdr:colOff>115866</xdr:colOff>
      <xdr:row>20</xdr:row>
      <xdr:rowOff>307313</xdr:rowOff>
    </xdr:to>
    <xdr:sp macro="" textlink="">
      <xdr:nvSpPr>
        <xdr:cNvPr id="24" name="正方形/長方形 23"/>
        <xdr:cNvSpPr/>
      </xdr:nvSpPr>
      <xdr:spPr>
        <a:xfrm>
          <a:off x="3615017" y="8455959"/>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24</xdr:col>
      <xdr:colOff>192740</xdr:colOff>
      <xdr:row>20</xdr:row>
      <xdr:rowOff>47065</xdr:rowOff>
    </xdr:from>
    <xdr:to>
      <xdr:col>26</xdr:col>
      <xdr:colOff>122589</xdr:colOff>
      <xdr:row>20</xdr:row>
      <xdr:rowOff>291625</xdr:rowOff>
    </xdr:to>
    <xdr:sp macro="" textlink="">
      <xdr:nvSpPr>
        <xdr:cNvPr id="25" name="正方形/長方形 24"/>
        <xdr:cNvSpPr/>
      </xdr:nvSpPr>
      <xdr:spPr>
        <a:xfrm>
          <a:off x="5033681" y="8440271"/>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31</xdr:col>
      <xdr:colOff>199465</xdr:colOff>
      <xdr:row>20</xdr:row>
      <xdr:rowOff>53789</xdr:rowOff>
    </xdr:from>
    <xdr:to>
      <xdr:col>33</xdr:col>
      <xdr:colOff>129314</xdr:colOff>
      <xdr:row>20</xdr:row>
      <xdr:rowOff>298349</xdr:rowOff>
    </xdr:to>
    <xdr:sp macro="" textlink="">
      <xdr:nvSpPr>
        <xdr:cNvPr id="26" name="正方形/長方形 25"/>
        <xdr:cNvSpPr/>
      </xdr:nvSpPr>
      <xdr:spPr>
        <a:xfrm>
          <a:off x="6452347" y="8446995"/>
          <a:ext cx="333261"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twoCellAnchor>
  <xdr:twoCellAnchor>
    <xdr:from>
      <xdr:col>19</xdr:col>
      <xdr:colOff>56029</xdr:colOff>
      <xdr:row>22</xdr:row>
      <xdr:rowOff>56029</xdr:rowOff>
    </xdr:from>
    <xdr:to>
      <xdr:col>21</xdr:col>
      <xdr:colOff>194804</xdr:colOff>
      <xdr:row>22</xdr:row>
      <xdr:rowOff>287351</xdr:rowOff>
    </xdr:to>
    <xdr:sp macro="" textlink="">
      <xdr:nvSpPr>
        <xdr:cNvPr id="27" name="テキスト ボックス 26"/>
        <xdr:cNvSpPr txBox="1"/>
      </xdr:nvSpPr>
      <xdr:spPr>
        <a:xfrm>
          <a:off x="3888441" y="9009529"/>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73959</xdr:colOff>
      <xdr:row>28</xdr:row>
      <xdr:rowOff>62752</xdr:rowOff>
    </xdr:from>
    <xdr:to>
      <xdr:col>22</xdr:col>
      <xdr:colOff>11029</xdr:colOff>
      <xdr:row>28</xdr:row>
      <xdr:rowOff>294074</xdr:rowOff>
    </xdr:to>
    <xdr:sp macro="" textlink="">
      <xdr:nvSpPr>
        <xdr:cNvPr id="28" name="テキスト ボックス 27"/>
        <xdr:cNvSpPr txBox="1"/>
      </xdr:nvSpPr>
      <xdr:spPr>
        <a:xfrm>
          <a:off x="3906371" y="10966076"/>
          <a:ext cx="5421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17</xdr:col>
      <xdr:colOff>0</xdr:colOff>
      <xdr:row>269</xdr:row>
      <xdr:rowOff>312965</xdr:rowOff>
    </xdr:from>
    <xdr:to>
      <xdr:col>41</xdr:col>
      <xdr:colOff>27842</xdr:colOff>
      <xdr:row>271</xdr:row>
      <xdr:rowOff>217714</xdr:rowOff>
    </xdr:to>
    <xdr:sp macro="" textlink="">
      <xdr:nvSpPr>
        <xdr:cNvPr id="29" name="正方形/長方形 28"/>
        <xdr:cNvSpPr/>
      </xdr:nvSpPr>
      <xdr:spPr>
        <a:xfrm>
          <a:off x="3469821" y="41107179"/>
          <a:ext cx="4926414" cy="6123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140</a:t>
          </a:r>
          <a:r>
            <a:rPr kumimoji="1" lang="ja-JP" altLang="en-US" sz="1100">
              <a:solidFill>
                <a:schemeClr val="tx1"/>
              </a:solidFill>
            </a:rPr>
            <a:t>百万円</a:t>
          </a:r>
        </a:p>
      </xdr:txBody>
    </xdr:sp>
    <xdr:clientData/>
  </xdr:twoCellAnchor>
  <xdr:twoCellAnchor>
    <xdr:from>
      <xdr:col>19</xdr:col>
      <xdr:colOff>114299</xdr:colOff>
      <xdr:row>272</xdr:row>
      <xdr:rowOff>67236</xdr:rowOff>
    </xdr:from>
    <xdr:to>
      <xdr:col>38</xdr:col>
      <xdr:colOff>155931</xdr:colOff>
      <xdr:row>273</xdr:row>
      <xdr:rowOff>28575</xdr:rowOff>
    </xdr:to>
    <xdr:sp macro="" textlink="">
      <xdr:nvSpPr>
        <xdr:cNvPr id="30" name="大かっこ 29"/>
        <xdr:cNvSpPr/>
      </xdr:nvSpPr>
      <xdr:spPr>
        <a:xfrm>
          <a:off x="3914774" y="42415386"/>
          <a:ext cx="3842107" cy="285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事業に関する基本的な政策の企画、立案及び推進</a:t>
          </a:r>
        </a:p>
      </xdr:txBody>
    </xdr:sp>
    <xdr:clientData/>
  </xdr:twoCellAnchor>
  <xdr:twoCellAnchor>
    <xdr:from>
      <xdr:col>28</xdr:col>
      <xdr:colOff>108372</xdr:colOff>
      <xdr:row>273</xdr:row>
      <xdr:rowOff>137272</xdr:rowOff>
    </xdr:from>
    <xdr:to>
      <xdr:col>28</xdr:col>
      <xdr:colOff>112939</xdr:colOff>
      <xdr:row>274</xdr:row>
      <xdr:rowOff>208189</xdr:rowOff>
    </xdr:to>
    <xdr:cxnSp macro="">
      <xdr:nvCxnSpPr>
        <xdr:cNvPr id="31" name="直線矢印コネクタ 30"/>
        <xdr:cNvCxnSpPr/>
      </xdr:nvCxnSpPr>
      <xdr:spPr>
        <a:xfrm>
          <a:off x="5709072" y="42809272"/>
          <a:ext cx="4567" cy="3947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9605</xdr:colOff>
      <xdr:row>276</xdr:row>
      <xdr:rowOff>76200</xdr:rowOff>
    </xdr:from>
    <xdr:to>
      <xdr:col>37</xdr:col>
      <xdr:colOff>38100</xdr:colOff>
      <xdr:row>284</xdr:row>
      <xdr:rowOff>163287</xdr:rowOff>
    </xdr:to>
    <xdr:sp macro="" textlink="">
      <xdr:nvSpPr>
        <xdr:cNvPr id="32" name="正方形/長方形 31"/>
        <xdr:cNvSpPr/>
      </xdr:nvSpPr>
      <xdr:spPr>
        <a:xfrm>
          <a:off x="4210130" y="43719750"/>
          <a:ext cx="3228895" cy="26778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100"/>
            <a:t>A</a:t>
          </a:r>
          <a:r>
            <a:rPr kumimoji="1" lang="ja-JP" altLang="en-US" sz="1100"/>
            <a:t>　都道府県　　</a:t>
          </a:r>
          <a:r>
            <a:rPr kumimoji="1" lang="en-US" altLang="ja-JP" sz="1100"/>
            <a:t>140</a:t>
          </a:r>
          <a:r>
            <a:rPr kumimoji="1" lang="ja-JP" altLang="en-US" sz="1100"/>
            <a:t>百万円</a:t>
          </a:r>
          <a:endParaRPr kumimoji="1" lang="en-US" altLang="ja-JP" sz="1100"/>
        </a:p>
        <a:p>
          <a:pPr algn="l"/>
          <a:endParaRPr kumimoji="1" lang="en-US" altLang="ja-JP" sz="1100"/>
        </a:p>
        <a:p>
          <a:pPr algn="l"/>
          <a:r>
            <a:rPr kumimoji="1" lang="en-US" altLang="ja-JP" sz="1100"/>
            <a:t>      </a:t>
          </a:r>
          <a:r>
            <a:rPr kumimoji="1" lang="ja-JP" altLang="en-US" sz="1100"/>
            <a:t>（内訳）上位１０者</a:t>
          </a:r>
          <a:endParaRPr kumimoji="1" lang="en-US" altLang="ja-JP" sz="1100"/>
        </a:p>
        <a:p>
          <a:pPr algn="l"/>
          <a:r>
            <a:rPr kumimoji="1" lang="en-US" altLang="ja-JP" sz="1100"/>
            <a:t>      </a:t>
          </a:r>
          <a:r>
            <a:rPr kumimoji="1" lang="ja-JP" altLang="en-US" sz="1100"/>
            <a:t>群馬県　　　</a:t>
          </a:r>
          <a:r>
            <a:rPr kumimoji="1" lang="en-US" altLang="ja-JP" sz="1100"/>
            <a:t>6</a:t>
          </a:r>
          <a:r>
            <a:rPr kumimoji="1" lang="ja-JP" altLang="en-US" sz="1100"/>
            <a:t>百万円</a:t>
          </a:r>
          <a:endParaRPr kumimoji="1" lang="en-US" altLang="ja-JP" sz="1100"/>
        </a:p>
        <a:p>
          <a:pPr algn="l"/>
          <a:r>
            <a:rPr kumimoji="1" lang="ja-JP" altLang="en-US" sz="1100"/>
            <a:t>　　福井県　　　</a:t>
          </a:r>
          <a:r>
            <a:rPr kumimoji="1" lang="en-US" altLang="ja-JP" sz="1100"/>
            <a:t>6</a:t>
          </a:r>
          <a:r>
            <a:rPr kumimoji="1" lang="ja-JP" altLang="en-US" sz="1100"/>
            <a:t>百万円</a:t>
          </a:r>
          <a:endParaRPr kumimoji="1" lang="en-US" altLang="ja-JP" sz="1100"/>
        </a:p>
        <a:p>
          <a:pPr algn="l"/>
          <a:r>
            <a:rPr kumimoji="1" lang="ja-JP" altLang="en-US" sz="1100"/>
            <a:t>　　三重県　 　　</a:t>
          </a:r>
          <a:r>
            <a:rPr kumimoji="1" lang="en-US" altLang="ja-JP" sz="1100"/>
            <a:t>6</a:t>
          </a:r>
          <a:r>
            <a:rPr kumimoji="1" lang="ja-JP" altLang="en-US" sz="1100"/>
            <a:t>百万円</a:t>
          </a:r>
          <a:endParaRPr kumimoji="1" lang="en-US" altLang="ja-JP" sz="1100"/>
        </a:p>
        <a:p>
          <a:pPr algn="l"/>
          <a:r>
            <a:rPr kumimoji="1" lang="en-US" altLang="ja-JP" sz="1100"/>
            <a:t>      </a:t>
          </a:r>
          <a:r>
            <a:rPr kumimoji="1" lang="ja-JP" altLang="en-US" sz="1100"/>
            <a:t>島根県   　　</a:t>
          </a:r>
          <a:r>
            <a:rPr kumimoji="1" lang="en-US" altLang="ja-JP" sz="1100"/>
            <a:t>6</a:t>
          </a:r>
          <a:r>
            <a:rPr kumimoji="1" lang="ja-JP" altLang="en-US" sz="1100"/>
            <a:t>百万円</a:t>
          </a:r>
          <a:endParaRPr kumimoji="1" lang="en-US" altLang="ja-JP" sz="1100"/>
        </a:p>
        <a:p>
          <a:pPr algn="l"/>
          <a:r>
            <a:rPr kumimoji="1" lang="en-US" altLang="ja-JP" sz="1100"/>
            <a:t>      </a:t>
          </a:r>
          <a:r>
            <a:rPr kumimoji="1" lang="ja-JP" altLang="en-US" sz="1100"/>
            <a:t>広島県　　　</a:t>
          </a:r>
          <a:r>
            <a:rPr kumimoji="1" lang="en-US" altLang="ja-JP" sz="1100" baseline="0"/>
            <a:t>6</a:t>
          </a:r>
          <a:r>
            <a:rPr kumimoji="1" lang="ja-JP" altLang="en-US" sz="1100" baseline="0"/>
            <a:t>百万円</a:t>
          </a:r>
          <a:endParaRPr kumimoji="1" lang="en-US" altLang="ja-JP" sz="1100"/>
        </a:p>
        <a:p>
          <a:pPr algn="l"/>
          <a:r>
            <a:rPr kumimoji="1" lang="en-US" altLang="ja-JP" sz="1100" baseline="0"/>
            <a:t>      </a:t>
          </a:r>
          <a:r>
            <a:rPr kumimoji="1" lang="ja-JP" altLang="en-US" sz="1100" baseline="0"/>
            <a:t>香川県</a:t>
          </a:r>
          <a:r>
            <a:rPr kumimoji="1" lang="ja-JP" altLang="en-US" sz="1100"/>
            <a:t>        </a:t>
          </a:r>
          <a:r>
            <a:rPr kumimoji="1" lang="en-US" altLang="ja-JP" sz="1100" baseline="0"/>
            <a:t> 6</a:t>
          </a:r>
          <a:r>
            <a:rPr kumimoji="1" lang="ja-JP" altLang="en-US" sz="1100"/>
            <a:t>百万円</a:t>
          </a:r>
          <a:endParaRPr kumimoji="1" lang="en-US" altLang="ja-JP" sz="1100"/>
        </a:p>
        <a:p>
          <a:pPr algn="l"/>
          <a:r>
            <a:rPr kumimoji="1" lang="ja-JP" altLang="en-US" sz="1100"/>
            <a:t>　　福岡県　　　</a:t>
          </a:r>
          <a:r>
            <a:rPr kumimoji="1" lang="en-US" altLang="ja-JP" sz="1100"/>
            <a:t>6</a:t>
          </a:r>
          <a:r>
            <a:rPr kumimoji="1" lang="ja-JP" altLang="en-US" sz="1100"/>
            <a:t>百万円</a:t>
          </a:r>
          <a:endParaRPr kumimoji="1" lang="en-US" altLang="ja-JP" sz="1100"/>
        </a:p>
        <a:p>
          <a:pPr algn="l"/>
          <a:r>
            <a:rPr kumimoji="1" lang="ja-JP" altLang="en-US" sz="1100"/>
            <a:t>　　沖縄県　　</a:t>
          </a:r>
          <a:r>
            <a:rPr kumimoji="1" lang="ja-JP" altLang="en-US" sz="1100" baseline="0"/>
            <a:t>   </a:t>
          </a:r>
          <a:r>
            <a:rPr kumimoji="1" lang="en-US" altLang="ja-JP" sz="1100" baseline="0"/>
            <a:t>6</a:t>
          </a:r>
          <a:r>
            <a:rPr kumimoji="1" lang="ja-JP" altLang="en-US" sz="1100"/>
            <a:t>百万円</a:t>
          </a:r>
          <a:endParaRPr kumimoji="1" lang="en-US" altLang="ja-JP" sz="1100"/>
        </a:p>
        <a:p>
          <a:pPr algn="l"/>
          <a:r>
            <a:rPr kumimoji="1" lang="ja-JP" altLang="en-US" sz="1100"/>
            <a:t>　　愛媛県　　　</a:t>
          </a:r>
          <a:r>
            <a:rPr kumimoji="1" lang="en-US" altLang="ja-JP" sz="1100"/>
            <a:t>6</a:t>
          </a:r>
          <a:r>
            <a:rPr kumimoji="1" lang="ja-JP" altLang="en-US" sz="1100"/>
            <a:t>百万円</a:t>
          </a:r>
          <a:endParaRPr kumimoji="1" lang="en-US" altLang="ja-JP" sz="1100"/>
        </a:p>
        <a:p>
          <a:pPr algn="l"/>
          <a:r>
            <a:rPr kumimoji="1" lang="ja-JP" altLang="en-US" sz="1100"/>
            <a:t>　　徳島県　　   </a:t>
          </a:r>
          <a:r>
            <a:rPr kumimoji="1" lang="en-US" altLang="ja-JP" sz="1100"/>
            <a:t>5</a:t>
          </a:r>
          <a:r>
            <a:rPr kumimoji="1" lang="ja-JP" altLang="en-US" sz="1100"/>
            <a:t>百万円</a:t>
          </a:r>
          <a:endParaRPr kumimoji="1" lang="en-US" altLang="ja-JP" sz="1100"/>
        </a:p>
        <a:p>
          <a:pPr algn="l"/>
          <a:r>
            <a:rPr kumimoji="1" lang="ja-JP" altLang="en-US" sz="1100"/>
            <a:t>　　　　　</a:t>
          </a:r>
        </a:p>
      </xdr:txBody>
    </xdr:sp>
    <xdr:clientData/>
  </xdr:twoCellAnchor>
  <xdr:twoCellAnchor>
    <xdr:from>
      <xdr:col>25</xdr:col>
      <xdr:colOff>76200</xdr:colOff>
      <xdr:row>275</xdr:row>
      <xdr:rowOff>54427</xdr:rowOff>
    </xdr:from>
    <xdr:to>
      <xdr:col>31</xdr:col>
      <xdr:colOff>125597</xdr:colOff>
      <xdr:row>275</xdr:row>
      <xdr:rowOff>304800</xdr:rowOff>
    </xdr:to>
    <xdr:sp macro="" textlink="">
      <xdr:nvSpPr>
        <xdr:cNvPr id="33" name="大かっこ 32"/>
        <xdr:cNvSpPr/>
      </xdr:nvSpPr>
      <xdr:spPr>
        <a:xfrm>
          <a:off x="5076825" y="43374127"/>
          <a:ext cx="1249547" cy="2503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補助金等交付</a:t>
          </a:r>
        </a:p>
      </xdr:txBody>
    </xdr:sp>
    <xdr:clientData/>
  </xdr:twoCellAnchor>
  <xdr:oneCellAnchor>
    <xdr:from>
      <xdr:col>16</xdr:col>
      <xdr:colOff>93889</xdr:colOff>
      <xdr:row>309</xdr:row>
      <xdr:rowOff>266700</xdr:rowOff>
    </xdr:from>
    <xdr:ext cx="391885" cy="887076"/>
    <xdr:sp macro="" textlink="">
      <xdr:nvSpPr>
        <xdr:cNvPr id="36" name="テキスト ボックス 35"/>
        <xdr:cNvSpPr txBox="1"/>
      </xdr:nvSpPr>
      <xdr:spPr>
        <a:xfrm>
          <a:off x="3294289" y="47910750"/>
          <a:ext cx="391885" cy="8870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38</xdr:col>
      <xdr:colOff>68036</xdr:colOff>
      <xdr:row>72</xdr:row>
      <xdr:rowOff>40822</xdr:rowOff>
    </xdr:from>
    <xdr:to>
      <xdr:col>41</xdr:col>
      <xdr:colOff>134915</xdr:colOff>
      <xdr:row>72</xdr:row>
      <xdr:rowOff>269080</xdr:rowOff>
    </xdr:to>
    <xdr:sp macro="" textlink="">
      <xdr:nvSpPr>
        <xdr:cNvPr id="35" name="テキスト ボックス 34"/>
        <xdr:cNvSpPr txBox="1"/>
      </xdr:nvSpPr>
      <xdr:spPr>
        <a:xfrm>
          <a:off x="7824107" y="18737036"/>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54429</xdr:colOff>
      <xdr:row>74</xdr:row>
      <xdr:rowOff>40821</xdr:rowOff>
    </xdr:from>
    <xdr:to>
      <xdr:col>41</xdr:col>
      <xdr:colOff>121308</xdr:colOff>
      <xdr:row>74</xdr:row>
      <xdr:rowOff>269079</xdr:rowOff>
    </xdr:to>
    <xdr:sp macro="" textlink="">
      <xdr:nvSpPr>
        <xdr:cNvPr id="37" name="テキスト ボックス 36"/>
        <xdr:cNvSpPr txBox="1"/>
      </xdr:nvSpPr>
      <xdr:spPr>
        <a:xfrm>
          <a:off x="7810500" y="19335750"/>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176893</xdr:colOff>
      <xdr:row>73</xdr:row>
      <xdr:rowOff>54429</xdr:rowOff>
    </xdr:from>
    <xdr:to>
      <xdr:col>49</xdr:col>
      <xdr:colOff>243773</xdr:colOff>
      <xdr:row>73</xdr:row>
      <xdr:rowOff>282687</xdr:rowOff>
    </xdr:to>
    <xdr:sp macro="" textlink="">
      <xdr:nvSpPr>
        <xdr:cNvPr id="38" name="テキスト ボックス 37"/>
        <xdr:cNvSpPr txBox="1"/>
      </xdr:nvSpPr>
      <xdr:spPr>
        <a:xfrm>
          <a:off x="9565822" y="19050000"/>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204106</xdr:colOff>
      <xdr:row>15</xdr:row>
      <xdr:rowOff>27214</xdr:rowOff>
    </xdr:from>
    <xdr:to>
      <xdr:col>36</xdr:col>
      <xdr:colOff>141175</xdr:colOff>
      <xdr:row>15</xdr:row>
      <xdr:rowOff>258536</xdr:rowOff>
    </xdr:to>
    <xdr:sp macro="" textlink="">
      <xdr:nvSpPr>
        <xdr:cNvPr id="39" name="テキスト ボックス 38"/>
        <xdr:cNvSpPr txBox="1"/>
      </xdr:nvSpPr>
      <xdr:spPr>
        <a:xfrm>
          <a:off x="6939642" y="6912428"/>
          <a:ext cx="549390"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36</xdr:col>
      <xdr:colOff>76200</xdr:colOff>
      <xdr:row>18</xdr:row>
      <xdr:rowOff>47626</xdr:rowOff>
    </xdr:from>
    <xdr:to>
      <xdr:col>45</xdr:col>
      <xdr:colOff>66675</xdr:colOff>
      <xdr:row>19</xdr:row>
      <xdr:rowOff>247651</xdr:rowOff>
    </xdr:to>
    <xdr:sp macro="" textlink="">
      <xdr:nvSpPr>
        <xdr:cNvPr id="40" name="正方形/長方形 39"/>
        <xdr:cNvSpPr/>
      </xdr:nvSpPr>
      <xdr:spPr>
        <a:xfrm>
          <a:off x="7277100" y="7800976"/>
          <a:ext cx="1790700"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en-US" altLang="ja-JP" sz="1100">
              <a:solidFill>
                <a:schemeClr val="tx1"/>
              </a:solidFill>
            </a:rPr>
            <a:t>※</a:t>
          </a:r>
          <a:r>
            <a:rPr kumimoji="1" lang="ja-JP" altLang="en-US" sz="1100">
              <a:solidFill>
                <a:schemeClr val="tx1"/>
              </a:solidFill>
            </a:rPr>
            <a:t>積算上の予算額に対する執行率は備考欄に記載。　</a:t>
          </a:r>
        </a:p>
        <a:p>
          <a:pPr algn="l"/>
          <a:endParaRPr kumimoji="1" lang="ja-JP" altLang="en-US" sz="1100">
            <a:solidFill>
              <a:schemeClr val="tx1"/>
            </a:solidFill>
          </a:endParaRPr>
        </a:p>
      </xdr:txBody>
    </xdr:sp>
    <xdr:clientData/>
  </xdr:twoCellAnchor>
  <xdr:twoCellAnchor editAs="oneCell">
    <xdr:from>
      <xdr:col>4</xdr:col>
      <xdr:colOff>114300</xdr:colOff>
      <xdr:row>255</xdr:row>
      <xdr:rowOff>581025</xdr:rowOff>
    </xdr:from>
    <xdr:to>
      <xdr:col>30</xdr:col>
      <xdr:colOff>38100</xdr:colOff>
      <xdr:row>255</xdr:row>
      <xdr:rowOff>1685925</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35671125"/>
          <a:ext cx="512445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57150</xdr:colOff>
      <xdr:row>12</xdr:row>
      <xdr:rowOff>38100</xdr:rowOff>
    </xdr:from>
    <xdr:to>
      <xdr:col>49</xdr:col>
      <xdr:colOff>395950</xdr:colOff>
      <xdr:row>13</xdr:row>
      <xdr:rowOff>2722</xdr:rowOff>
    </xdr:to>
    <xdr:sp macro="" textlink="">
      <xdr:nvSpPr>
        <xdr:cNvPr id="42" name="テキスト ボックス 41"/>
        <xdr:cNvSpPr txBox="1"/>
      </xdr:nvSpPr>
      <xdr:spPr>
        <a:xfrm>
          <a:off x="9658350" y="6096000"/>
          <a:ext cx="53882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48</xdr:col>
      <xdr:colOff>57150</xdr:colOff>
      <xdr:row>17</xdr:row>
      <xdr:rowOff>66675</xdr:rowOff>
    </xdr:from>
    <xdr:to>
      <xdr:col>49</xdr:col>
      <xdr:colOff>395950</xdr:colOff>
      <xdr:row>17</xdr:row>
      <xdr:rowOff>297997</xdr:rowOff>
    </xdr:to>
    <xdr:sp macro="" textlink="">
      <xdr:nvSpPr>
        <xdr:cNvPr id="44" name="テキスト ボックス 43"/>
        <xdr:cNvSpPr txBox="1"/>
      </xdr:nvSpPr>
      <xdr:spPr>
        <a:xfrm>
          <a:off x="9658350" y="7505700"/>
          <a:ext cx="53882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95250</xdr:colOff>
      <xdr:row>22</xdr:row>
      <xdr:rowOff>57150</xdr:rowOff>
    </xdr:from>
    <xdr:to>
      <xdr:col>29</xdr:col>
      <xdr:colOff>34000</xdr:colOff>
      <xdr:row>22</xdr:row>
      <xdr:rowOff>288472</xdr:rowOff>
    </xdr:to>
    <xdr:sp macro="" textlink="">
      <xdr:nvSpPr>
        <xdr:cNvPr id="45" name="テキスト ボックス 44"/>
        <xdr:cNvSpPr txBox="1"/>
      </xdr:nvSpPr>
      <xdr:spPr>
        <a:xfrm>
          <a:off x="5295900" y="9001125"/>
          <a:ext cx="53882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85725</xdr:colOff>
      <xdr:row>28</xdr:row>
      <xdr:rowOff>66675</xdr:rowOff>
    </xdr:from>
    <xdr:to>
      <xdr:col>29</xdr:col>
      <xdr:colOff>24475</xdr:colOff>
      <xdr:row>28</xdr:row>
      <xdr:rowOff>297997</xdr:rowOff>
    </xdr:to>
    <xdr:sp macro="" textlink="">
      <xdr:nvSpPr>
        <xdr:cNvPr id="47" name="テキスト ボックス 46"/>
        <xdr:cNvSpPr txBox="1"/>
      </xdr:nvSpPr>
      <xdr:spPr>
        <a:xfrm>
          <a:off x="5286375" y="9334500"/>
          <a:ext cx="53882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161925</xdr:colOff>
      <xdr:row>14</xdr:row>
      <xdr:rowOff>47625</xdr:rowOff>
    </xdr:from>
    <xdr:to>
      <xdr:col>43</xdr:col>
      <xdr:colOff>98994</xdr:colOff>
      <xdr:row>15</xdr:row>
      <xdr:rowOff>12247</xdr:rowOff>
    </xdr:to>
    <xdr:sp macro="" textlink="">
      <xdr:nvSpPr>
        <xdr:cNvPr id="48" name="テキスト ボックス 47"/>
        <xdr:cNvSpPr txBox="1"/>
      </xdr:nvSpPr>
      <xdr:spPr>
        <a:xfrm>
          <a:off x="8162925" y="6905625"/>
          <a:ext cx="53714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753</v>
      </c>
      <c r="AK2" s="187"/>
      <c r="AL2" s="187"/>
      <c r="AM2" s="187"/>
      <c r="AN2" s="90" t="s">
        <v>368</v>
      </c>
      <c r="AO2" s="187">
        <v>21</v>
      </c>
      <c r="AP2" s="187"/>
      <c r="AQ2" s="187"/>
      <c r="AR2" s="91" t="s">
        <v>368</v>
      </c>
      <c r="AS2" s="188">
        <v>767</v>
      </c>
      <c r="AT2" s="188"/>
      <c r="AU2" s="188"/>
      <c r="AV2" s="90" t="str">
        <f>IF(AW2="","","-")</f>
        <v>-</v>
      </c>
      <c r="AW2" s="189">
        <v>5</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777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2.2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43628</v>
      </c>
      <c r="Q13" s="232"/>
      <c r="R13" s="232"/>
      <c r="S13" s="232"/>
      <c r="T13" s="232"/>
      <c r="U13" s="232"/>
      <c r="V13" s="233"/>
      <c r="W13" s="231">
        <v>46213</v>
      </c>
      <c r="X13" s="232"/>
      <c r="Y13" s="232"/>
      <c r="Z13" s="232"/>
      <c r="AA13" s="232"/>
      <c r="AB13" s="232"/>
      <c r="AC13" s="233"/>
      <c r="AD13" s="231">
        <v>38328</v>
      </c>
      <c r="AE13" s="232"/>
      <c r="AF13" s="232"/>
      <c r="AG13" s="232"/>
      <c r="AH13" s="232"/>
      <c r="AI13" s="232"/>
      <c r="AJ13" s="233"/>
      <c r="AK13" s="231">
        <v>38621</v>
      </c>
      <c r="AL13" s="232"/>
      <c r="AM13" s="232"/>
      <c r="AN13" s="232"/>
      <c r="AO13" s="232"/>
      <c r="AP13" s="232"/>
      <c r="AQ13" s="233"/>
      <c r="AR13" s="243">
        <v>47336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2622</v>
      </c>
      <c r="Q14" s="232"/>
      <c r="R14" s="232"/>
      <c r="S14" s="232"/>
      <c r="T14" s="232"/>
      <c r="U14" s="232"/>
      <c r="V14" s="233"/>
      <c r="W14" s="231">
        <v>677596</v>
      </c>
      <c r="X14" s="232"/>
      <c r="Y14" s="232"/>
      <c r="Z14" s="232"/>
      <c r="AA14" s="232"/>
      <c r="AB14" s="232"/>
      <c r="AC14" s="233"/>
      <c r="AD14" s="231">
        <v>459411</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1152</v>
      </c>
      <c r="Q15" s="232"/>
      <c r="R15" s="232"/>
      <c r="S15" s="232"/>
      <c r="T15" s="232"/>
      <c r="U15" s="232"/>
      <c r="V15" s="233"/>
      <c r="W15" s="231">
        <v>1654</v>
      </c>
      <c r="X15" s="232"/>
      <c r="Y15" s="232"/>
      <c r="Z15" s="232"/>
      <c r="AA15" s="232"/>
      <c r="AB15" s="232"/>
      <c r="AC15" s="233"/>
      <c r="AD15" s="231">
        <v>452709</v>
      </c>
      <c r="AE15" s="232"/>
      <c r="AF15" s="232"/>
      <c r="AG15" s="232"/>
      <c r="AH15" s="232"/>
      <c r="AI15" s="232"/>
      <c r="AJ15" s="233"/>
      <c r="AK15" s="231">
        <v>299745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-1654</v>
      </c>
      <c r="Q16" s="232"/>
      <c r="R16" s="232"/>
      <c r="S16" s="232"/>
      <c r="T16" s="232"/>
      <c r="U16" s="232"/>
      <c r="V16" s="233"/>
      <c r="W16" s="231">
        <v>-452709</v>
      </c>
      <c r="X16" s="232"/>
      <c r="Y16" s="232"/>
      <c r="Z16" s="232"/>
      <c r="AA16" s="232"/>
      <c r="AB16" s="232"/>
      <c r="AC16" s="233"/>
      <c r="AD16" s="231">
        <v>-299745</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31080</v>
      </c>
      <c r="Q17" s="232"/>
      <c r="R17" s="232"/>
      <c r="S17" s="232"/>
      <c r="T17" s="232"/>
      <c r="U17" s="232"/>
      <c r="V17" s="233"/>
      <c r="W17" s="231">
        <v>832928</v>
      </c>
      <c r="X17" s="232"/>
      <c r="Y17" s="232"/>
      <c r="Z17" s="232"/>
      <c r="AA17" s="232"/>
      <c r="AB17" s="232"/>
      <c r="AC17" s="233"/>
      <c r="AD17" s="231">
        <v>154896</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76828</v>
      </c>
      <c r="Q18" s="276"/>
      <c r="R18" s="276"/>
      <c r="S18" s="276"/>
      <c r="T18" s="276"/>
      <c r="U18" s="276"/>
      <c r="V18" s="277"/>
      <c r="W18" s="275">
        <f>SUM(W13:AC17)</f>
        <v>1105682</v>
      </c>
      <c r="X18" s="276"/>
      <c r="Y18" s="276"/>
      <c r="Z18" s="276"/>
      <c r="AA18" s="276"/>
      <c r="AB18" s="276"/>
      <c r="AC18" s="277"/>
      <c r="AD18" s="275">
        <f>SUM(AD13:AJ17)</f>
        <v>805599</v>
      </c>
      <c r="AE18" s="276"/>
      <c r="AF18" s="276"/>
      <c r="AG18" s="276"/>
      <c r="AH18" s="276"/>
      <c r="AI18" s="276"/>
      <c r="AJ18" s="277"/>
      <c r="AK18" s="275">
        <f>SUM(AK13:AQ17)</f>
        <v>338366</v>
      </c>
      <c r="AL18" s="276"/>
      <c r="AM18" s="276"/>
      <c r="AN18" s="276"/>
      <c r="AO18" s="276"/>
      <c r="AP18" s="276"/>
      <c r="AQ18" s="277"/>
      <c r="AR18" s="275">
        <f>SUM(AR13:AX17)</f>
        <v>47336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59</v>
      </c>
      <c r="Q19" s="232"/>
      <c r="R19" s="232"/>
      <c r="S19" s="232"/>
      <c r="T19" s="232"/>
      <c r="U19" s="232"/>
      <c r="V19" s="233"/>
      <c r="W19" s="231">
        <v>91</v>
      </c>
      <c r="X19" s="232"/>
      <c r="Y19" s="232"/>
      <c r="Z19" s="232"/>
      <c r="AA19" s="232"/>
      <c r="AB19" s="232"/>
      <c r="AC19" s="233"/>
      <c r="AD19" s="231">
        <v>140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7.6794918519289843E-4</v>
      </c>
      <c r="Q20" s="307"/>
      <c r="R20" s="307"/>
      <c r="S20" s="307"/>
      <c r="T20" s="307"/>
      <c r="U20" s="307"/>
      <c r="V20" s="307"/>
      <c r="W20" s="307">
        <f>IF(W18=0, "-", SUM(W19)/W18)</f>
        <v>8.2302144739626764E-5</v>
      </c>
      <c r="X20" s="307"/>
      <c r="Y20" s="307"/>
      <c r="Z20" s="307"/>
      <c r="AA20" s="307"/>
      <c r="AB20" s="307"/>
      <c r="AC20" s="307"/>
      <c r="AD20" s="307">
        <f>IF(AD18=0, "-", SUM(AD19)/AD18)</f>
        <v>1.7378373111188073E-4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1.2756756756756758E-3</v>
      </c>
      <c r="Q21" s="307"/>
      <c r="R21" s="307"/>
      <c r="S21" s="307"/>
      <c r="T21" s="307"/>
      <c r="U21" s="307"/>
      <c r="V21" s="307"/>
      <c r="W21" s="307">
        <f>IF(W19=0, "-", SUM(W19)/SUM(W13,W14))</f>
        <v>1.2572377519483731E-4</v>
      </c>
      <c r="X21" s="307"/>
      <c r="Y21" s="307"/>
      <c r="Z21" s="307"/>
      <c r="AA21" s="307"/>
      <c r="AB21" s="307"/>
      <c r="AC21" s="307"/>
      <c r="AD21" s="307">
        <f>IF(AD19=0, "-", SUM(AD19)/SUM(AD13,AD14))</f>
        <v>2.8127191158418366E-4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38621</v>
      </c>
      <c r="Q23" s="244"/>
      <c r="R23" s="244"/>
      <c r="S23" s="244"/>
      <c r="T23" s="244"/>
      <c r="U23" s="244"/>
      <c r="V23" s="295"/>
      <c r="W23" s="243">
        <v>47336</v>
      </c>
      <c r="X23" s="244"/>
      <c r="Y23" s="244"/>
      <c r="Z23" s="244"/>
      <c r="AA23" s="244"/>
      <c r="AB23" s="244"/>
      <c r="AC23" s="295"/>
      <c r="AD23" s="296" t="s">
        <v>776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38621</v>
      </c>
      <c r="Q29" s="346"/>
      <c r="R29" s="346"/>
      <c r="S29" s="346"/>
      <c r="T29" s="346"/>
      <c r="U29" s="346"/>
      <c r="V29" s="347"/>
      <c r="W29" s="348">
        <f>AR13</f>
        <v>47336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705</v>
      </c>
      <c r="H32" s="373"/>
      <c r="I32" s="373"/>
      <c r="J32" s="373"/>
      <c r="K32" s="373"/>
      <c r="L32" s="373"/>
      <c r="M32" s="373"/>
      <c r="N32" s="373"/>
      <c r="O32" s="373"/>
      <c r="P32" s="376" t="s">
        <v>736</v>
      </c>
      <c r="Q32" s="377"/>
      <c r="R32" s="377"/>
      <c r="S32" s="377"/>
      <c r="T32" s="377"/>
      <c r="U32" s="377"/>
      <c r="V32" s="377"/>
      <c r="W32" s="377"/>
      <c r="X32" s="378"/>
      <c r="Y32" s="382" t="s">
        <v>52</v>
      </c>
      <c r="Z32" s="383"/>
      <c r="AA32" s="384"/>
      <c r="AB32" s="385" t="s">
        <v>755</v>
      </c>
      <c r="AC32" s="386"/>
      <c r="AD32" s="386"/>
      <c r="AE32" s="387">
        <v>3</v>
      </c>
      <c r="AF32" s="387"/>
      <c r="AG32" s="387"/>
      <c r="AH32" s="387"/>
      <c r="AI32" s="387">
        <v>5</v>
      </c>
      <c r="AJ32" s="387"/>
      <c r="AK32" s="387"/>
      <c r="AL32" s="387"/>
      <c r="AM32" s="387">
        <v>8</v>
      </c>
      <c r="AN32" s="387"/>
      <c r="AO32" s="387"/>
      <c r="AP32" s="387"/>
      <c r="AQ32" s="413" t="s">
        <v>730</v>
      </c>
      <c r="AR32" s="387"/>
      <c r="AS32" s="387"/>
      <c r="AT32" s="387"/>
      <c r="AU32" s="404" t="s">
        <v>730</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756</v>
      </c>
      <c r="AC33" s="386"/>
      <c r="AD33" s="386"/>
      <c r="AE33" s="413" t="s">
        <v>730</v>
      </c>
      <c r="AF33" s="387"/>
      <c r="AG33" s="387"/>
      <c r="AH33" s="387"/>
      <c r="AI33" s="413">
        <v>3</v>
      </c>
      <c r="AJ33" s="387"/>
      <c r="AK33" s="387"/>
      <c r="AL33" s="387"/>
      <c r="AM33" s="413">
        <v>5</v>
      </c>
      <c r="AN33" s="387"/>
      <c r="AO33" s="387"/>
      <c r="AP33" s="387"/>
      <c r="AQ33" s="413">
        <v>8</v>
      </c>
      <c r="AR33" s="387"/>
      <c r="AS33" s="387"/>
      <c r="AT33" s="387"/>
      <c r="AU33" s="404" t="s">
        <v>730</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744</v>
      </c>
      <c r="H35" s="410"/>
      <c r="I35" s="410"/>
      <c r="J35" s="410"/>
      <c r="K35" s="410"/>
      <c r="L35" s="410"/>
      <c r="M35" s="410"/>
      <c r="N35" s="410"/>
      <c r="O35" s="410"/>
      <c r="P35" s="410"/>
      <c r="Q35" s="410"/>
      <c r="R35" s="410"/>
      <c r="S35" s="410"/>
      <c r="T35" s="410"/>
      <c r="U35" s="410"/>
      <c r="V35" s="410"/>
      <c r="W35" s="410"/>
      <c r="X35" s="410"/>
      <c r="Y35" s="434" t="s">
        <v>666</v>
      </c>
      <c r="Z35" s="435"/>
      <c r="AA35" s="436"/>
      <c r="AB35" s="437" t="s">
        <v>745</v>
      </c>
      <c r="AC35" s="438"/>
      <c r="AD35" s="439"/>
      <c r="AE35" s="413">
        <v>20</v>
      </c>
      <c r="AF35" s="413"/>
      <c r="AG35" s="413"/>
      <c r="AH35" s="413"/>
      <c r="AI35" s="413">
        <v>18</v>
      </c>
      <c r="AJ35" s="413"/>
      <c r="AK35" s="413"/>
      <c r="AL35" s="413"/>
      <c r="AM35" s="413">
        <v>17</v>
      </c>
      <c r="AN35" s="413"/>
      <c r="AO35" s="413"/>
      <c r="AP35" s="413"/>
      <c r="AQ35" s="404" t="s">
        <v>737</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669</v>
      </c>
      <c r="Z36" s="414"/>
      <c r="AA36" s="415"/>
      <c r="AB36" s="440" t="s">
        <v>739</v>
      </c>
      <c r="AC36" s="441"/>
      <c r="AD36" s="442"/>
      <c r="AE36" s="443" t="s">
        <v>746</v>
      </c>
      <c r="AF36" s="443"/>
      <c r="AG36" s="443"/>
      <c r="AH36" s="443"/>
      <c r="AI36" s="443" t="s">
        <v>747</v>
      </c>
      <c r="AJ36" s="443"/>
      <c r="AK36" s="443"/>
      <c r="AL36" s="443"/>
      <c r="AM36" s="443" t="s">
        <v>748</v>
      </c>
      <c r="AN36" s="443"/>
      <c r="AO36" s="443"/>
      <c r="AP36" s="443"/>
      <c r="AQ36" s="443" t="s">
        <v>737</v>
      </c>
      <c r="AR36" s="443"/>
      <c r="AS36" s="443"/>
      <c r="AT36" s="443"/>
      <c r="AU36" s="443"/>
      <c r="AV36" s="443"/>
      <c r="AW36" s="443"/>
      <c r="AX36" s="44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t="s">
        <v>730</v>
      </c>
      <c r="AR38" s="446"/>
      <c r="AS38" s="447" t="s">
        <v>224</v>
      </c>
      <c r="AT38" s="448"/>
      <c r="AU38" s="449">
        <v>4</v>
      </c>
      <c r="AV38" s="449"/>
      <c r="AW38" s="339" t="s">
        <v>170</v>
      </c>
      <c r="AX38" s="344"/>
    </row>
    <row r="39" spans="1:51" ht="23.25" customHeight="1" x14ac:dyDescent="0.15">
      <c r="A39" s="488"/>
      <c r="B39" s="486"/>
      <c r="C39" s="486"/>
      <c r="D39" s="486"/>
      <c r="E39" s="486"/>
      <c r="F39" s="487"/>
      <c r="G39" s="390" t="s">
        <v>735</v>
      </c>
      <c r="H39" s="391"/>
      <c r="I39" s="391"/>
      <c r="J39" s="391"/>
      <c r="K39" s="391"/>
      <c r="L39" s="391"/>
      <c r="M39" s="391"/>
      <c r="N39" s="391"/>
      <c r="O39" s="392"/>
      <c r="P39" s="154" t="s">
        <v>700</v>
      </c>
      <c r="Q39" s="154"/>
      <c r="R39" s="154"/>
      <c r="S39" s="154"/>
      <c r="T39" s="154"/>
      <c r="U39" s="154"/>
      <c r="V39" s="154"/>
      <c r="W39" s="154"/>
      <c r="X39" s="155"/>
      <c r="Y39" s="401" t="s">
        <v>12</v>
      </c>
      <c r="Z39" s="402"/>
      <c r="AA39" s="403"/>
      <c r="AB39" s="385" t="s">
        <v>709</v>
      </c>
      <c r="AC39" s="385"/>
      <c r="AD39" s="385"/>
      <c r="AE39" s="404">
        <v>26</v>
      </c>
      <c r="AF39" s="388"/>
      <c r="AG39" s="388"/>
      <c r="AH39" s="388"/>
      <c r="AI39" s="404">
        <v>35</v>
      </c>
      <c r="AJ39" s="388"/>
      <c r="AK39" s="388"/>
      <c r="AL39" s="388"/>
      <c r="AM39" s="404">
        <v>41</v>
      </c>
      <c r="AN39" s="388"/>
      <c r="AO39" s="388"/>
      <c r="AP39" s="388"/>
      <c r="AQ39" s="406" t="s">
        <v>730</v>
      </c>
      <c r="AR39" s="407"/>
      <c r="AS39" s="407"/>
      <c r="AT39" s="408"/>
      <c r="AU39" s="388" t="s">
        <v>730</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709</v>
      </c>
      <c r="AC40" s="463"/>
      <c r="AD40" s="463"/>
      <c r="AE40" s="404" t="s">
        <v>730</v>
      </c>
      <c r="AF40" s="388"/>
      <c r="AG40" s="388"/>
      <c r="AH40" s="388"/>
      <c r="AI40" s="404">
        <v>27</v>
      </c>
      <c r="AJ40" s="388"/>
      <c r="AK40" s="388"/>
      <c r="AL40" s="388"/>
      <c r="AM40" s="404">
        <v>36</v>
      </c>
      <c r="AN40" s="388"/>
      <c r="AO40" s="388"/>
      <c r="AP40" s="388"/>
      <c r="AQ40" s="406" t="s">
        <v>730</v>
      </c>
      <c r="AR40" s="407"/>
      <c r="AS40" s="407"/>
      <c r="AT40" s="408"/>
      <c r="AU40" s="388">
        <v>42</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730</v>
      </c>
      <c r="AF41" s="388"/>
      <c r="AG41" s="388"/>
      <c r="AH41" s="388"/>
      <c r="AI41" s="404">
        <v>130</v>
      </c>
      <c r="AJ41" s="388"/>
      <c r="AK41" s="388"/>
      <c r="AL41" s="388"/>
      <c r="AM41" s="404">
        <v>114</v>
      </c>
      <c r="AN41" s="388"/>
      <c r="AO41" s="388"/>
      <c r="AP41" s="388"/>
      <c r="AQ41" s="406" t="s">
        <v>730</v>
      </c>
      <c r="AR41" s="407"/>
      <c r="AS41" s="407"/>
      <c r="AT41" s="408"/>
      <c r="AU41" s="388" t="s">
        <v>730</v>
      </c>
      <c r="AV41" s="388"/>
      <c r="AW41" s="388"/>
      <c r="AX41" s="389"/>
    </row>
    <row r="42" spans="1:51" ht="23.25" customHeight="1" x14ac:dyDescent="0.15">
      <c r="A42" s="476" t="s">
        <v>344</v>
      </c>
      <c r="B42" s="471"/>
      <c r="C42" s="471"/>
      <c r="D42" s="471"/>
      <c r="E42" s="471"/>
      <c r="F42" s="472"/>
      <c r="G42" s="512" t="s">
        <v>732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c r="AC52" s="463"/>
      <c r="AD52" s="463"/>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1</v>
      </c>
    </row>
    <row r="66" spans="1:51" ht="23.25" customHeight="1" x14ac:dyDescent="0.15">
      <c r="A66" s="363"/>
      <c r="B66" s="332"/>
      <c r="C66" s="332"/>
      <c r="D66" s="332"/>
      <c r="E66" s="332"/>
      <c r="F66" s="333"/>
      <c r="G66" s="372" t="s">
        <v>707</v>
      </c>
      <c r="H66" s="373"/>
      <c r="I66" s="373"/>
      <c r="J66" s="373"/>
      <c r="K66" s="373"/>
      <c r="L66" s="373"/>
      <c r="M66" s="373"/>
      <c r="N66" s="373"/>
      <c r="O66" s="373"/>
      <c r="P66" s="376" t="s">
        <v>706</v>
      </c>
      <c r="Q66" s="377"/>
      <c r="R66" s="377"/>
      <c r="S66" s="377"/>
      <c r="T66" s="377"/>
      <c r="U66" s="377"/>
      <c r="V66" s="377"/>
      <c r="W66" s="377"/>
      <c r="X66" s="378"/>
      <c r="Y66" s="382" t="s">
        <v>52</v>
      </c>
      <c r="Z66" s="383"/>
      <c r="AA66" s="384"/>
      <c r="AB66" s="385" t="s">
        <v>709</v>
      </c>
      <c r="AC66" s="386"/>
      <c r="AD66" s="386"/>
      <c r="AE66" s="413" t="s">
        <v>711</v>
      </c>
      <c r="AF66" s="387"/>
      <c r="AG66" s="387"/>
      <c r="AH66" s="387"/>
      <c r="AI66" s="387">
        <v>23</v>
      </c>
      <c r="AJ66" s="387"/>
      <c r="AK66" s="387"/>
      <c r="AL66" s="387"/>
      <c r="AM66" s="387">
        <v>28</v>
      </c>
      <c r="AN66" s="387"/>
      <c r="AO66" s="387"/>
      <c r="AP66" s="387"/>
      <c r="AQ66" s="413" t="s">
        <v>737</v>
      </c>
      <c r="AR66" s="387"/>
      <c r="AS66" s="387"/>
      <c r="AT66" s="387"/>
      <c r="AU66" s="404" t="s">
        <v>737</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709</v>
      </c>
      <c r="AC67" s="386"/>
      <c r="AD67" s="386"/>
      <c r="AE67" s="413" t="s">
        <v>711</v>
      </c>
      <c r="AF67" s="387"/>
      <c r="AG67" s="387"/>
      <c r="AH67" s="387"/>
      <c r="AI67" s="413" t="s">
        <v>730</v>
      </c>
      <c r="AJ67" s="387"/>
      <c r="AK67" s="387"/>
      <c r="AL67" s="387"/>
      <c r="AM67" s="387">
        <v>23</v>
      </c>
      <c r="AN67" s="387"/>
      <c r="AO67" s="387"/>
      <c r="AP67" s="387"/>
      <c r="AQ67" s="387">
        <v>28</v>
      </c>
      <c r="AR67" s="387"/>
      <c r="AS67" s="387"/>
      <c r="AT67" s="387"/>
      <c r="AU67" s="404" t="s">
        <v>737</v>
      </c>
      <c r="AV67" s="420"/>
      <c r="AW67" s="420"/>
      <c r="AX67" s="421"/>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738</v>
      </c>
      <c r="H69" s="410"/>
      <c r="I69" s="410"/>
      <c r="J69" s="410"/>
      <c r="K69" s="410"/>
      <c r="L69" s="410"/>
      <c r="M69" s="410"/>
      <c r="N69" s="410"/>
      <c r="O69" s="410"/>
      <c r="P69" s="410"/>
      <c r="Q69" s="410"/>
      <c r="R69" s="410"/>
      <c r="S69" s="410"/>
      <c r="T69" s="410"/>
      <c r="U69" s="410"/>
      <c r="V69" s="410"/>
      <c r="W69" s="410"/>
      <c r="X69" s="410"/>
      <c r="Y69" s="434" t="s">
        <v>666</v>
      </c>
      <c r="Z69" s="435"/>
      <c r="AA69" s="436"/>
      <c r="AB69" s="437" t="s">
        <v>741</v>
      </c>
      <c r="AC69" s="438"/>
      <c r="AD69" s="439"/>
      <c r="AE69" s="413" t="s">
        <v>737</v>
      </c>
      <c r="AF69" s="413"/>
      <c r="AG69" s="413"/>
      <c r="AH69" s="413"/>
      <c r="AI69" s="413">
        <v>3977</v>
      </c>
      <c r="AJ69" s="413"/>
      <c r="AK69" s="413"/>
      <c r="AL69" s="413"/>
      <c r="AM69" s="413">
        <v>4994</v>
      </c>
      <c r="AN69" s="413"/>
      <c r="AO69" s="413"/>
      <c r="AP69" s="413"/>
      <c r="AQ69" s="404" t="s">
        <v>737</v>
      </c>
      <c r="AR69" s="388"/>
      <c r="AS69" s="388"/>
      <c r="AT69" s="388"/>
      <c r="AU69" s="388"/>
      <c r="AV69" s="388"/>
      <c r="AW69" s="388"/>
      <c r="AX69" s="389"/>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669</v>
      </c>
      <c r="Z70" s="414"/>
      <c r="AA70" s="415"/>
      <c r="AB70" s="440" t="s">
        <v>739</v>
      </c>
      <c r="AC70" s="441"/>
      <c r="AD70" s="442"/>
      <c r="AE70" s="443" t="s">
        <v>740</v>
      </c>
      <c r="AF70" s="443"/>
      <c r="AG70" s="443"/>
      <c r="AH70" s="443"/>
      <c r="AI70" s="443" t="s">
        <v>742</v>
      </c>
      <c r="AJ70" s="443"/>
      <c r="AK70" s="443"/>
      <c r="AL70" s="443"/>
      <c r="AM70" s="443" t="s">
        <v>743</v>
      </c>
      <c r="AN70" s="443"/>
      <c r="AO70" s="443"/>
      <c r="AP70" s="443"/>
      <c r="AQ70" s="443" t="s">
        <v>737</v>
      </c>
      <c r="AR70" s="443"/>
      <c r="AS70" s="443"/>
      <c r="AT70" s="443"/>
      <c r="AU70" s="443"/>
      <c r="AV70" s="443"/>
      <c r="AW70" s="443"/>
      <c r="AX70" s="444"/>
      <c r="AY70">
        <f>$AY$68</f>
        <v>1</v>
      </c>
    </row>
    <row r="71" spans="1:51" ht="18.75"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t="s">
        <v>730</v>
      </c>
      <c r="AR72" s="446"/>
      <c r="AS72" s="447" t="s">
        <v>224</v>
      </c>
      <c r="AT72" s="448"/>
      <c r="AU72" s="449">
        <v>4</v>
      </c>
      <c r="AV72" s="449"/>
      <c r="AW72" s="339" t="s">
        <v>170</v>
      </c>
      <c r="AX72" s="344"/>
      <c r="AY72">
        <f t="shared" ref="AY72:AY77" si="1">$AY$71</f>
        <v>1</v>
      </c>
    </row>
    <row r="73" spans="1:51" ht="23.25" customHeight="1" x14ac:dyDescent="0.15">
      <c r="A73" s="524"/>
      <c r="B73" s="522"/>
      <c r="C73" s="522"/>
      <c r="D73" s="522"/>
      <c r="E73" s="522"/>
      <c r="F73" s="523"/>
      <c r="G73" s="390" t="s">
        <v>734</v>
      </c>
      <c r="H73" s="391"/>
      <c r="I73" s="391"/>
      <c r="J73" s="391"/>
      <c r="K73" s="391"/>
      <c r="L73" s="391"/>
      <c r="M73" s="391"/>
      <c r="N73" s="391"/>
      <c r="O73" s="392"/>
      <c r="P73" s="154" t="s">
        <v>708</v>
      </c>
      <c r="Q73" s="154"/>
      <c r="R73" s="154"/>
      <c r="S73" s="154"/>
      <c r="T73" s="154"/>
      <c r="U73" s="154"/>
      <c r="V73" s="154"/>
      <c r="W73" s="154"/>
      <c r="X73" s="155"/>
      <c r="Y73" s="401" t="s">
        <v>12</v>
      </c>
      <c r="Z73" s="402"/>
      <c r="AA73" s="403"/>
      <c r="AB73" s="385" t="s">
        <v>709</v>
      </c>
      <c r="AC73" s="385"/>
      <c r="AD73" s="385"/>
      <c r="AE73" s="404" t="s">
        <v>711</v>
      </c>
      <c r="AF73" s="388"/>
      <c r="AG73" s="388"/>
      <c r="AH73" s="388"/>
      <c r="AI73" s="404">
        <v>10</v>
      </c>
      <c r="AJ73" s="388"/>
      <c r="AK73" s="388"/>
      <c r="AL73" s="388"/>
      <c r="AM73" s="404"/>
      <c r="AN73" s="388"/>
      <c r="AO73" s="388"/>
      <c r="AP73" s="388"/>
      <c r="AQ73" s="406" t="s">
        <v>737</v>
      </c>
      <c r="AR73" s="407"/>
      <c r="AS73" s="407"/>
      <c r="AT73" s="408"/>
      <c r="AU73" s="388" t="s">
        <v>737</v>
      </c>
      <c r="AV73" s="388"/>
      <c r="AW73" s="388"/>
      <c r="AX73" s="389"/>
      <c r="AY73">
        <f t="shared" si="1"/>
        <v>1</v>
      </c>
    </row>
    <row r="74" spans="1:51" ht="23.25"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t="s">
        <v>709</v>
      </c>
      <c r="AC74" s="463"/>
      <c r="AD74" s="463"/>
      <c r="AE74" s="404" t="s">
        <v>711</v>
      </c>
      <c r="AF74" s="388"/>
      <c r="AG74" s="388"/>
      <c r="AH74" s="388"/>
      <c r="AI74" s="404" t="s">
        <v>730</v>
      </c>
      <c r="AJ74" s="388"/>
      <c r="AK74" s="388"/>
      <c r="AL74" s="388"/>
      <c r="AM74" s="404">
        <v>11</v>
      </c>
      <c r="AN74" s="388"/>
      <c r="AO74" s="388"/>
      <c r="AP74" s="388"/>
      <c r="AQ74" s="406" t="s">
        <v>737</v>
      </c>
      <c r="AR74" s="407"/>
      <c r="AS74" s="407"/>
      <c r="AT74" s="408"/>
      <c r="AU74" s="388"/>
      <c r="AV74" s="388"/>
      <c r="AW74" s="388"/>
      <c r="AX74" s="389"/>
      <c r="AY74">
        <f t="shared" si="1"/>
        <v>1</v>
      </c>
    </row>
    <row r="75" spans="1:51" ht="23.25"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t="s">
        <v>730</v>
      </c>
      <c r="AF75" s="388"/>
      <c r="AG75" s="388"/>
      <c r="AH75" s="388"/>
      <c r="AI75" s="404" t="s">
        <v>730</v>
      </c>
      <c r="AJ75" s="388"/>
      <c r="AK75" s="388"/>
      <c r="AL75" s="388"/>
      <c r="AM75" s="404"/>
      <c r="AN75" s="388"/>
      <c r="AO75" s="388"/>
      <c r="AP75" s="388"/>
      <c r="AQ75" s="406" t="s">
        <v>737</v>
      </c>
      <c r="AR75" s="407"/>
      <c r="AS75" s="407"/>
      <c r="AT75" s="408"/>
      <c r="AU75" s="388" t="s">
        <v>737</v>
      </c>
      <c r="AV75" s="388"/>
      <c r="AW75" s="388"/>
      <c r="AX75" s="389"/>
      <c r="AY75">
        <f t="shared" si="1"/>
        <v>1</v>
      </c>
    </row>
    <row r="76" spans="1:51" ht="23.25" customHeight="1" x14ac:dyDescent="0.15">
      <c r="A76" s="476" t="s">
        <v>344</v>
      </c>
      <c r="B76" s="471"/>
      <c r="C76" s="471"/>
      <c r="D76" s="471"/>
      <c r="E76" s="471"/>
      <c r="F76" s="472"/>
      <c r="G76" s="512" t="s">
        <v>733</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703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731</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730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710</v>
      </c>
      <c r="K218" s="658"/>
      <c r="L218" s="658"/>
      <c r="M218" s="658"/>
      <c r="N218" s="658"/>
      <c r="O218" s="658"/>
      <c r="P218" s="658"/>
      <c r="Q218" s="658"/>
      <c r="R218" s="658"/>
      <c r="S218" s="658"/>
      <c r="T218" s="659"/>
      <c r="U218" s="632" t="s">
        <v>711</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711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711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6.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696</v>
      </c>
      <c r="AE223" s="721"/>
      <c r="AF223" s="721"/>
      <c r="AG223" s="722" t="s">
        <v>712</v>
      </c>
      <c r="AH223" s="723"/>
      <c r="AI223" s="723"/>
      <c r="AJ223" s="723"/>
      <c r="AK223" s="723"/>
      <c r="AL223" s="723"/>
      <c r="AM223" s="723"/>
      <c r="AN223" s="723"/>
      <c r="AO223" s="723"/>
      <c r="AP223" s="723"/>
      <c r="AQ223" s="723"/>
      <c r="AR223" s="723"/>
      <c r="AS223" s="723"/>
      <c r="AT223" s="723"/>
      <c r="AU223" s="723"/>
      <c r="AV223" s="723"/>
      <c r="AW223" s="723"/>
      <c r="AX223" s="724"/>
    </row>
    <row r="224" spans="1:51" ht="6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696</v>
      </c>
      <c r="AE224" s="702"/>
      <c r="AF224" s="702"/>
      <c r="AG224" s="728" t="s">
        <v>716</v>
      </c>
      <c r="AH224" s="729"/>
      <c r="AI224" s="729"/>
      <c r="AJ224" s="729"/>
      <c r="AK224" s="729"/>
      <c r="AL224" s="729"/>
      <c r="AM224" s="729"/>
      <c r="AN224" s="729"/>
      <c r="AO224" s="729"/>
      <c r="AP224" s="729"/>
      <c r="AQ224" s="729"/>
      <c r="AR224" s="729"/>
      <c r="AS224" s="729"/>
      <c r="AT224" s="729"/>
      <c r="AU224" s="729"/>
      <c r="AV224" s="729"/>
      <c r="AW224" s="729"/>
      <c r="AX224" s="730"/>
    </row>
    <row r="225" spans="1:50" ht="55.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696</v>
      </c>
      <c r="AE225" s="735"/>
      <c r="AF225" s="735"/>
      <c r="AG225" s="692" t="s">
        <v>758</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713</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714</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714</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59.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713</v>
      </c>
      <c r="AE229" s="754"/>
      <c r="AF229" s="754"/>
      <c r="AG229" s="755" t="s">
        <v>757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696</v>
      </c>
      <c r="AE230" s="702"/>
      <c r="AF230" s="702"/>
      <c r="AG230" s="728" t="s">
        <v>715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713</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696</v>
      </c>
      <c r="AE232" s="702"/>
      <c r="AF232" s="702"/>
      <c r="AG232" s="728" t="s">
        <v>752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713</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713</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713</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696</v>
      </c>
      <c r="AE236" s="754"/>
      <c r="AF236" s="764"/>
      <c r="AG236" s="755" t="s">
        <v>751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713</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696</v>
      </c>
      <c r="AE238" s="702"/>
      <c r="AF238" s="702"/>
      <c r="AG238" s="728" t="s">
        <v>749</v>
      </c>
      <c r="AH238" s="729"/>
      <c r="AI238" s="729"/>
      <c r="AJ238" s="729"/>
      <c r="AK238" s="729"/>
      <c r="AL238" s="729"/>
      <c r="AM238" s="729"/>
      <c r="AN238" s="729"/>
      <c r="AO238" s="729"/>
      <c r="AP238" s="729"/>
      <c r="AQ238" s="729"/>
      <c r="AR238" s="729"/>
      <c r="AS238" s="729"/>
      <c r="AT238" s="729"/>
      <c r="AU238" s="729"/>
      <c r="AV238" s="729"/>
      <c r="AW238" s="729"/>
      <c r="AX238" s="730"/>
    </row>
    <row r="239" spans="1:50" ht="29.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696</v>
      </c>
      <c r="AE239" s="702"/>
      <c r="AF239" s="702"/>
      <c r="AG239" s="758" t="s">
        <v>750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696</v>
      </c>
      <c r="AE240" s="690"/>
      <c r="AF240" s="781"/>
      <c r="AG240" s="376" t="s">
        <v>759</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v>2022</v>
      </c>
      <c r="D242" s="102"/>
      <c r="E242" s="103" t="s">
        <v>753</v>
      </c>
      <c r="F242" s="103"/>
      <c r="G242" s="103"/>
      <c r="H242" s="104" t="s">
        <v>628</v>
      </c>
      <c r="I242" s="104"/>
      <c r="J242" s="105">
        <v>39</v>
      </c>
      <c r="K242" s="105"/>
      <c r="L242" s="105"/>
      <c r="M242" s="104"/>
      <c r="N242" s="106"/>
      <c r="O242" s="107" t="s">
        <v>754</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8" customHeight="1" thickBot="1" x14ac:dyDescent="0.2">
      <c r="A250" s="127" t="s">
        <v>774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5.75" customHeight="1" thickBot="1" x14ac:dyDescent="0.2">
      <c r="A252" s="133" t="s">
        <v>133</v>
      </c>
      <c r="B252" s="134"/>
      <c r="C252" s="134"/>
      <c r="D252" s="134"/>
      <c r="E252" s="135"/>
      <c r="F252" s="136" t="s">
        <v>773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44.25" customHeight="1" thickBot="1" x14ac:dyDescent="0.2">
      <c r="A254" s="133" t="s">
        <v>133</v>
      </c>
      <c r="B254" s="134"/>
      <c r="C254" s="134"/>
      <c r="D254" s="134"/>
      <c r="E254" s="135"/>
      <c r="F254" s="789" t="s">
        <v>775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170.25" customHeight="1" thickBot="1" x14ac:dyDescent="0.2">
      <c r="A256" s="795" t="s">
        <v>770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761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762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763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764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765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766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767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768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690</v>
      </c>
      <c r="M266" s="121"/>
      <c r="N266" s="92" t="str">
        <f>IF(O266="","","-")</f>
        <v>-</v>
      </c>
      <c r="O266" s="802">
        <v>0</v>
      </c>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705</v>
      </c>
      <c r="M267" s="121"/>
      <c r="N267" s="92" t="str">
        <f>IF(O267="","","-")</f>
        <v>-</v>
      </c>
      <c r="O267" s="802">
        <v>0</v>
      </c>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753</v>
      </c>
      <c r="H268" s="805"/>
      <c r="I268" s="805"/>
      <c r="J268" s="152">
        <v>20</v>
      </c>
      <c r="K268" s="152"/>
      <c r="L268" s="121">
        <v>772</v>
      </c>
      <c r="M268" s="121"/>
      <c r="N268" s="121"/>
      <c r="O268" s="152" t="s">
        <v>769</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5.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5.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5.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5.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5.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5.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5.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5.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5.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5.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5.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8.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3"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3"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5.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717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c r="H310" s="839"/>
      <c r="I310" s="839"/>
      <c r="J310" s="839"/>
      <c r="K310" s="840"/>
      <c r="L310" s="841"/>
      <c r="M310" s="842"/>
      <c r="N310" s="842"/>
      <c r="O310" s="842"/>
      <c r="P310" s="842"/>
      <c r="Q310" s="842"/>
      <c r="R310" s="842"/>
      <c r="S310" s="842"/>
      <c r="T310" s="842"/>
      <c r="U310" s="842"/>
      <c r="V310" s="842"/>
      <c r="W310" s="842"/>
      <c r="X310" s="843"/>
      <c r="Y310" s="844"/>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5" t="s">
        <v>275</v>
      </c>
      <c r="AQ365" s="885"/>
      <c r="AR365" s="885"/>
      <c r="AS365" s="885"/>
      <c r="AT365" s="885"/>
      <c r="AU365" s="885"/>
      <c r="AV365" s="885"/>
      <c r="AW365" s="885"/>
      <c r="AX365" s="885"/>
    </row>
    <row r="366" spans="1:51" ht="30" customHeight="1" x14ac:dyDescent="0.15">
      <c r="A366" s="873">
        <v>1</v>
      </c>
      <c r="B366" s="873">
        <v>1</v>
      </c>
      <c r="C366" s="874" t="s">
        <v>718</v>
      </c>
      <c r="D366" s="875"/>
      <c r="E366" s="875"/>
      <c r="F366" s="875"/>
      <c r="G366" s="875"/>
      <c r="H366" s="875"/>
      <c r="I366" s="875"/>
      <c r="J366" s="876">
        <v>7000020100005</v>
      </c>
      <c r="K366" s="877"/>
      <c r="L366" s="877"/>
      <c r="M366" s="877"/>
      <c r="N366" s="877"/>
      <c r="O366" s="877"/>
      <c r="P366" s="878" t="s">
        <v>728</v>
      </c>
      <c r="Q366" s="879"/>
      <c r="R366" s="879"/>
      <c r="S366" s="879"/>
      <c r="T366" s="879"/>
      <c r="U366" s="879"/>
      <c r="V366" s="879"/>
      <c r="W366" s="879"/>
      <c r="X366" s="879"/>
      <c r="Y366" s="880">
        <v>6</v>
      </c>
      <c r="Z366" s="881"/>
      <c r="AA366" s="881"/>
      <c r="AB366" s="882"/>
      <c r="AC366" s="883" t="s">
        <v>729</v>
      </c>
      <c r="AD366" s="884"/>
      <c r="AE366" s="884"/>
      <c r="AF366" s="884"/>
      <c r="AG366" s="884"/>
      <c r="AH366" s="867" t="s">
        <v>730</v>
      </c>
      <c r="AI366" s="868"/>
      <c r="AJ366" s="868"/>
      <c r="AK366" s="868"/>
      <c r="AL366" s="869" t="s">
        <v>730</v>
      </c>
      <c r="AM366" s="870"/>
      <c r="AN366" s="870"/>
      <c r="AO366" s="871"/>
      <c r="AP366" s="872" t="s">
        <v>730</v>
      </c>
      <c r="AQ366" s="872"/>
      <c r="AR366" s="872"/>
      <c r="AS366" s="872"/>
      <c r="AT366" s="872"/>
      <c r="AU366" s="872"/>
      <c r="AV366" s="872"/>
      <c r="AW366" s="872"/>
      <c r="AX366" s="872"/>
    </row>
    <row r="367" spans="1:51" ht="30" customHeight="1" x14ac:dyDescent="0.15">
      <c r="A367" s="873">
        <v>2</v>
      </c>
      <c r="B367" s="873">
        <v>1</v>
      </c>
      <c r="C367" s="874" t="s">
        <v>719</v>
      </c>
      <c r="D367" s="875"/>
      <c r="E367" s="875"/>
      <c r="F367" s="875"/>
      <c r="G367" s="875"/>
      <c r="H367" s="875"/>
      <c r="I367" s="875"/>
      <c r="J367" s="876">
        <v>4000020180009</v>
      </c>
      <c r="K367" s="877"/>
      <c r="L367" s="877"/>
      <c r="M367" s="877"/>
      <c r="N367" s="877"/>
      <c r="O367" s="877"/>
      <c r="P367" s="878" t="s">
        <v>728</v>
      </c>
      <c r="Q367" s="879"/>
      <c r="R367" s="879"/>
      <c r="S367" s="879"/>
      <c r="T367" s="879"/>
      <c r="U367" s="879"/>
      <c r="V367" s="879"/>
      <c r="W367" s="879"/>
      <c r="X367" s="879"/>
      <c r="Y367" s="880">
        <v>6</v>
      </c>
      <c r="Z367" s="881"/>
      <c r="AA367" s="881"/>
      <c r="AB367" s="882"/>
      <c r="AC367" s="883" t="s">
        <v>729</v>
      </c>
      <c r="AD367" s="884"/>
      <c r="AE367" s="884"/>
      <c r="AF367" s="884"/>
      <c r="AG367" s="884"/>
      <c r="AH367" s="867" t="s">
        <v>730</v>
      </c>
      <c r="AI367" s="868"/>
      <c r="AJ367" s="868"/>
      <c r="AK367" s="868"/>
      <c r="AL367" s="869" t="s">
        <v>730</v>
      </c>
      <c r="AM367" s="870"/>
      <c r="AN367" s="870"/>
      <c r="AO367" s="871"/>
      <c r="AP367" s="872" t="s">
        <v>730</v>
      </c>
      <c r="AQ367" s="872"/>
      <c r="AR367" s="872"/>
      <c r="AS367" s="872"/>
      <c r="AT367" s="872"/>
      <c r="AU367" s="872"/>
      <c r="AV367" s="872"/>
      <c r="AW367" s="872"/>
      <c r="AX367" s="872"/>
      <c r="AY367">
        <f>COUNTA($C$367)</f>
        <v>1</v>
      </c>
    </row>
    <row r="368" spans="1:51" ht="30" customHeight="1" x14ac:dyDescent="0.15">
      <c r="A368" s="873">
        <v>3</v>
      </c>
      <c r="B368" s="873">
        <v>1</v>
      </c>
      <c r="C368" s="874" t="s">
        <v>720</v>
      </c>
      <c r="D368" s="875"/>
      <c r="E368" s="875"/>
      <c r="F368" s="875"/>
      <c r="G368" s="875"/>
      <c r="H368" s="875"/>
      <c r="I368" s="875"/>
      <c r="J368" s="876">
        <v>5000020240001</v>
      </c>
      <c r="K368" s="877"/>
      <c r="L368" s="877"/>
      <c r="M368" s="877"/>
      <c r="N368" s="877"/>
      <c r="O368" s="877"/>
      <c r="P368" s="878" t="s">
        <v>728</v>
      </c>
      <c r="Q368" s="879"/>
      <c r="R368" s="879"/>
      <c r="S368" s="879"/>
      <c r="T368" s="879"/>
      <c r="U368" s="879"/>
      <c r="V368" s="879"/>
      <c r="W368" s="879"/>
      <c r="X368" s="879"/>
      <c r="Y368" s="880">
        <v>6</v>
      </c>
      <c r="Z368" s="881"/>
      <c r="AA368" s="881"/>
      <c r="AB368" s="882"/>
      <c r="AC368" s="883" t="s">
        <v>729</v>
      </c>
      <c r="AD368" s="884"/>
      <c r="AE368" s="884"/>
      <c r="AF368" s="884"/>
      <c r="AG368" s="884"/>
      <c r="AH368" s="867" t="s">
        <v>730</v>
      </c>
      <c r="AI368" s="868"/>
      <c r="AJ368" s="868"/>
      <c r="AK368" s="868"/>
      <c r="AL368" s="869" t="s">
        <v>730</v>
      </c>
      <c r="AM368" s="870"/>
      <c r="AN368" s="870"/>
      <c r="AO368" s="871"/>
      <c r="AP368" s="872" t="s">
        <v>730</v>
      </c>
      <c r="AQ368" s="872"/>
      <c r="AR368" s="872"/>
      <c r="AS368" s="872"/>
      <c r="AT368" s="872"/>
      <c r="AU368" s="872"/>
      <c r="AV368" s="872"/>
      <c r="AW368" s="872"/>
      <c r="AX368" s="872"/>
      <c r="AY368">
        <f>COUNTA($C$368)</f>
        <v>1</v>
      </c>
    </row>
    <row r="369" spans="1:51" ht="30" customHeight="1" x14ac:dyDescent="0.15">
      <c r="A369" s="873">
        <v>4</v>
      </c>
      <c r="B369" s="873">
        <v>1</v>
      </c>
      <c r="C369" s="874" t="s">
        <v>721</v>
      </c>
      <c r="D369" s="875"/>
      <c r="E369" s="875"/>
      <c r="F369" s="875"/>
      <c r="G369" s="875"/>
      <c r="H369" s="875"/>
      <c r="I369" s="875"/>
      <c r="J369" s="876">
        <v>1000020320005</v>
      </c>
      <c r="K369" s="877"/>
      <c r="L369" s="877"/>
      <c r="M369" s="877"/>
      <c r="N369" s="877"/>
      <c r="O369" s="877"/>
      <c r="P369" s="878" t="s">
        <v>728</v>
      </c>
      <c r="Q369" s="879"/>
      <c r="R369" s="879"/>
      <c r="S369" s="879"/>
      <c r="T369" s="879"/>
      <c r="U369" s="879"/>
      <c r="V369" s="879"/>
      <c r="W369" s="879"/>
      <c r="X369" s="879"/>
      <c r="Y369" s="880">
        <v>6</v>
      </c>
      <c r="Z369" s="881"/>
      <c r="AA369" s="881"/>
      <c r="AB369" s="882"/>
      <c r="AC369" s="883" t="s">
        <v>729</v>
      </c>
      <c r="AD369" s="884"/>
      <c r="AE369" s="884"/>
      <c r="AF369" s="884"/>
      <c r="AG369" s="884"/>
      <c r="AH369" s="867" t="s">
        <v>730</v>
      </c>
      <c r="AI369" s="868"/>
      <c r="AJ369" s="868"/>
      <c r="AK369" s="868"/>
      <c r="AL369" s="869" t="s">
        <v>730</v>
      </c>
      <c r="AM369" s="870"/>
      <c r="AN369" s="870"/>
      <c r="AO369" s="871"/>
      <c r="AP369" s="872" t="s">
        <v>730</v>
      </c>
      <c r="AQ369" s="872"/>
      <c r="AR369" s="872"/>
      <c r="AS369" s="872"/>
      <c r="AT369" s="872"/>
      <c r="AU369" s="872"/>
      <c r="AV369" s="872"/>
      <c r="AW369" s="872"/>
      <c r="AX369" s="872"/>
      <c r="AY369">
        <f>COUNTA($C$369)</f>
        <v>1</v>
      </c>
    </row>
    <row r="370" spans="1:51" ht="30" customHeight="1" x14ac:dyDescent="0.15">
      <c r="A370" s="873">
        <v>5</v>
      </c>
      <c r="B370" s="873">
        <v>1</v>
      </c>
      <c r="C370" s="874" t="s">
        <v>722</v>
      </c>
      <c r="D370" s="875"/>
      <c r="E370" s="875"/>
      <c r="F370" s="875"/>
      <c r="G370" s="875"/>
      <c r="H370" s="875"/>
      <c r="I370" s="875"/>
      <c r="J370" s="876">
        <v>7000020340006</v>
      </c>
      <c r="K370" s="877"/>
      <c r="L370" s="877"/>
      <c r="M370" s="877"/>
      <c r="N370" s="877"/>
      <c r="O370" s="877"/>
      <c r="P370" s="878" t="s">
        <v>728</v>
      </c>
      <c r="Q370" s="879"/>
      <c r="R370" s="879"/>
      <c r="S370" s="879"/>
      <c r="T370" s="879"/>
      <c r="U370" s="879"/>
      <c r="V370" s="879"/>
      <c r="W370" s="879"/>
      <c r="X370" s="879"/>
      <c r="Y370" s="880">
        <v>6</v>
      </c>
      <c r="Z370" s="881"/>
      <c r="AA370" s="881"/>
      <c r="AB370" s="882"/>
      <c r="AC370" s="883" t="s">
        <v>729</v>
      </c>
      <c r="AD370" s="884"/>
      <c r="AE370" s="884"/>
      <c r="AF370" s="884"/>
      <c r="AG370" s="884"/>
      <c r="AH370" s="867" t="s">
        <v>730</v>
      </c>
      <c r="AI370" s="868"/>
      <c r="AJ370" s="868"/>
      <c r="AK370" s="868"/>
      <c r="AL370" s="869" t="s">
        <v>730</v>
      </c>
      <c r="AM370" s="870"/>
      <c r="AN370" s="870"/>
      <c r="AO370" s="871"/>
      <c r="AP370" s="872" t="s">
        <v>730</v>
      </c>
      <c r="AQ370" s="872"/>
      <c r="AR370" s="872"/>
      <c r="AS370" s="872"/>
      <c r="AT370" s="872"/>
      <c r="AU370" s="872"/>
      <c r="AV370" s="872"/>
      <c r="AW370" s="872"/>
      <c r="AX370" s="872"/>
      <c r="AY370">
        <f>COUNTA($C$370)</f>
        <v>1</v>
      </c>
    </row>
    <row r="371" spans="1:51" ht="30" customHeight="1" x14ac:dyDescent="0.15">
      <c r="A371" s="873">
        <v>6</v>
      </c>
      <c r="B371" s="873">
        <v>1</v>
      </c>
      <c r="C371" s="874" t="s">
        <v>723</v>
      </c>
      <c r="D371" s="875"/>
      <c r="E371" s="875"/>
      <c r="F371" s="875"/>
      <c r="G371" s="875"/>
      <c r="H371" s="875"/>
      <c r="I371" s="875"/>
      <c r="J371" s="876">
        <v>8000020370002</v>
      </c>
      <c r="K371" s="877"/>
      <c r="L371" s="877"/>
      <c r="M371" s="877"/>
      <c r="N371" s="877"/>
      <c r="O371" s="877"/>
      <c r="P371" s="878" t="s">
        <v>728</v>
      </c>
      <c r="Q371" s="879"/>
      <c r="R371" s="879"/>
      <c r="S371" s="879"/>
      <c r="T371" s="879"/>
      <c r="U371" s="879"/>
      <c r="V371" s="879"/>
      <c r="W371" s="879"/>
      <c r="X371" s="879"/>
      <c r="Y371" s="880">
        <v>6</v>
      </c>
      <c r="Z371" s="881"/>
      <c r="AA371" s="881"/>
      <c r="AB371" s="882"/>
      <c r="AC371" s="883" t="s">
        <v>729</v>
      </c>
      <c r="AD371" s="884"/>
      <c r="AE371" s="884"/>
      <c r="AF371" s="884"/>
      <c r="AG371" s="884"/>
      <c r="AH371" s="867" t="s">
        <v>730</v>
      </c>
      <c r="AI371" s="868"/>
      <c r="AJ371" s="868"/>
      <c r="AK371" s="868"/>
      <c r="AL371" s="869" t="s">
        <v>730</v>
      </c>
      <c r="AM371" s="870"/>
      <c r="AN371" s="870"/>
      <c r="AO371" s="871"/>
      <c r="AP371" s="872" t="s">
        <v>730</v>
      </c>
      <c r="AQ371" s="872"/>
      <c r="AR371" s="872"/>
      <c r="AS371" s="872"/>
      <c r="AT371" s="872"/>
      <c r="AU371" s="872"/>
      <c r="AV371" s="872"/>
      <c r="AW371" s="872"/>
      <c r="AX371" s="872"/>
      <c r="AY371">
        <f>COUNTA($C$371)</f>
        <v>1</v>
      </c>
    </row>
    <row r="372" spans="1:51" ht="30" customHeight="1" x14ac:dyDescent="0.15">
      <c r="A372" s="873">
        <v>7</v>
      </c>
      <c r="B372" s="873">
        <v>1</v>
      </c>
      <c r="C372" s="874" t="s">
        <v>724</v>
      </c>
      <c r="D372" s="875"/>
      <c r="E372" s="875"/>
      <c r="F372" s="875"/>
      <c r="G372" s="875"/>
      <c r="H372" s="875"/>
      <c r="I372" s="875"/>
      <c r="J372" s="876">
        <v>6000020400009</v>
      </c>
      <c r="K372" s="877"/>
      <c r="L372" s="877"/>
      <c r="M372" s="877"/>
      <c r="N372" s="877"/>
      <c r="O372" s="877"/>
      <c r="P372" s="878" t="s">
        <v>728</v>
      </c>
      <c r="Q372" s="879"/>
      <c r="R372" s="879"/>
      <c r="S372" s="879"/>
      <c r="T372" s="879"/>
      <c r="U372" s="879"/>
      <c r="V372" s="879"/>
      <c r="W372" s="879"/>
      <c r="X372" s="879"/>
      <c r="Y372" s="880">
        <v>6</v>
      </c>
      <c r="Z372" s="881"/>
      <c r="AA372" s="881"/>
      <c r="AB372" s="882"/>
      <c r="AC372" s="883" t="s">
        <v>729</v>
      </c>
      <c r="AD372" s="884"/>
      <c r="AE372" s="884"/>
      <c r="AF372" s="884"/>
      <c r="AG372" s="884"/>
      <c r="AH372" s="867" t="s">
        <v>730</v>
      </c>
      <c r="AI372" s="868"/>
      <c r="AJ372" s="868"/>
      <c r="AK372" s="868"/>
      <c r="AL372" s="869" t="s">
        <v>730</v>
      </c>
      <c r="AM372" s="870"/>
      <c r="AN372" s="870"/>
      <c r="AO372" s="871"/>
      <c r="AP372" s="872" t="s">
        <v>730</v>
      </c>
      <c r="AQ372" s="872"/>
      <c r="AR372" s="872"/>
      <c r="AS372" s="872"/>
      <c r="AT372" s="872"/>
      <c r="AU372" s="872"/>
      <c r="AV372" s="872"/>
      <c r="AW372" s="872"/>
      <c r="AX372" s="872"/>
      <c r="AY372">
        <f>COUNTA($C$372)</f>
        <v>1</v>
      </c>
    </row>
    <row r="373" spans="1:51" ht="30" customHeight="1" x14ac:dyDescent="0.15">
      <c r="A373" s="873">
        <v>8</v>
      </c>
      <c r="B373" s="873">
        <v>1</v>
      </c>
      <c r="C373" s="874" t="s">
        <v>725</v>
      </c>
      <c r="D373" s="875"/>
      <c r="E373" s="875"/>
      <c r="F373" s="875"/>
      <c r="G373" s="875"/>
      <c r="H373" s="875"/>
      <c r="I373" s="875"/>
      <c r="J373" s="876">
        <v>1000020470007</v>
      </c>
      <c r="K373" s="877"/>
      <c r="L373" s="877"/>
      <c r="M373" s="877"/>
      <c r="N373" s="877"/>
      <c r="O373" s="877"/>
      <c r="P373" s="878" t="s">
        <v>728</v>
      </c>
      <c r="Q373" s="879"/>
      <c r="R373" s="879"/>
      <c r="S373" s="879"/>
      <c r="T373" s="879"/>
      <c r="U373" s="879"/>
      <c r="V373" s="879"/>
      <c r="W373" s="879"/>
      <c r="X373" s="879"/>
      <c r="Y373" s="880">
        <v>6</v>
      </c>
      <c r="Z373" s="881"/>
      <c r="AA373" s="881"/>
      <c r="AB373" s="882"/>
      <c r="AC373" s="883" t="s">
        <v>729</v>
      </c>
      <c r="AD373" s="884"/>
      <c r="AE373" s="884"/>
      <c r="AF373" s="884"/>
      <c r="AG373" s="884"/>
      <c r="AH373" s="867" t="s">
        <v>730</v>
      </c>
      <c r="AI373" s="868"/>
      <c r="AJ373" s="868"/>
      <c r="AK373" s="868"/>
      <c r="AL373" s="869" t="s">
        <v>730</v>
      </c>
      <c r="AM373" s="870"/>
      <c r="AN373" s="870"/>
      <c r="AO373" s="871"/>
      <c r="AP373" s="872" t="s">
        <v>730</v>
      </c>
      <c r="AQ373" s="872"/>
      <c r="AR373" s="872"/>
      <c r="AS373" s="872"/>
      <c r="AT373" s="872"/>
      <c r="AU373" s="872"/>
      <c r="AV373" s="872"/>
      <c r="AW373" s="872"/>
      <c r="AX373" s="872"/>
      <c r="AY373">
        <f>COUNTA($C$373)</f>
        <v>1</v>
      </c>
    </row>
    <row r="374" spans="1:51" ht="30" customHeight="1" x14ac:dyDescent="0.15">
      <c r="A374" s="873">
        <v>9</v>
      </c>
      <c r="B374" s="873">
        <v>1</v>
      </c>
      <c r="C374" s="874" t="s">
        <v>726</v>
      </c>
      <c r="D374" s="875"/>
      <c r="E374" s="875"/>
      <c r="F374" s="875"/>
      <c r="G374" s="875"/>
      <c r="H374" s="875"/>
      <c r="I374" s="875"/>
      <c r="J374" s="876">
        <v>1000020380008</v>
      </c>
      <c r="K374" s="877"/>
      <c r="L374" s="877"/>
      <c r="M374" s="877"/>
      <c r="N374" s="877"/>
      <c r="O374" s="877"/>
      <c r="P374" s="878" t="s">
        <v>728</v>
      </c>
      <c r="Q374" s="879"/>
      <c r="R374" s="879"/>
      <c r="S374" s="879"/>
      <c r="T374" s="879"/>
      <c r="U374" s="879"/>
      <c r="V374" s="879"/>
      <c r="W374" s="879"/>
      <c r="X374" s="879"/>
      <c r="Y374" s="880">
        <v>6</v>
      </c>
      <c r="Z374" s="881"/>
      <c r="AA374" s="881"/>
      <c r="AB374" s="882"/>
      <c r="AC374" s="883" t="s">
        <v>729</v>
      </c>
      <c r="AD374" s="884"/>
      <c r="AE374" s="884"/>
      <c r="AF374" s="884"/>
      <c r="AG374" s="884"/>
      <c r="AH374" s="867" t="s">
        <v>730</v>
      </c>
      <c r="AI374" s="868"/>
      <c r="AJ374" s="868"/>
      <c r="AK374" s="868"/>
      <c r="AL374" s="869" t="s">
        <v>730</v>
      </c>
      <c r="AM374" s="870"/>
      <c r="AN374" s="870"/>
      <c r="AO374" s="871"/>
      <c r="AP374" s="872" t="s">
        <v>730</v>
      </c>
      <c r="AQ374" s="872"/>
      <c r="AR374" s="872"/>
      <c r="AS374" s="872"/>
      <c r="AT374" s="872"/>
      <c r="AU374" s="872"/>
      <c r="AV374" s="872"/>
      <c r="AW374" s="872"/>
      <c r="AX374" s="872"/>
      <c r="AY374">
        <f>COUNTA($C$374)</f>
        <v>1</v>
      </c>
    </row>
    <row r="375" spans="1:51" ht="30" customHeight="1" x14ac:dyDescent="0.15">
      <c r="A375" s="873">
        <v>10</v>
      </c>
      <c r="B375" s="873">
        <v>1</v>
      </c>
      <c r="C375" s="874" t="s">
        <v>727</v>
      </c>
      <c r="D375" s="875"/>
      <c r="E375" s="875"/>
      <c r="F375" s="875"/>
      <c r="G375" s="875"/>
      <c r="H375" s="875"/>
      <c r="I375" s="875"/>
      <c r="J375" s="876">
        <v>4000020360007</v>
      </c>
      <c r="K375" s="877"/>
      <c r="L375" s="877"/>
      <c r="M375" s="877"/>
      <c r="N375" s="877"/>
      <c r="O375" s="877"/>
      <c r="P375" s="878" t="s">
        <v>728</v>
      </c>
      <c r="Q375" s="879"/>
      <c r="R375" s="879"/>
      <c r="S375" s="879"/>
      <c r="T375" s="879"/>
      <c r="U375" s="879"/>
      <c r="V375" s="879"/>
      <c r="W375" s="879"/>
      <c r="X375" s="879"/>
      <c r="Y375" s="880">
        <v>5</v>
      </c>
      <c r="Z375" s="881"/>
      <c r="AA375" s="881"/>
      <c r="AB375" s="882"/>
      <c r="AC375" s="883" t="s">
        <v>729</v>
      </c>
      <c r="AD375" s="884"/>
      <c r="AE375" s="884"/>
      <c r="AF375" s="884"/>
      <c r="AG375" s="884"/>
      <c r="AH375" s="867" t="s">
        <v>730</v>
      </c>
      <c r="AI375" s="868"/>
      <c r="AJ375" s="868"/>
      <c r="AK375" s="868"/>
      <c r="AL375" s="869" t="s">
        <v>730</v>
      </c>
      <c r="AM375" s="870"/>
      <c r="AN375" s="870"/>
      <c r="AO375" s="871"/>
      <c r="AP375" s="872" t="s">
        <v>730</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5" t="s">
        <v>275</v>
      </c>
      <c r="AQ398" s="885"/>
      <c r="AR398" s="885"/>
      <c r="AS398" s="885"/>
      <c r="AT398" s="885"/>
      <c r="AU398" s="885"/>
      <c r="AV398" s="885"/>
      <c r="AW398" s="885"/>
      <c r="AX398" s="885"/>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306</v>
      </c>
      <c r="AQ630" s="885"/>
      <c r="AR630" s="885"/>
      <c r="AS630" s="885"/>
      <c r="AT630" s="885"/>
      <c r="AU630" s="885"/>
      <c r="AV630" s="885"/>
      <c r="AW630" s="885"/>
      <c r="AX630" s="885"/>
    </row>
    <row r="631" spans="1:51" ht="30" customHeight="1" x14ac:dyDescent="0.15">
      <c r="A631" s="873">
        <v>1</v>
      </c>
      <c r="B631" s="873">
        <v>1</v>
      </c>
      <c r="C631" s="895"/>
      <c r="D631" s="895"/>
      <c r="E631" s="663" t="s">
        <v>730</v>
      </c>
      <c r="F631" s="896"/>
      <c r="G631" s="896"/>
      <c r="H631" s="896"/>
      <c r="I631" s="896"/>
      <c r="J631" s="876" t="s">
        <v>730</v>
      </c>
      <c r="K631" s="877"/>
      <c r="L631" s="877"/>
      <c r="M631" s="877"/>
      <c r="N631" s="877"/>
      <c r="O631" s="877"/>
      <c r="P631" s="878" t="s">
        <v>730</v>
      </c>
      <c r="Q631" s="879"/>
      <c r="R631" s="879"/>
      <c r="S631" s="879"/>
      <c r="T631" s="879"/>
      <c r="U631" s="879"/>
      <c r="V631" s="879"/>
      <c r="W631" s="879"/>
      <c r="X631" s="879"/>
      <c r="Y631" s="880" t="s">
        <v>730</v>
      </c>
      <c r="Z631" s="881"/>
      <c r="AA631" s="881"/>
      <c r="AB631" s="882"/>
      <c r="AC631" s="883"/>
      <c r="AD631" s="884"/>
      <c r="AE631" s="884"/>
      <c r="AF631" s="884"/>
      <c r="AG631" s="884"/>
      <c r="AH631" s="886" t="s">
        <v>730</v>
      </c>
      <c r="AI631" s="887"/>
      <c r="AJ631" s="887"/>
      <c r="AK631" s="887"/>
      <c r="AL631" s="869" t="s">
        <v>730</v>
      </c>
      <c r="AM631" s="870"/>
      <c r="AN631" s="870"/>
      <c r="AO631" s="871"/>
      <c r="AP631" s="872" t="s">
        <v>730</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25">
      <formula>IF(RIGHT(TEXT(P14,"0.#"),1)=".",FALSE,TRUE)</formula>
    </cfRule>
    <cfRule type="expression" dxfId="1522" priority="926">
      <formula>IF(RIGHT(TEXT(P14,"0.#"),1)=".",TRUE,FALSE)</formula>
    </cfRule>
  </conditionalFormatting>
  <conditionalFormatting sqref="P18:AX18">
    <cfRule type="expression" dxfId="1521" priority="923">
      <formula>IF(RIGHT(TEXT(P18,"0.#"),1)=".",FALSE,TRUE)</formula>
    </cfRule>
    <cfRule type="expression" dxfId="1520" priority="924">
      <formula>IF(RIGHT(TEXT(P18,"0.#"),1)=".",TRUE,FALSE)</formula>
    </cfRule>
  </conditionalFormatting>
  <conditionalFormatting sqref="Y311">
    <cfRule type="expression" dxfId="1519" priority="921">
      <formula>IF(RIGHT(TEXT(Y311,"0.#"),1)=".",FALSE,TRUE)</formula>
    </cfRule>
    <cfRule type="expression" dxfId="1518" priority="922">
      <formula>IF(RIGHT(TEXT(Y311,"0.#"),1)=".",TRUE,FALSE)</formula>
    </cfRule>
  </conditionalFormatting>
  <conditionalFormatting sqref="Y320">
    <cfRule type="expression" dxfId="1517" priority="919">
      <formula>IF(RIGHT(TEXT(Y320,"0.#"),1)=".",FALSE,TRUE)</formula>
    </cfRule>
    <cfRule type="expression" dxfId="1516" priority="920">
      <formula>IF(RIGHT(TEXT(Y320,"0.#"),1)=".",TRUE,FALSE)</formula>
    </cfRule>
  </conditionalFormatting>
  <conditionalFormatting sqref="Y351:Y358 Y349 Y338:Y345 Y336 Y325:Y332 Y323">
    <cfRule type="expression" dxfId="1515" priority="899">
      <formula>IF(RIGHT(TEXT(Y323,"0.#"),1)=".",FALSE,TRUE)</formula>
    </cfRule>
    <cfRule type="expression" dxfId="1514" priority="900">
      <formula>IF(RIGHT(TEXT(Y323,"0.#"),1)=".",TRUE,FALSE)</formula>
    </cfRule>
  </conditionalFormatting>
  <conditionalFormatting sqref="P16:AQ17 P13:AX13 P15:AX15">
    <cfRule type="expression" dxfId="1513" priority="917">
      <formula>IF(RIGHT(TEXT(P13,"0.#"),1)=".",FALSE,TRUE)</formula>
    </cfRule>
    <cfRule type="expression" dxfId="1512" priority="918">
      <formula>IF(RIGHT(TEXT(P13,"0.#"),1)=".",TRUE,FALSE)</formula>
    </cfRule>
  </conditionalFormatting>
  <conditionalFormatting sqref="P19:AJ19">
    <cfRule type="expression" dxfId="1511" priority="915">
      <formula>IF(RIGHT(TEXT(P19,"0.#"),1)=".",FALSE,TRUE)</formula>
    </cfRule>
    <cfRule type="expression" dxfId="1510" priority="916">
      <formula>IF(RIGHT(TEXT(P19,"0.#"),1)=".",TRUE,FALSE)</formula>
    </cfRule>
  </conditionalFormatting>
  <conditionalFormatting sqref="AE32 AQ32">
    <cfRule type="expression" dxfId="1509" priority="913">
      <formula>IF(RIGHT(TEXT(AE32,"0.#"),1)=".",FALSE,TRUE)</formula>
    </cfRule>
    <cfRule type="expression" dxfId="1508" priority="914">
      <formula>IF(RIGHT(TEXT(AE32,"0.#"),1)=".",TRUE,FALSE)</formula>
    </cfRule>
  </conditionalFormatting>
  <conditionalFormatting sqref="Y312:Y319 Y310">
    <cfRule type="expression" dxfId="1507" priority="911">
      <formula>IF(RIGHT(TEXT(Y310,"0.#"),1)=".",FALSE,TRUE)</formula>
    </cfRule>
    <cfRule type="expression" dxfId="1506" priority="912">
      <formula>IF(RIGHT(TEXT(Y310,"0.#"),1)=".",TRUE,FALSE)</formula>
    </cfRule>
  </conditionalFormatting>
  <conditionalFormatting sqref="AU311">
    <cfRule type="expression" dxfId="1505" priority="909">
      <formula>IF(RIGHT(TEXT(AU311,"0.#"),1)=".",FALSE,TRUE)</formula>
    </cfRule>
    <cfRule type="expression" dxfId="1504" priority="910">
      <formula>IF(RIGHT(TEXT(AU311,"0.#"),1)=".",TRUE,FALSE)</formula>
    </cfRule>
  </conditionalFormatting>
  <conditionalFormatting sqref="AU320">
    <cfRule type="expression" dxfId="1503" priority="907">
      <formula>IF(RIGHT(TEXT(AU320,"0.#"),1)=".",FALSE,TRUE)</formula>
    </cfRule>
    <cfRule type="expression" dxfId="1502" priority="908">
      <formula>IF(RIGHT(TEXT(AU320,"0.#"),1)=".",TRUE,FALSE)</formula>
    </cfRule>
  </conditionalFormatting>
  <conditionalFormatting sqref="AU312:AU319 AU310">
    <cfRule type="expression" dxfId="1501" priority="905">
      <formula>IF(RIGHT(TEXT(AU310,"0.#"),1)=".",FALSE,TRUE)</formula>
    </cfRule>
    <cfRule type="expression" dxfId="1500" priority="906">
      <formula>IF(RIGHT(TEXT(AU310,"0.#"),1)=".",TRUE,FALSE)</formula>
    </cfRule>
  </conditionalFormatting>
  <conditionalFormatting sqref="Y350 Y337 Y324">
    <cfRule type="expression" dxfId="1499" priority="903">
      <formula>IF(RIGHT(TEXT(Y324,"0.#"),1)=".",FALSE,TRUE)</formula>
    </cfRule>
    <cfRule type="expression" dxfId="1498" priority="904">
      <formula>IF(RIGHT(TEXT(Y324,"0.#"),1)=".",TRUE,FALSE)</formula>
    </cfRule>
  </conditionalFormatting>
  <conditionalFormatting sqref="Y359 Y346 Y333">
    <cfRule type="expression" dxfId="1497" priority="901">
      <formula>IF(RIGHT(TEXT(Y333,"0.#"),1)=".",FALSE,TRUE)</formula>
    </cfRule>
    <cfRule type="expression" dxfId="1496" priority="902">
      <formula>IF(RIGHT(TEXT(Y333,"0.#"),1)=".",TRUE,FALSE)</formula>
    </cfRule>
  </conditionalFormatting>
  <conditionalFormatting sqref="AU350 AU337 AU324">
    <cfRule type="expression" dxfId="1495" priority="897">
      <formula>IF(RIGHT(TEXT(AU324,"0.#"),1)=".",FALSE,TRUE)</formula>
    </cfRule>
    <cfRule type="expression" dxfId="1494" priority="898">
      <formula>IF(RIGHT(TEXT(AU324,"0.#"),1)=".",TRUE,FALSE)</formula>
    </cfRule>
  </conditionalFormatting>
  <conditionalFormatting sqref="AU359 AU346 AU333">
    <cfRule type="expression" dxfId="1493" priority="895">
      <formula>IF(RIGHT(TEXT(AU333,"0.#"),1)=".",FALSE,TRUE)</formula>
    </cfRule>
    <cfRule type="expression" dxfId="1492" priority="896">
      <formula>IF(RIGHT(TEXT(AU333,"0.#"),1)=".",TRUE,FALSE)</formula>
    </cfRule>
  </conditionalFormatting>
  <conditionalFormatting sqref="AU351:AU358 AU349 AU338:AU345 AU336 AU325:AU332 AU323">
    <cfRule type="expression" dxfId="1491" priority="893">
      <formula>IF(RIGHT(TEXT(AU323,"0.#"),1)=".",FALSE,TRUE)</formula>
    </cfRule>
    <cfRule type="expression" dxfId="1490" priority="894">
      <formula>IF(RIGHT(TEXT(AU323,"0.#"),1)=".",TRUE,FALSE)</formula>
    </cfRule>
  </conditionalFormatting>
  <conditionalFormatting sqref="AI32">
    <cfRule type="expression" dxfId="1489" priority="891">
      <formula>IF(RIGHT(TEXT(AI32,"0.#"),1)=".",FALSE,TRUE)</formula>
    </cfRule>
    <cfRule type="expression" dxfId="1488" priority="892">
      <formula>IF(RIGHT(TEXT(AI32,"0.#"),1)=".",TRUE,FALSE)</formula>
    </cfRule>
  </conditionalFormatting>
  <conditionalFormatting sqref="AM32">
    <cfRule type="expression" dxfId="1487" priority="889">
      <formula>IF(RIGHT(TEXT(AM32,"0.#"),1)=".",FALSE,TRUE)</formula>
    </cfRule>
    <cfRule type="expression" dxfId="1486" priority="890">
      <formula>IF(RIGHT(TEXT(AM32,"0.#"),1)=".",TRUE,FALSE)</formula>
    </cfRule>
  </conditionalFormatting>
  <conditionalFormatting sqref="AE33">
    <cfRule type="expression" dxfId="1485" priority="887">
      <formula>IF(RIGHT(TEXT(AE33,"0.#"),1)=".",FALSE,TRUE)</formula>
    </cfRule>
    <cfRule type="expression" dxfId="1484" priority="888">
      <formula>IF(RIGHT(TEXT(AE33,"0.#"),1)=".",TRUE,FALSE)</formula>
    </cfRule>
  </conditionalFormatting>
  <conditionalFormatting sqref="AI33">
    <cfRule type="expression" dxfId="1483" priority="885">
      <formula>IF(RIGHT(TEXT(AI33,"0.#"),1)=".",FALSE,TRUE)</formula>
    </cfRule>
    <cfRule type="expression" dxfId="1482" priority="886">
      <formula>IF(RIGHT(TEXT(AI33,"0.#"),1)=".",TRUE,FALSE)</formula>
    </cfRule>
  </conditionalFormatting>
  <conditionalFormatting sqref="AM33">
    <cfRule type="expression" dxfId="1481" priority="883">
      <formula>IF(RIGHT(TEXT(AM33,"0.#"),1)=".",FALSE,TRUE)</formula>
    </cfRule>
    <cfRule type="expression" dxfId="1480" priority="884">
      <formula>IF(RIGHT(TEXT(AM33,"0.#"),1)=".",TRUE,FALSE)</formula>
    </cfRule>
  </conditionalFormatting>
  <conditionalFormatting sqref="AQ33">
    <cfRule type="expression" dxfId="1479" priority="881">
      <formula>IF(RIGHT(TEXT(AQ33,"0.#"),1)=".",FALSE,TRUE)</formula>
    </cfRule>
    <cfRule type="expression" dxfId="1478" priority="882">
      <formula>IF(RIGHT(TEXT(AQ33,"0.#"),1)=".",TRUE,FALSE)</formula>
    </cfRule>
  </conditionalFormatting>
  <conditionalFormatting sqref="AE210">
    <cfRule type="expression" dxfId="1477" priority="879">
      <formula>IF(RIGHT(TEXT(AE210,"0.#"),1)=".",FALSE,TRUE)</formula>
    </cfRule>
    <cfRule type="expression" dxfId="1476" priority="880">
      <formula>IF(RIGHT(TEXT(AE210,"0.#"),1)=".",TRUE,FALSE)</formula>
    </cfRule>
  </conditionalFormatting>
  <conditionalFormatting sqref="AE211">
    <cfRule type="expression" dxfId="1475" priority="877">
      <formula>IF(RIGHT(TEXT(AE211,"0.#"),1)=".",FALSE,TRUE)</formula>
    </cfRule>
    <cfRule type="expression" dxfId="1474" priority="878">
      <formula>IF(RIGHT(TEXT(AE211,"0.#"),1)=".",TRUE,FALSE)</formula>
    </cfRule>
  </conditionalFormatting>
  <conditionalFormatting sqref="AE212">
    <cfRule type="expression" dxfId="1473" priority="875">
      <formula>IF(RIGHT(TEXT(AE212,"0.#"),1)=".",FALSE,TRUE)</formula>
    </cfRule>
    <cfRule type="expression" dxfId="1472" priority="876">
      <formula>IF(RIGHT(TEXT(AE212,"0.#"),1)=".",TRUE,FALSE)</formula>
    </cfRule>
  </conditionalFormatting>
  <conditionalFormatting sqref="AI212">
    <cfRule type="expression" dxfId="1471" priority="873">
      <formula>IF(RIGHT(TEXT(AI212,"0.#"),1)=".",FALSE,TRUE)</formula>
    </cfRule>
    <cfRule type="expression" dxfId="1470" priority="874">
      <formula>IF(RIGHT(TEXT(AI212,"0.#"),1)=".",TRUE,FALSE)</formula>
    </cfRule>
  </conditionalFormatting>
  <conditionalFormatting sqref="AI211">
    <cfRule type="expression" dxfId="1469" priority="871">
      <formula>IF(RIGHT(TEXT(AI211,"0.#"),1)=".",FALSE,TRUE)</formula>
    </cfRule>
    <cfRule type="expression" dxfId="1468" priority="872">
      <formula>IF(RIGHT(TEXT(AI211,"0.#"),1)=".",TRUE,FALSE)</formula>
    </cfRule>
  </conditionalFormatting>
  <conditionalFormatting sqref="AI210">
    <cfRule type="expression" dxfId="1467" priority="869">
      <formula>IF(RIGHT(TEXT(AI210,"0.#"),1)=".",FALSE,TRUE)</formula>
    </cfRule>
    <cfRule type="expression" dxfId="1466" priority="870">
      <formula>IF(RIGHT(TEXT(AI210,"0.#"),1)=".",TRUE,FALSE)</formula>
    </cfRule>
  </conditionalFormatting>
  <conditionalFormatting sqref="AM210">
    <cfRule type="expression" dxfId="1465" priority="867">
      <formula>IF(RIGHT(TEXT(AM210,"0.#"),1)=".",FALSE,TRUE)</formula>
    </cfRule>
    <cfRule type="expression" dxfId="1464" priority="868">
      <formula>IF(RIGHT(TEXT(AM210,"0.#"),1)=".",TRUE,FALSE)</formula>
    </cfRule>
  </conditionalFormatting>
  <conditionalFormatting sqref="AM211">
    <cfRule type="expression" dxfId="1463" priority="865">
      <formula>IF(RIGHT(TEXT(AM211,"0.#"),1)=".",FALSE,TRUE)</formula>
    </cfRule>
    <cfRule type="expression" dxfId="1462" priority="866">
      <formula>IF(RIGHT(TEXT(AM211,"0.#"),1)=".",TRUE,FALSE)</formula>
    </cfRule>
  </conditionalFormatting>
  <conditionalFormatting sqref="AM212">
    <cfRule type="expression" dxfId="1461" priority="863">
      <formula>IF(RIGHT(TEXT(AM212,"0.#"),1)=".",FALSE,TRUE)</formula>
    </cfRule>
    <cfRule type="expression" dxfId="1460" priority="864">
      <formula>IF(RIGHT(TEXT(AM212,"0.#"),1)=".",TRUE,FALSE)</formula>
    </cfRule>
  </conditionalFormatting>
  <conditionalFormatting sqref="AL376:AO395">
    <cfRule type="expression" dxfId="1459" priority="859">
      <formula>IF(AND(AL376&gt;=0, RIGHT(TEXT(AL376,"0.#"),1)&lt;&gt;"."),TRUE,FALSE)</formula>
    </cfRule>
    <cfRule type="expression" dxfId="1458" priority="860">
      <formula>IF(AND(AL376&gt;=0, RIGHT(TEXT(AL376,"0.#"),1)="."),TRUE,FALSE)</formula>
    </cfRule>
    <cfRule type="expression" dxfId="1457" priority="861">
      <formula>IF(AND(AL376&lt;0, RIGHT(TEXT(AL376,"0.#"),1)&lt;&gt;"."),TRUE,FALSE)</formula>
    </cfRule>
    <cfRule type="expression" dxfId="1456" priority="862">
      <formula>IF(AND(AL376&lt;0, RIGHT(TEXT(AL376,"0.#"),1)="."),TRUE,FALSE)</formula>
    </cfRule>
  </conditionalFormatting>
  <conditionalFormatting sqref="AQ210:AQ212">
    <cfRule type="expression" dxfId="1455" priority="857">
      <formula>IF(RIGHT(TEXT(AQ210,"0.#"),1)=".",FALSE,TRUE)</formula>
    </cfRule>
    <cfRule type="expression" dxfId="1454" priority="858">
      <formula>IF(RIGHT(TEXT(AQ210,"0.#"),1)=".",TRUE,FALSE)</formula>
    </cfRule>
  </conditionalFormatting>
  <conditionalFormatting sqref="AU210:AU212">
    <cfRule type="expression" dxfId="1453" priority="855">
      <formula>IF(RIGHT(TEXT(AU210,"0.#"),1)=".",FALSE,TRUE)</formula>
    </cfRule>
    <cfRule type="expression" dxfId="1452" priority="856">
      <formula>IF(RIGHT(TEXT(AU210,"0.#"),1)=".",TRUE,FALSE)</formula>
    </cfRule>
  </conditionalFormatting>
  <conditionalFormatting sqref="Y368:Y395">
    <cfRule type="expression" dxfId="1451" priority="853">
      <formula>IF(RIGHT(TEXT(Y368,"0.#"),1)=".",FALSE,TRUE)</formula>
    </cfRule>
    <cfRule type="expression" dxfId="1450" priority="854">
      <formula>IF(RIGHT(TEXT(Y368,"0.#"),1)=".",TRUE,FALSE)</formula>
    </cfRule>
  </conditionalFormatting>
  <conditionalFormatting sqref="AL631:AO660">
    <cfRule type="expression" dxfId="1449" priority="849">
      <formula>IF(AND(AL631&gt;=0, RIGHT(TEXT(AL631,"0.#"),1)&lt;&gt;"."),TRUE,FALSE)</formula>
    </cfRule>
    <cfRule type="expression" dxfId="1448" priority="850">
      <formula>IF(AND(AL631&gt;=0, RIGHT(TEXT(AL631,"0.#"),1)="."),TRUE,FALSE)</formula>
    </cfRule>
    <cfRule type="expression" dxfId="1447" priority="851">
      <formula>IF(AND(AL631&lt;0, RIGHT(TEXT(AL631,"0.#"),1)&lt;&gt;"."),TRUE,FALSE)</formula>
    </cfRule>
    <cfRule type="expression" dxfId="1446" priority="852">
      <formula>IF(AND(AL631&lt;0, RIGHT(TEXT(AL631,"0.#"),1)="."),TRUE,FALSE)</formula>
    </cfRule>
  </conditionalFormatting>
  <conditionalFormatting sqref="Y631:Y660">
    <cfRule type="expression" dxfId="1445" priority="847">
      <formula>IF(RIGHT(TEXT(Y631,"0.#"),1)=".",FALSE,TRUE)</formula>
    </cfRule>
    <cfRule type="expression" dxfId="1444" priority="848">
      <formula>IF(RIGHT(TEXT(Y631,"0.#"),1)=".",TRUE,FALSE)</formula>
    </cfRule>
  </conditionalFormatting>
  <conditionalFormatting sqref="AL366:AO366">
    <cfRule type="expression" dxfId="1443" priority="843">
      <formula>IF(AND(AL366&gt;=0, RIGHT(TEXT(AL366,"0.#"),1)&lt;&gt;"."),TRUE,FALSE)</formula>
    </cfRule>
    <cfRule type="expression" dxfId="1442" priority="844">
      <formula>IF(AND(AL366&gt;=0, RIGHT(TEXT(AL366,"0.#"),1)="."),TRUE,FALSE)</formula>
    </cfRule>
    <cfRule type="expression" dxfId="1441" priority="845">
      <formula>IF(AND(AL366&lt;0, RIGHT(TEXT(AL366,"0.#"),1)&lt;&gt;"."),TRUE,FALSE)</formula>
    </cfRule>
    <cfRule type="expression" dxfId="1440" priority="846">
      <formula>IF(AND(AL366&lt;0, RIGHT(TEXT(AL366,"0.#"),1)="."),TRUE,FALSE)</formula>
    </cfRule>
  </conditionalFormatting>
  <conditionalFormatting sqref="Y366:Y367">
    <cfRule type="expression" dxfId="1439" priority="841">
      <formula>IF(RIGHT(TEXT(Y366,"0.#"),1)=".",FALSE,TRUE)</formula>
    </cfRule>
    <cfRule type="expression" dxfId="1438" priority="842">
      <formula>IF(RIGHT(TEXT(Y366,"0.#"),1)=".",TRUE,FALSE)</formula>
    </cfRule>
  </conditionalFormatting>
  <conditionalFormatting sqref="Y401:Y428">
    <cfRule type="expression" dxfId="1437" priority="779">
      <formula>IF(RIGHT(TEXT(Y401,"0.#"),1)=".",FALSE,TRUE)</formula>
    </cfRule>
    <cfRule type="expression" dxfId="1436" priority="780">
      <formula>IF(RIGHT(TEXT(Y401,"0.#"),1)=".",TRUE,FALSE)</formula>
    </cfRule>
  </conditionalFormatting>
  <conditionalFormatting sqref="Y399:Y400">
    <cfRule type="expression" dxfId="1435" priority="773">
      <formula>IF(RIGHT(TEXT(Y399,"0.#"),1)=".",FALSE,TRUE)</formula>
    </cfRule>
    <cfRule type="expression" dxfId="1434" priority="774">
      <formula>IF(RIGHT(TEXT(Y399,"0.#"),1)=".",TRUE,FALSE)</formula>
    </cfRule>
  </conditionalFormatting>
  <conditionalFormatting sqref="Y434:Y461">
    <cfRule type="expression" dxfId="1433" priority="767">
      <formula>IF(RIGHT(TEXT(Y434,"0.#"),1)=".",FALSE,TRUE)</formula>
    </cfRule>
    <cfRule type="expression" dxfId="1432" priority="768">
      <formula>IF(RIGHT(TEXT(Y434,"0.#"),1)=".",TRUE,FALSE)</formula>
    </cfRule>
  </conditionalFormatting>
  <conditionalFormatting sqref="Y432:Y433">
    <cfRule type="expression" dxfId="1431" priority="761">
      <formula>IF(RIGHT(TEXT(Y432,"0.#"),1)=".",FALSE,TRUE)</formula>
    </cfRule>
    <cfRule type="expression" dxfId="1430" priority="762">
      <formula>IF(RIGHT(TEXT(Y432,"0.#"),1)=".",TRUE,FALSE)</formula>
    </cfRule>
  </conditionalFormatting>
  <conditionalFormatting sqref="Y467:Y494">
    <cfRule type="expression" dxfId="1429" priority="755">
      <formula>IF(RIGHT(TEXT(Y467,"0.#"),1)=".",FALSE,TRUE)</formula>
    </cfRule>
    <cfRule type="expression" dxfId="1428" priority="756">
      <formula>IF(RIGHT(TEXT(Y467,"0.#"),1)=".",TRUE,FALSE)</formula>
    </cfRule>
  </conditionalFormatting>
  <conditionalFormatting sqref="Y465:Y466">
    <cfRule type="expression" dxfId="1427" priority="749">
      <formula>IF(RIGHT(TEXT(Y465,"0.#"),1)=".",FALSE,TRUE)</formula>
    </cfRule>
    <cfRule type="expression" dxfId="1426" priority="750">
      <formula>IF(RIGHT(TEXT(Y465,"0.#"),1)=".",TRUE,FALSE)</formula>
    </cfRule>
  </conditionalFormatting>
  <conditionalFormatting sqref="Y500:Y527">
    <cfRule type="expression" dxfId="1425" priority="743">
      <formula>IF(RIGHT(TEXT(Y500,"0.#"),1)=".",FALSE,TRUE)</formula>
    </cfRule>
    <cfRule type="expression" dxfId="1424" priority="744">
      <formula>IF(RIGHT(TEXT(Y500,"0.#"),1)=".",TRUE,FALSE)</formula>
    </cfRule>
  </conditionalFormatting>
  <conditionalFormatting sqref="Y498:Y499">
    <cfRule type="expression" dxfId="1423" priority="737">
      <formula>IF(RIGHT(TEXT(Y498,"0.#"),1)=".",FALSE,TRUE)</formula>
    </cfRule>
    <cfRule type="expression" dxfId="1422" priority="738">
      <formula>IF(RIGHT(TEXT(Y498,"0.#"),1)=".",TRUE,FALSE)</formula>
    </cfRule>
  </conditionalFormatting>
  <conditionalFormatting sqref="Y533:Y560">
    <cfRule type="expression" dxfId="1421" priority="731">
      <formula>IF(RIGHT(TEXT(Y533,"0.#"),1)=".",FALSE,TRUE)</formula>
    </cfRule>
    <cfRule type="expression" dxfId="1420" priority="732">
      <formula>IF(RIGHT(TEXT(Y533,"0.#"),1)=".",TRUE,FALSE)</formula>
    </cfRule>
  </conditionalFormatting>
  <conditionalFormatting sqref="W23">
    <cfRule type="expression" dxfId="1419" priority="839">
      <formula>IF(RIGHT(TEXT(W23,"0.#"),1)=".",FALSE,TRUE)</formula>
    </cfRule>
    <cfRule type="expression" dxfId="1418" priority="840">
      <formula>IF(RIGHT(TEXT(W23,"0.#"),1)=".",TRUE,FALSE)</formula>
    </cfRule>
  </conditionalFormatting>
  <conditionalFormatting sqref="W24:W27">
    <cfRule type="expression" dxfId="1417" priority="837">
      <formula>IF(RIGHT(TEXT(W24,"0.#"),1)=".",FALSE,TRUE)</formula>
    </cfRule>
    <cfRule type="expression" dxfId="1416" priority="838">
      <formula>IF(RIGHT(TEXT(W24,"0.#"),1)=".",TRUE,FALSE)</formula>
    </cfRule>
  </conditionalFormatting>
  <conditionalFormatting sqref="W28">
    <cfRule type="expression" dxfId="1415" priority="835">
      <formula>IF(RIGHT(TEXT(W28,"0.#"),1)=".",FALSE,TRUE)</formula>
    </cfRule>
    <cfRule type="expression" dxfId="1414" priority="836">
      <formula>IF(RIGHT(TEXT(W28,"0.#"),1)=".",TRUE,FALSE)</formula>
    </cfRule>
  </conditionalFormatting>
  <conditionalFormatting sqref="P23">
    <cfRule type="expression" dxfId="1413" priority="833">
      <formula>IF(RIGHT(TEXT(P23,"0.#"),1)=".",FALSE,TRUE)</formula>
    </cfRule>
    <cfRule type="expression" dxfId="1412" priority="834">
      <formula>IF(RIGHT(TEXT(P23,"0.#"),1)=".",TRUE,FALSE)</formula>
    </cfRule>
  </conditionalFormatting>
  <conditionalFormatting sqref="P24:P27">
    <cfRule type="expression" dxfId="1411" priority="831">
      <formula>IF(RIGHT(TEXT(P24,"0.#"),1)=".",FALSE,TRUE)</formula>
    </cfRule>
    <cfRule type="expression" dxfId="1410" priority="832">
      <formula>IF(RIGHT(TEXT(P24,"0.#"),1)=".",TRUE,FALSE)</formula>
    </cfRule>
  </conditionalFormatting>
  <conditionalFormatting sqref="P28">
    <cfRule type="expression" dxfId="1409" priority="829">
      <formula>IF(RIGHT(TEXT(P28,"0.#"),1)=".",FALSE,TRUE)</formula>
    </cfRule>
    <cfRule type="expression" dxfId="1408" priority="830">
      <formula>IF(RIGHT(TEXT(P28,"0.#"),1)=".",TRUE,FALSE)</formula>
    </cfRule>
  </conditionalFormatting>
  <conditionalFormatting sqref="AE202">
    <cfRule type="expression" dxfId="1407" priority="827">
      <formula>IF(RIGHT(TEXT(AE202,"0.#"),1)=".",FALSE,TRUE)</formula>
    </cfRule>
    <cfRule type="expression" dxfId="1406" priority="828">
      <formula>IF(RIGHT(TEXT(AE202,"0.#"),1)=".",TRUE,FALSE)</formula>
    </cfRule>
  </conditionalFormatting>
  <conditionalFormatting sqref="AE203">
    <cfRule type="expression" dxfId="1405" priority="825">
      <formula>IF(RIGHT(TEXT(AE203,"0.#"),1)=".",FALSE,TRUE)</formula>
    </cfRule>
    <cfRule type="expression" dxfId="1404" priority="826">
      <formula>IF(RIGHT(TEXT(AE203,"0.#"),1)=".",TRUE,FALSE)</formula>
    </cfRule>
  </conditionalFormatting>
  <conditionalFormatting sqref="AE204">
    <cfRule type="expression" dxfId="1403" priority="823">
      <formula>IF(RIGHT(TEXT(AE204,"0.#"),1)=".",FALSE,TRUE)</formula>
    </cfRule>
    <cfRule type="expression" dxfId="1402" priority="824">
      <formula>IF(RIGHT(TEXT(AE204,"0.#"),1)=".",TRUE,FALSE)</formula>
    </cfRule>
  </conditionalFormatting>
  <conditionalFormatting sqref="AI204">
    <cfRule type="expression" dxfId="1401" priority="821">
      <formula>IF(RIGHT(TEXT(AI204,"0.#"),1)=".",FALSE,TRUE)</formula>
    </cfRule>
    <cfRule type="expression" dxfId="1400" priority="822">
      <formula>IF(RIGHT(TEXT(AI204,"0.#"),1)=".",TRUE,FALSE)</formula>
    </cfRule>
  </conditionalFormatting>
  <conditionalFormatting sqref="AI203">
    <cfRule type="expression" dxfId="1399" priority="819">
      <formula>IF(RIGHT(TEXT(AI203,"0.#"),1)=".",FALSE,TRUE)</formula>
    </cfRule>
    <cfRule type="expression" dxfId="1398" priority="820">
      <formula>IF(RIGHT(TEXT(AI203,"0.#"),1)=".",TRUE,FALSE)</formula>
    </cfRule>
  </conditionalFormatting>
  <conditionalFormatting sqref="AI202">
    <cfRule type="expression" dxfId="1397" priority="817">
      <formula>IF(RIGHT(TEXT(AI202,"0.#"),1)=".",FALSE,TRUE)</formula>
    </cfRule>
    <cfRule type="expression" dxfId="1396" priority="818">
      <formula>IF(RIGHT(TEXT(AI202,"0.#"),1)=".",TRUE,FALSE)</formula>
    </cfRule>
  </conditionalFormatting>
  <conditionalFormatting sqref="AM202">
    <cfRule type="expression" dxfId="1395" priority="815">
      <formula>IF(RIGHT(TEXT(AM202,"0.#"),1)=".",FALSE,TRUE)</formula>
    </cfRule>
    <cfRule type="expression" dxfId="1394" priority="816">
      <formula>IF(RIGHT(TEXT(AM202,"0.#"),1)=".",TRUE,FALSE)</formula>
    </cfRule>
  </conditionalFormatting>
  <conditionalFormatting sqref="AM203">
    <cfRule type="expression" dxfId="1393" priority="813">
      <formula>IF(RIGHT(TEXT(AM203,"0.#"),1)=".",FALSE,TRUE)</formula>
    </cfRule>
    <cfRule type="expression" dxfId="1392" priority="814">
      <formula>IF(RIGHT(TEXT(AM203,"0.#"),1)=".",TRUE,FALSE)</formula>
    </cfRule>
  </conditionalFormatting>
  <conditionalFormatting sqref="AM204">
    <cfRule type="expression" dxfId="1391" priority="811">
      <formula>IF(RIGHT(TEXT(AM204,"0.#"),1)=".",FALSE,TRUE)</formula>
    </cfRule>
    <cfRule type="expression" dxfId="1390" priority="812">
      <formula>IF(RIGHT(TEXT(AM204,"0.#"),1)=".",TRUE,FALSE)</formula>
    </cfRule>
  </conditionalFormatting>
  <conditionalFormatting sqref="AQ202:AQ204">
    <cfRule type="expression" dxfId="1389" priority="809">
      <formula>IF(RIGHT(TEXT(AQ202,"0.#"),1)=".",FALSE,TRUE)</formula>
    </cfRule>
    <cfRule type="expression" dxfId="1388" priority="810">
      <formula>IF(RIGHT(TEXT(AQ202,"0.#"),1)=".",TRUE,FALSE)</formula>
    </cfRule>
  </conditionalFormatting>
  <conditionalFormatting sqref="AU202:AU204">
    <cfRule type="expression" dxfId="1387" priority="807">
      <formula>IF(RIGHT(TEXT(AU202,"0.#"),1)=".",FALSE,TRUE)</formula>
    </cfRule>
    <cfRule type="expression" dxfId="1386" priority="808">
      <formula>IF(RIGHT(TEXT(AU202,"0.#"),1)=".",TRUE,FALSE)</formula>
    </cfRule>
  </conditionalFormatting>
  <conditionalFormatting sqref="AE205">
    <cfRule type="expression" dxfId="1385" priority="805">
      <formula>IF(RIGHT(TEXT(AE205,"0.#"),1)=".",FALSE,TRUE)</formula>
    </cfRule>
    <cfRule type="expression" dxfId="1384" priority="806">
      <formula>IF(RIGHT(TEXT(AE205,"0.#"),1)=".",TRUE,FALSE)</formula>
    </cfRule>
  </conditionalFormatting>
  <conditionalFormatting sqref="AE206">
    <cfRule type="expression" dxfId="1383" priority="803">
      <formula>IF(RIGHT(TEXT(AE206,"0.#"),1)=".",FALSE,TRUE)</formula>
    </cfRule>
    <cfRule type="expression" dxfId="1382" priority="804">
      <formula>IF(RIGHT(TEXT(AE206,"0.#"),1)=".",TRUE,FALSE)</formula>
    </cfRule>
  </conditionalFormatting>
  <conditionalFormatting sqref="AE207">
    <cfRule type="expression" dxfId="1381" priority="801">
      <formula>IF(RIGHT(TEXT(AE207,"0.#"),1)=".",FALSE,TRUE)</formula>
    </cfRule>
    <cfRule type="expression" dxfId="1380" priority="802">
      <formula>IF(RIGHT(TEXT(AE207,"0.#"),1)=".",TRUE,FALSE)</formula>
    </cfRule>
  </conditionalFormatting>
  <conditionalFormatting sqref="AI207">
    <cfRule type="expression" dxfId="1379" priority="799">
      <formula>IF(RIGHT(TEXT(AI207,"0.#"),1)=".",FALSE,TRUE)</formula>
    </cfRule>
    <cfRule type="expression" dxfId="1378" priority="800">
      <formula>IF(RIGHT(TEXT(AI207,"0.#"),1)=".",TRUE,FALSE)</formula>
    </cfRule>
  </conditionalFormatting>
  <conditionalFormatting sqref="AI206">
    <cfRule type="expression" dxfId="1377" priority="797">
      <formula>IF(RIGHT(TEXT(AI206,"0.#"),1)=".",FALSE,TRUE)</formula>
    </cfRule>
    <cfRule type="expression" dxfId="1376" priority="798">
      <formula>IF(RIGHT(TEXT(AI206,"0.#"),1)=".",TRUE,FALSE)</formula>
    </cfRule>
  </conditionalFormatting>
  <conditionalFormatting sqref="AI205">
    <cfRule type="expression" dxfId="1375" priority="795">
      <formula>IF(RIGHT(TEXT(AI205,"0.#"),1)=".",FALSE,TRUE)</formula>
    </cfRule>
    <cfRule type="expression" dxfId="1374" priority="796">
      <formula>IF(RIGHT(TEXT(AI205,"0.#"),1)=".",TRUE,FALSE)</formula>
    </cfRule>
  </conditionalFormatting>
  <conditionalFormatting sqref="AM205">
    <cfRule type="expression" dxfId="1373" priority="793">
      <formula>IF(RIGHT(TEXT(AM205,"0.#"),1)=".",FALSE,TRUE)</formula>
    </cfRule>
    <cfRule type="expression" dxfId="1372" priority="794">
      <formula>IF(RIGHT(TEXT(AM205,"0.#"),1)=".",TRUE,FALSE)</formula>
    </cfRule>
  </conditionalFormatting>
  <conditionalFormatting sqref="AM206">
    <cfRule type="expression" dxfId="1371" priority="791">
      <formula>IF(RIGHT(TEXT(AM206,"0.#"),1)=".",FALSE,TRUE)</formula>
    </cfRule>
    <cfRule type="expression" dxfId="1370" priority="792">
      <formula>IF(RIGHT(TEXT(AM206,"0.#"),1)=".",TRUE,FALSE)</formula>
    </cfRule>
  </conditionalFormatting>
  <conditionalFormatting sqref="AM207">
    <cfRule type="expression" dxfId="1369" priority="789">
      <formula>IF(RIGHT(TEXT(AM207,"0.#"),1)=".",FALSE,TRUE)</formula>
    </cfRule>
    <cfRule type="expression" dxfId="1368" priority="790">
      <formula>IF(RIGHT(TEXT(AM207,"0.#"),1)=".",TRUE,FALSE)</formula>
    </cfRule>
  </conditionalFormatting>
  <conditionalFormatting sqref="AQ205:AQ207">
    <cfRule type="expression" dxfId="1367" priority="787">
      <formula>IF(RIGHT(TEXT(AQ205,"0.#"),1)=".",FALSE,TRUE)</formula>
    </cfRule>
    <cfRule type="expression" dxfId="1366" priority="788">
      <formula>IF(RIGHT(TEXT(AQ205,"0.#"),1)=".",TRUE,FALSE)</formula>
    </cfRule>
  </conditionalFormatting>
  <conditionalFormatting sqref="AU205:AU207">
    <cfRule type="expression" dxfId="1365" priority="785">
      <formula>IF(RIGHT(TEXT(AU205,"0.#"),1)=".",FALSE,TRUE)</formula>
    </cfRule>
    <cfRule type="expression" dxfId="1364" priority="786">
      <formula>IF(RIGHT(TEXT(AU205,"0.#"),1)=".",TRUE,FALSE)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399:AO400">
    <cfRule type="expression" dxfId="1359" priority="775">
      <formula>IF(AND(AL399&gt;=0, RIGHT(TEXT(AL399,"0.#"),1)&lt;&gt;"."),TRUE,FALSE)</formula>
    </cfRule>
    <cfRule type="expression" dxfId="1358" priority="776">
      <formula>IF(AND(AL399&gt;=0, RIGHT(TEXT(AL399,"0.#"),1)="."),TRUE,FALSE)</formula>
    </cfRule>
    <cfRule type="expression" dxfId="1357" priority="777">
      <formula>IF(AND(AL399&lt;0, RIGHT(TEXT(AL399,"0.#"),1)&lt;&gt;"."),TRUE,FALSE)</formula>
    </cfRule>
    <cfRule type="expression" dxfId="1356" priority="778">
      <formula>IF(AND(AL399&lt;0, RIGHT(TEXT(AL399,"0.#"),1)="."),TRUE,FALSE)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L367:AO367">
    <cfRule type="expression" dxfId="719" priority="17">
      <formula>IF(AND(AL367&gt;=0, RIGHT(TEXT(AL367,"0.#"),1)&lt;&gt;"."),TRUE,FALSE)</formula>
    </cfRule>
    <cfRule type="expression" dxfId="718" priority="18">
      <formula>IF(AND(AL367&gt;=0, RIGHT(TEXT(AL367,"0.#"),1)="."),TRUE,FALSE)</formula>
    </cfRule>
    <cfRule type="expression" dxfId="717" priority="19">
      <formula>IF(AND(AL367&lt;0, RIGHT(TEXT(AL367,"0.#"),1)&lt;&gt;"."),TRUE,FALSE)</formula>
    </cfRule>
    <cfRule type="expression" dxfId="716" priority="20">
      <formula>IF(AND(AL367&lt;0, RIGHT(TEXT(AL367,"0.#"),1)="."),TRUE,FALSE)</formula>
    </cfRule>
  </conditionalFormatting>
  <conditionalFormatting sqref="AL368:AO368">
    <cfRule type="expression" dxfId="715" priority="13">
      <formula>IF(AND(AL368&gt;=0, RIGHT(TEXT(AL368,"0.#"),1)&lt;&gt;"."),TRUE,FALSE)</formula>
    </cfRule>
    <cfRule type="expression" dxfId="714" priority="14">
      <formula>IF(AND(AL368&gt;=0, RIGHT(TEXT(AL368,"0.#"),1)="."),TRUE,FALSE)</formula>
    </cfRule>
    <cfRule type="expression" dxfId="713" priority="15">
      <formula>IF(AND(AL368&lt;0, RIGHT(TEXT(AL368,"0.#"),1)&lt;&gt;"."),TRUE,FALSE)</formula>
    </cfRule>
    <cfRule type="expression" dxfId="712" priority="16">
      <formula>IF(AND(AL368&lt;0, RIGHT(TEXT(AL368,"0.#"),1)="."),TRUE,FALSE)</formula>
    </cfRule>
  </conditionalFormatting>
  <conditionalFormatting sqref="AL369:AO369">
    <cfRule type="expression" dxfId="711" priority="9">
      <formula>IF(AND(AL369&gt;=0, RIGHT(TEXT(AL369,"0.#"),1)&lt;&gt;"."),TRUE,FALSE)</formula>
    </cfRule>
    <cfRule type="expression" dxfId="710" priority="10">
      <formula>IF(AND(AL369&gt;=0, RIGHT(TEXT(AL369,"0.#"),1)="."),TRUE,FALSE)</formula>
    </cfRule>
    <cfRule type="expression" dxfId="709" priority="11">
      <formula>IF(AND(AL369&lt;0, RIGHT(TEXT(AL369,"0.#"),1)&lt;&gt;"."),TRUE,FALSE)</formula>
    </cfRule>
    <cfRule type="expression" dxfId="708" priority="12">
      <formula>IF(AND(AL369&lt;0, RIGHT(TEXT(AL369,"0.#"),1)="."),TRUE,FALSE)</formula>
    </cfRule>
  </conditionalFormatting>
  <conditionalFormatting sqref="AL370:AO370">
    <cfRule type="expression" dxfId="707" priority="5">
      <formula>IF(AND(AL370&gt;=0, RIGHT(TEXT(AL370,"0.#"),1)&lt;&gt;"."),TRUE,FALSE)</formula>
    </cfRule>
    <cfRule type="expression" dxfId="706" priority="6">
      <formula>IF(AND(AL370&gt;=0, RIGHT(TEXT(AL370,"0.#"),1)="."),TRUE,FALSE)</formula>
    </cfRule>
    <cfRule type="expression" dxfId="705" priority="7">
      <formula>IF(AND(AL370&lt;0, RIGHT(TEXT(AL370,"0.#"),1)&lt;&gt;"."),TRUE,FALSE)</formula>
    </cfRule>
    <cfRule type="expression" dxfId="704" priority="8">
      <formula>IF(AND(AL370&lt;0, RIGHT(TEXT(AL370,"0.#"),1)="."),TRUE,FALSE)</formula>
    </cfRule>
  </conditionalFormatting>
  <conditionalFormatting sqref="AL371:AO375">
    <cfRule type="expression" dxfId="703" priority="1">
      <formula>IF(AND(AL371&gt;=0, RIGHT(TEXT(AL371,"0.#"),1)&lt;&gt;"."),TRUE,FALSE)</formula>
    </cfRule>
    <cfRule type="expression" dxfId="702" priority="2">
      <formula>IF(AND(AL371&gt;=0, RIGHT(TEXT(AL371,"0.#"),1)="."),TRUE,FALSE)</formula>
    </cfRule>
    <cfRule type="expression" dxfId="701" priority="3">
      <formula>IF(AND(AL371&lt;0, RIGHT(TEXT(AL371,"0.#"),1)&lt;&gt;"."),TRUE,FALSE)</formula>
    </cfRule>
    <cfRule type="expression" dxfId="700" priority="4">
      <formula>IF(AND(AL371&lt;0, RIGHT(TEXT(AL371,"0.#"),1)="."),TRUE,FALSE)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696</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2022-06-13T04:35:44Z</cp:lastPrinted>
  <dcterms:created xsi:type="dcterms:W3CDTF">2012-03-13T00:50:25Z</dcterms:created>
  <dcterms:modified xsi:type="dcterms:W3CDTF">2022-09-02T04:15:01Z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