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1350" yWindow="0" windowWidth="28800" windowHeight="114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7" i="11"/>
  <c r="AY324" i="11"/>
  <c r="AY328" i="11"/>
  <c r="AY332" i="11"/>
  <c r="AY338" i="11"/>
  <c r="AY325" i="11"/>
  <c r="AY329" i="11"/>
  <c r="AY333" i="11"/>
  <c r="AY340" i="11"/>
  <c r="AY323" i="11"/>
  <c r="AY331" i="11"/>
  <c r="AY322" i="11"/>
  <c r="AY326" i="11"/>
  <c r="AY336" i="11"/>
  <c r="AY341" i="11"/>
  <c r="AY397" i="11"/>
  <c r="AY398" i="11"/>
  <c r="AY69" i="11"/>
  <c r="AY66" i="11"/>
  <c r="AY75" i="11"/>
  <c r="AY73" i="11"/>
  <c r="AY77" i="11"/>
  <c r="AY74" i="11"/>
  <c r="AY72" i="11"/>
  <c r="AY335" i="11"/>
  <c r="AY214" i="11"/>
  <c r="AY208" i="11"/>
  <c r="AY212" i="11" s="1"/>
  <c r="AY200" i="11"/>
  <c r="AY207"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4" i="11" l="1"/>
  <c r="AY201" i="11"/>
  <c r="AY205" i="11"/>
  <c r="AY209" i="11"/>
  <c r="AY213" i="11"/>
  <c r="AY202" i="11"/>
  <c r="AY206" i="11"/>
  <c r="AY210" i="11"/>
  <c r="AY203" i="11"/>
  <c r="AY211" i="11"/>
  <c r="AY116" i="11"/>
  <c r="AY120" i="11"/>
  <c r="AY154" i="11"/>
  <c r="AY113" i="11"/>
  <c r="AY117" i="11"/>
  <c r="AY121" i="11"/>
  <c r="AY151" i="11"/>
  <c r="AY155" i="11"/>
  <c r="AY177" i="11"/>
  <c r="AY114" i="11"/>
  <c r="AY118" i="11"/>
  <c r="AY126" i="11"/>
  <c r="AY152" i="11"/>
  <c r="AY174" i="11"/>
  <c r="AY178" i="11"/>
  <c r="AY193" i="11"/>
  <c r="AY115" i="11"/>
  <c r="AY153" i="11"/>
  <c r="AY17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9" i="11"/>
  <c r="AY88" i="11"/>
  <c r="AY92" i="11" s="1"/>
  <c r="AY78" i="11"/>
  <c r="AY85" i="11" s="1"/>
  <c r="AY44" i="11"/>
  <c r="AY52" i="11" s="1"/>
  <c r="AY86" i="11" l="1"/>
  <c r="AY79" i="11"/>
  <c r="AY83" i="11"/>
  <c r="AY87" i="11"/>
  <c r="AY91" i="11"/>
  <c r="AY95" i="11"/>
  <c r="AY80" i="11"/>
  <c r="AY84" i="11"/>
  <c r="AY96" i="11"/>
  <c r="AY8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<sst xmlns="http://schemas.openxmlformats.org/spreadsheetml/2006/main" count="2130" uniqueCount="791">
  <si>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</si>
  <si>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</si>
  <si>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</si>
  <si>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</si>
  <si>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</si>
  <si>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</si>
  <si>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</si>
  <si>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</si>
  <si>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</si>
  <si>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</si>
  <si>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</si>
  <si>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</si>
  <si>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</si>
  <si>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</si>
  <si>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</si>
  <si>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</si>
  <si>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</si>
  <si>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</si>
  <si>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</si>
  <si>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</si>
  <si>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</si>
  <si>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</si>
  <si>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</si>
  <si>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</si>
  <si>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</si>
  <si>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</si>
  <si>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</si>
  <si>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</si>
  <si>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</si>
  <si>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</si>
  <si>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</si>
  <si>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</si>
  <si>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</si>
  <si>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</si>
  <si>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</si>
  <si>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</si>
  <si>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</si>
  <si>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</si>
  <si>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</si>
  <si>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</si>
  <si>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</si>
  <si>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</si>
  <si>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</si>
  <si>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</si>
  <si>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</si>
  <si>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</si>
  <si>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</si>
  <si>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</si>
  <si>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</si>
  <si>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</si>
  <si>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</si>
  <si>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</si>
  <si>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</si>
  <si>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</si>
  <si>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</si>
  <si>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</si>
  <si>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</si>
  <si>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</si>
  <si>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</si>
  <si>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</si>
  <si>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</si>
  <si>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</si>
  <si>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</si>
  <si>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</si>
  <si>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</si>
  <si>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</si>
  <si>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</si>
  <si>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</si>
  <si>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</si>
  <si>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</si>
  <si>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</si>
  <si>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</si>
  <si>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</si>
  <si>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</si>
  <si>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</si>
  <si>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</si>
  <si>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</si>
  <si>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</si>
  <si>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</si>
  <si>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</si>
  <si>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</si>
  <si>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</si>
  <si>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</si>
  <si>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</si>
  <si>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</si>
  <si>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</si>
  <si>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</si>
  <si>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</si>
  <si>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</si>
  <si>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</si>
  <si>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</si>
  <si>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</si>
  <si>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</si>
  <si>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</si>
  <si>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</si>
  <si>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</si>
  <si>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</si>
  <si>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</si>
  <si>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</si>
  <si>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</si>
  <si>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</si>
  <si>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</si>
  <si>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</si>
  <si>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</si>
  <si>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</si>
  <si>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</si>
  <si>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</si>
  <si>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</si>
  <si>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</si>
  <si>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</si>
  <si>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</si>
  <si>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</si>
  <si>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</si>
  <si>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</si>
  <si>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</si>
  <si>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</si>
  <si>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</si>
  <si>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</si>
  <si>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</si>
  <si>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</si>
  <si>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</si>
  <si>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</si>
  <si>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</si>
  <si>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</si>
  <si>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</si>
  <si>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</si>
  <si>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</si>
  <si>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</si>
  <si>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</si>
  <si>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</si>
  <si>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</si>
  <si>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</si>
  <si>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</si>
  <si>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</si>
  <si>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</si>
  <si>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</si>
  <si>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</si>
  <si>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</si>
  <si>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</si>
  <si>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</si>
  <si>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</si>
  <si>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</si>
  <si>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</si>
  <si>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</si>
  <si>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</si>
  <si>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</si>
  <si>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</si>
  <si>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</si>
  <si>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</si>
  <si>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</si>
  <si>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</si>
  <si>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</si>
  <si>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</si>
  <si>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</si>
  <si>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</si>
  <si>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</si>
  <si>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</si>
  <si>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</si>
  <si>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</si>
  <si>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</si>
  <si>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</si>
  <si>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</si>
  <si>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</si>
  <si>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</si>
  <si>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</si>
  <si>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</si>
  <si>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</si>
  <si>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</si>
  <si>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</si>
  <si>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</si>
  <si>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</si>
  <si>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</si>
  <si>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</si>
  <si>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</si>
  <si>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</si>
  <si>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</si>
  <si>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</si>
  <si>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</si>
  <si>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</si>
  <si>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</si>
  <si>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</si>
  <si>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</si>
  <si>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</si>
  <si>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</si>
  <si>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</si>
  <si>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</si>
  <si>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</si>
  <si>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</si>
  <si>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</si>
  <si>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</si>
  <si>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</si>
  <si>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</si>
  <si>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</si>
  <si>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</si>
  <si>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</si>
  <si>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</si>
  <si>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</si>
  <si>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</si>
  <si>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</si>
  <si>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</si>
  <si>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</si>
  <si>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</si>
  <si>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</si>
  <si>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</si>
  <si>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</si>
  <si>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</si>
  <si>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</si>
  <si>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</si>
  <si>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</si>
  <si>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</si>
  <si>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</si>
  <si>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</si>
  <si>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</si>
  <si>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</si>
  <si>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</si>
  <si>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</si>
  <si>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</si>
  <si>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</si>
  <si>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</si>
  <si>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</si>
  <si>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</si>
  <si>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</si>
  <si>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</si>
  <si>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</si>
  <si>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</si>
  <si>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</si>
  <si>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</si>
  <si>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</si>
  <si>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</si>
  <si>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</si>
  <si>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</si>
  <si>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</si>
  <si>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</si>
  <si>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</si>
  <si>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</si>
  <si>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</si>
  <si>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</si>
  <si>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</si>
  <si>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</si>
  <si>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</si>
  <si>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</si>
  <si>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</si>
  <si>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</si>
  <si>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</si>
  <si>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</si>
  <si>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</si>
  <si>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</si>
  <si>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</si>
  <si>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</si>
  <si>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</si>
  <si>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</si>
  <si>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</si>
  <si>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</si>
  <si>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</si>
  <si>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</si>
  <si>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</si>
  <si>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</si>
  <si>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</si>
  <si>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</si>
  <si>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</si>
  <si>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</si>
  <si>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</si>
  <si>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</si>
  <si>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</si>
  <si>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</si>
  <si>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</si>
  <si>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</si>
  <si>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</si>
  <si>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</si>
  <si>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</si>
  <si>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</si>
  <si>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</si>
  <si>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</si>
  <si>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</si>
  <si>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</si>
  <si>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</si>
  <si>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</si>
  <si>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</si>
  <si>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</si>
  <si>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</si>
  <si>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</si>
  <si>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</si>
  <si>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</si>
  <si>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</si>
  <si>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</si>
  <si>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</si>
  <si>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</si>
  <si>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</si>
  <si>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</si>
  <si>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</si>
  <si>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</si>
  <si>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</si>
  <si>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</si>
  <si>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</si>
  <si>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</si>
  <si>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</si>
  <si>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</si>
  <si>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</si>
  <si>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</si>
  <si>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</si>
  <si>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</si>
  <si>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</si>
  <si>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</si>
  <si>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</si>
  <si>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</si>
  <si>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</si>
  <si>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</si>
  <si>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</si>
  <si>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</si>
  <si>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</si>
  <si>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</si>
  <si>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</si>
  <si>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</si>
  <si>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</si>
  <si>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</si>
  <si>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</si>
  <si>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</si>
  <si>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</si>
  <si>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</si>
  <si>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</si>
  <si>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</si>
  <si>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</si>
  <si>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</si>
  <si>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</si>
  <si>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</si>
  <si>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</si>
  <si>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</si>
  <si>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</si>
  <si>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</si>
  <si>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</si>
  <si>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</si>
  <si>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</si>
  <si>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</si>
  <si>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</si>
  <si>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</si>
  <si>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</si>
  <si>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</si>
  <si>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</si>
  <si>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</si>
  <si>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</si>
  <si>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</si>
  <si>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</si>
  <si>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</si>
  <si>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</si>
  <si>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</si>
  <si>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</si>
  <si>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</si>
  <si>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</si>
  <si>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</si>
  <si>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</si>
  <si>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</si>
  <si>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</si>
  <si>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</si>
  <si>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</si>
  <si>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</si>
  <si>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</si>
  <si>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</si>
  <si>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</si>
  <si>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</si>
  <si>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</si>
  <si>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</si>
  <si>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</si>
  <si>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</si>
  <si>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</si>
  <si>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</si>
  <si>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</si>
  <si>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</si>
  <si>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</si>
  <si>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</si>
  <si>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</si>
  <si>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</si>
  <si>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</si>
  <si>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</si>
  <si>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</si>
  <si>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</si>
  <si>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</si>
  <si>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</si>
  <si>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</si>
  <si>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</si>
  <si>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</si>
  <si>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</si>
  <si>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</si>
  <si>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</si>
  <si>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</si>
  <si>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</si>
  <si>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</si>
  <si>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</si>
  <si>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</si>
  <si>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</si>
  <si>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</si>
  <si>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</si>
  <si>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</si>
  <si>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</si>
  <si>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</si>
  <si>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</si>
  <si>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</si>
  <si>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</si>
  <si>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</si>
  <si>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</si>
  <si>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</si>
  <si>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</si>
  <si>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</si>
  <si>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</si>
  <si>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</si>
  <si>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</si>
  <si>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</si>
  <si>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</si>
  <si>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</si>
  <si>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</si>
  <si>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</si>
  <si>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</si>
  <si>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</si>
  <si>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</si>
  <si>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</si>
  <si>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</si>
  <si>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</si>
  <si>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</si>
  <si>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</si>
  <si>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</si>
  <si>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</si>
  <si>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</si>
  <si>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</si>
  <si>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</si>
  <si>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</si>
  <si>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</si>
  <si>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</si>
  <si>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</si>
  <si>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</si>
  <si>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</si>
  <si>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</si>
  <si>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</si>
  <si>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</si>
  <si>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</si>
  <si>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</si>
  <si>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</si>
  <si>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</si>
  <si>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</si>
  <si>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</si>
  <si>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</si>
  <si>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</si>
  <si>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</si>
  <si>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</si>
  <si>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</si>
  <si>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</si>
  <si>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</si>
  <si>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</si>
  <si>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</si>
  <si>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</si>
  <si>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</si>
  <si>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</si>
  <si>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</si>
  <si>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</si>
  <si>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</si>
  <si>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</si>
  <si>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</si>
  <si>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</si>
  <si>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</si>
  <si>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</si>
  <si>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</si>
  <si>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</si>
  <si>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</si>
  <si>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</si>
  <si>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</si>
  <si>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</si>
  <si>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</si>
  <si>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</si>
  <si>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</si>
  <si>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</si>
  <si>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</si>
  <si>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</si>
  <si>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</si>
  <si>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</si>
  <si>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</si>
  <si>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</si>
  <si>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</si>
  <si>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</si>
  <si>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</si>
  <si>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</si>
  <si>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</si>
  <si>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</si>
  <si>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</si>
  <si>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</si>
  <si>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</si>
  <si>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</si>
  <si>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</si>
  <si>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</si>
  <si>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</si>
  <si>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</si>
  <si>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</si>
  <si>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</si>
  <si>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</si>
  <si>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</si>
  <si>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</si>
  <si>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</si>
  <si>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</si>
  <si>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</si>
  <si>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</si>
  <si>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</si>
  <si>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</si>
  <si>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</si>
  <si>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</si>
  <si>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</si>
  <si>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</si>
  <si>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</si>
  <si>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</si>
  <si>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</si>
  <si>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</si>
  <si>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</si>
  <si>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</si>
  <si>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</si>
  <si>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</si>
  <si>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</si>
  <si>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</si>
  <si>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</si>
  <si>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</si>
  <si>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</si>
  <si>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</si>
  <si>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</si>
  <si>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</si>
  <si>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</si>
  <si>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</si>
  <si>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</si>
  <si>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</si>
  <si>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</si>
  <si>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</si>
  <si>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</si>
  <si>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</si>
  <si>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</si>
  <si>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</si>
  <si>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</si>
  <si>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</si>
  <si>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</si>
  <si>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</si>
  <si>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</si>
  <si>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</si>
  <si>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</si>
  <si>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</si>
  <si>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</si>
  <si>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</si>
  <si>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</si>
  <si>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</si>
  <si>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</si>
  <si>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</si>
  <si>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</si>
  <si>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</si>
  <si>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</si>
  <si>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</si>
  <si>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</si>
  <si>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</si>
  <si>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</si>
  <si>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</si>
  <si>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</si>
  <si>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</si>
  <si>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</si>
  <si>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</si>
  <si>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</si>
  <si>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</si>
  <si>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</si>
  <si>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</si>
  <si>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</si>
  <si>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</si>
  <si>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</si>
  <si>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</si>
  <si>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</si>
  <si>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</si>
  <si>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</si>
  <si>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</si>
  <si>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</si>
  <si>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</si>
  <si>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</si>
  <si>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</si>
  <si>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</si>
  <si>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</si>
  <si>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</si>
  <si>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</si>
  <si>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</si>
  <si>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</si>
  <si>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</si>
  <si>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</si>
  <si>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</si>
  <si>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</si>
  <si>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</si>
  <si>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</si>
  <si>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</si>
  <si>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</si>
  <si>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</si>
  <si>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</si>
  <si>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</si>
  <si>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</si>
  <si>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</si>
  <si>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</si>
  <si>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</si>
  <si>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</si>
  <si>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</si>
  <si>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</si>
  <si>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</si>
  <si>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</si>
  <si>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</si>
  <si>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</si>
  <si>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</si>
  <si>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</si>
  <si>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</si>
  <si>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</si>
  <si>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</si>
  <si>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</si>
  <si>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</si>
  <si>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</si>
  <si>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</si>
  <si>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</si>
  <si>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</si>
  <si>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</si>
  <si>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</si>
  <si>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</si>
  <si>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</si>
  <si>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</si>
  <si>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</si>
  <si>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</si>
  <si>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</si>
  <si>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</si>
  <si>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</si>
  <si>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</si>
  <si>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</si>
  <si>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</si>
  <si>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</si>
  <si>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</si>
  <si>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</si>
  <si>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</si>
  <si>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</si>
  <si>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</si>
  <si>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</si>
  <si>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</si>
  <si>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</si>
  <si>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</si>
  <si>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</si>
  <si>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</si>
  <si>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</si>
  <si>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</si>
  <si>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</si>
  <si>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</si>
  <si>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</si>
  <si>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</si>
  <si>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</si>
  <si>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</si>
  <si>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</si>
  <si>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</si>
  <si>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</si>
  <si>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</si>
  <si>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</si>
  <si>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</si>
  <si>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</si>
  <si>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</si>
  <si>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</si>
  <si>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</si>
  <si>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</si>
  <si>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</si>
  <si>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</si>
  <si>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</si>
  <si>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</si>
  <si>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</si>
  <si>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</si>
  <si>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</si>
  <si>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</si>
  <si>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</si>
  <si>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</si>
  <si>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</si>
  <si>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</si>
  <si>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</si>
  <si>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</si>
  <si>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</si>
  <si>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</si>
  <si>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</si>
  <si>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</si>
  <si>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</si>
  <si>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</si>
  <si>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</si>
  <si>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</si>
  <si>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</si>
  <si>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</si>
  <si>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</si>
  <si>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</si>
  <si>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</si>
  <si>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</si>
  <si>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</si>
  <si>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</si>
  <si>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</si>
  <si>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</si>
  <si>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</si>
  <si>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</si>
  <si>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</si>
  <si>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</si>
  <si>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</si>
  <si>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生活困窮者就労準備支援事業費等補助金
（うち地域生活定着促進事業）</t>
  </si>
  <si>
    <t>社会・援護局（社会）</t>
    <rPh sb="7" eb="9">
      <t>シャカイ</t>
    </rPh>
    <phoneticPr fontId="5"/>
  </si>
  <si>
    <t>総務課</t>
  </si>
  <si>
    <t>駒木　賢司</t>
    <rPh sb="0" eb="2">
      <t>コマキ</t>
    </rPh>
    <rPh sb="3" eb="5">
      <t>ケンジ</t>
    </rPh>
    <phoneticPr fontId="5"/>
  </si>
  <si>
    <t>○</t>
  </si>
  <si>
    <t>ｰ</t>
    <phoneticPr fontId="5"/>
  </si>
  <si>
    <t>生活困窮者自立相談支援事業等の実施について（平成27年7月27日社援発0727第2号）</t>
  </si>
  <si>
    <t>生活困窮者就労準備支援等事業費補助金</t>
  </si>
  <si>
    <t>コーディネート業務において支援し、受け入れ先に帰住した者</t>
    <phoneticPr fontId="5"/>
  </si>
  <si>
    <t>フォローアップ業務の終了者数</t>
    <phoneticPr fontId="5"/>
  </si>
  <si>
    <t>地域における支援ネットワークの構築を目的とした普及啓発のための研修及び会議の開催件数</t>
    <phoneticPr fontId="5"/>
  </si>
  <si>
    <t>回</t>
    <rPh sb="0" eb="1">
      <t>カイ</t>
    </rPh>
    <phoneticPr fontId="5"/>
  </si>
  <si>
    <t>人</t>
    <rPh sb="0" eb="1">
      <t>ヒト</t>
    </rPh>
    <phoneticPr fontId="5"/>
  </si>
  <si>
    <t>-</t>
  </si>
  <si>
    <t>地域生活定着促進事業の単位あたりコスト＝X／Y
X:「支出対象経費支出額」
Y:「コーディネート業務及びフォローアップ業務において支援した延べ人数」　　　　　　　　　　　　　</t>
    <phoneticPr fontId="5"/>
  </si>
  <si>
    <t>成果指標が前年度を上回ること</t>
  </si>
  <si>
    <t>成果指標が前年度を上回ること</t>
    <phoneticPr fontId="5"/>
  </si>
  <si>
    <t>フォローアップ業務の終了者数／コーディネート業務により受入先に帰住した者の割合（３年平均）</t>
  </si>
  <si>
    <t>社会・援護局総務課調べによる集計</t>
    <phoneticPr fontId="5"/>
  </si>
  <si>
    <t>382</t>
  </si>
  <si>
    <t>330</t>
  </si>
  <si>
    <t>692</t>
  </si>
  <si>
    <t>695</t>
  </si>
  <si>
    <t>709</t>
  </si>
  <si>
    <t>680</t>
  </si>
  <si>
    <t>681</t>
  </si>
  <si>
    <t>679</t>
  </si>
  <si>
    <t>厚生労働省</t>
  </si>
  <si>
    <t>厚労</t>
  </si>
  <si>
    <t>04</t>
    <phoneticPr fontId="5"/>
  </si>
  <si>
    <t>（社福）北海道社会福祉事業団への業務委託料</t>
    <rPh sb="1" eb="3">
      <t>シャフク</t>
    </rPh>
    <rPh sb="4" eb="7">
      <t>ホッカイドウ</t>
    </rPh>
    <rPh sb="7" eb="9">
      <t>シャカイ</t>
    </rPh>
    <rPh sb="9" eb="11">
      <t>フクシ</t>
    </rPh>
    <rPh sb="11" eb="14">
      <t>ジギョウダン</t>
    </rPh>
    <rPh sb="16" eb="18">
      <t>ギョウム</t>
    </rPh>
    <rPh sb="18" eb="21">
      <t>イタクリョウ</t>
    </rPh>
    <phoneticPr fontId="5"/>
  </si>
  <si>
    <t>委託料</t>
    <rPh sb="0" eb="3">
      <t>イタクリョウ</t>
    </rPh>
    <phoneticPr fontId="5"/>
  </si>
  <si>
    <t>職員、社会保険料等</t>
    <rPh sb="0" eb="2">
      <t>ショクイン</t>
    </rPh>
    <rPh sb="3" eb="5">
      <t>シャカイ</t>
    </rPh>
    <rPh sb="5" eb="8">
      <t>ホケンリョウ</t>
    </rPh>
    <rPh sb="8" eb="9">
      <t>トウ</t>
    </rPh>
    <phoneticPr fontId="5"/>
  </si>
  <si>
    <t>活動旅費、消耗品費、印刷製本費、燃料費等</t>
    <rPh sb="0" eb="2">
      <t>カツドウ</t>
    </rPh>
    <rPh sb="2" eb="4">
      <t>リョヒ</t>
    </rPh>
    <rPh sb="5" eb="7">
      <t>ショウモウ</t>
    </rPh>
    <rPh sb="7" eb="8">
      <t>ヒン</t>
    </rPh>
    <rPh sb="8" eb="9">
      <t>ヒ</t>
    </rPh>
    <rPh sb="10" eb="12">
      <t>インサツ</t>
    </rPh>
    <rPh sb="12" eb="14">
      <t>セイホン</t>
    </rPh>
    <rPh sb="14" eb="15">
      <t>ヒ</t>
    </rPh>
    <rPh sb="16" eb="19">
      <t>ネンリョウヒ</t>
    </rPh>
    <rPh sb="19" eb="20">
      <t>トウ</t>
    </rPh>
    <phoneticPr fontId="5"/>
  </si>
  <si>
    <t>人件費</t>
    <rPh sb="0" eb="3">
      <t>ジンケンヒ</t>
    </rPh>
    <phoneticPr fontId="5"/>
  </si>
  <si>
    <t>事務費</t>
    <rPh sb="0" eb="3">
      <t>ジムヒ</t>
    </rPh>
    <phoneticPr fontId="5"/>
  </si>
  <si>
    <t>北海道</t>
    <rPh sb="0" eb="3">
      <t>ホッカイドウ</t>
    </rPh>
    <phoneticPr fontId="5"/>
  </si>
  <si>
    <t>東京都</t>
    <rPh sb="0" eb="2">
      <t>トウキョウ</t>
    </rPh>
    <rPh sb="2" eb="3">
      <t>ト</t>
    </rPh>
    <phoneticPr fontId="5"/>
  </si>
  <si>
    <t>愛知県</t>
    <rPh sb="0" eb="3">
      <t>アイチケン</t>
    </rPh>
    <phoneticPr fontId="5"/>
  </si>
  <si>
    <t>福岡県</t>
    <rPh sb="0" eb="3">
      <t>フクオカケン</t>
    </rPh>
    <phoneticPr fontId="5"/>
  </si>
  <si>
    <t>埼玉県</t>
    <rPh sb="0" eb="3">
      <t>サイタマケン</t>
    </rPh>
    <phoneticPr fontId="5"/>
  </si>
  <si>
    <t>神奈川県</t>
    <rPh sb="0" eb="4">
      <t>カナガワケン</t>
    </rPh>
    <phoneticPr fontId="5"/>
  </si>
  <si>
    <t>長崎県</t>
    <rPh sb="0" eb="3">
      <t>ナガサキケン</t>
    </rPh>
    <phoneticPr fontId="5"/>
  </si>
  <si>
    <t>群馬県</t>
    <rPh sb="0" eb="3">
      <t>グンマケン</t>
    </rPh>
    <phoneticPr fontId="5"/>
  </si>
  <si>
    <t>静岡県</t>
    <rPh sb="0" eb="3">
      <t>シズオカケン</t>
    </rPh>
    <phoneticPr fontId="5"/>
  </si>
  <si>
    <t>地域生活定着支援センターの設置・運営</t>
    <rPh sb="0" eb="2">
      <t>チイキ</t>
    </rPh>
    <rPh sb="2" eb="4">
      <t>セイカツ</t>
    </rPh>
    <rPh sb="4" eb="6">
      <t>テイチャク</t>
    </rPh>
    <rPh sb="6" eb="8">
      <t>シエン</t>
    </rPh>
    <rPh sb="13" eb="15">
      <t>セッチ</t>
    </rPh>
    <rPh sb="16" eb="18">
      <t>ウンエイ</t>
    </rPh>
    <phoneticPr fontId="5"/>
  </si>
  <si>
    <t>補助金等交付</t>
  </si>
  <si>
    <t>（社福）北海道社会福祉事業団</t>
    <rPh sb="1" eb="3">
      <t>シャフク</t>
    </rPh>
    <rPh sb="4" eb="7">
      <t>ホッカイドウ</t>
    </rPh>
    <rPh sb="7" eb="9">
      <t>シャカイ</t>
    </rPh>
    <rPh sb="9" eb="11">
      <t>フクシ</t>
    </rPh>
    <rPh sb="11" eb="14">
      <t>ジギョウダン</t>
    </rPh>
    <phoneticPr fontId="5"/>
  </si>
  <si>
    <t>（社福）やまて福祉会</t>
    <rPh sb="1" eb="3">
      <t>シャフク</t>
    </rPh>
    <rPh sb="7" eb="9">
      <t>フクシ</t>
    </rPh>
    <rPh sb="9" eb="10">
      <t>カイ</t>
    </rPh>
    <phoneticPr fontId="5"/>
  </si>
  <si>
    <t>NPO法人　くらし応援ネットワーク</t>
    <rPh sb="3" eb="5">
      <t>ホウジン</t>
    </rPh>
    <rPh sb="9" eb="11">
      <t>オウエン</t>
    </rPh>
    <phoneticPr fontId="5"/>
  </si>
  <si>
    <t>NPO法人　抱樸</t>
    <rPh sb="3" eb="5">
      <t>ホウジン</t>
    </rPh>
    <rPh sb="6" eb="7">
      <t>カカ</t>
    </rPh>
    <rPh sb="7" eb="8">
      <t>ボク</t>
    </rPh>
    <phoneticPr fontId="5"/>
  </si>
  <si>
    <t>（社福）親愛会</t>
    <rPh sb="1" eb="3">
      <t>シャフク</t>
    </rPh>
    <rPh sb="4" eb="6">
      <t>シンアイ</t>
    </rPh>
    <rPh sb="6" eb="7">
      <t>カイ</t>
    </rPh>
    <phoneticPr fontId="5"/>
  </si>
  <si>
    <t>（公社）神奈川県社会福祉士会</t>
    <rPh sb="1" eb="3">
      <t>コウシャ</t>
    </rPh>
    <rPh sb="4" eb="8">
      <t>カナガワケン</t>
    </rPh>
    <rPh sb="8" eb="10">
      <t>シャカイ</t>
    </rPh>
    <rPh sb="10" eb="12">
      <t>フクシ</t>
    </rPh>
    <rPh sb="12" eb="13">
      <t>シ</t>
    </rPh>
    <rPh sb="13" eb="14">
      <t>カイ</t>
    </rPh>
    <phoneticPr fontId="5"/>
  </si>
  <si>
    <t>（社福）南高愛隣会</t>
    <rPh sb="1" eb="3">
      <t>シャフク</t>
    </rPh>
    <rPh sb="4" eb="5">
      <t>ナン</t>
    </rPh>
    <rPh sb="5" eb="6">
      <t>コウ</t>
    </rPh>
    <rPh sb="6" eb="9">
      <t>アイリンカイ</t>
    </rPh>
    <phoneticPr fontId="5"/>
  </si>
  <si>
    <t>（社福）はるな郷</t>
    <rPh sb="1" eb="3">
      <t>シャフク</t>
    </rPh>
    <rPh sb="7" eb="8">
      <t>ゴウ</t>
    </rPh>
    <phoneticPr fontId="5"/>
  </si>
  <si>
    <t>（社福）あしたか太陽の丘</t>
    <rPh sb="1" eb="3">
      <t>シャフク</t>
    </rPh>
    <rPh sb="8" eb="10">
      <t>タイヨウ</t>
    </rPh>
    <rPh sb="11" eb="12">
      <t>オカ</t>
    </rPh>
    <phoneticPr fontId="5"/>
  </si>
  <si>
    <t>地域生活定着支援センターの設置・運営に関する業務委託</t>
    <rPh sb="0" eb="2">
      <t>チイキ</t>
    </rPh>
    <rPh sb="2" eb="4">
      <t>セイカツ</t>
    </rPh>
    <rPh sb="4" eb="6">
      <t>テイチャク</t>
    </rPh>
    <rPh sb="6" eb="8">
      <t>シエン</t>
    </rPh>
    <rPh sb="13" eb="15">
      <t>セッチ</t>
    </rPh>
    <rPh sb="16" eb="18">
      <t>ウンエイ</t>
    </rPh>
    <rPh sb="19" eb="20">
      <t>カン</t>
    </rPh>
    <rPh sb="22" eb="24">
      <t>ギョウム</t>
    </rPh>
    <rPh sb="24" eb="26">
      <t>イタク</t>
    </rPh>
    <phoneticPr fontId="5"/>
  </si>
  <si>
    <t>A.北海道</t>
    <rPh sb="2" eb="5">
      <t>ホッカイドウ</t>
    </rPh>
    <phoneticPr fontId="5"/>
  </si>
  <si>
    <t>B.北海道社会福祉事業団</t>
    <rPh sb="2" eb="5">
      <t>ホッカイドウ</t>
    </rPh>
    <rPh sb="5" eb="7">
      <t>シャカイ</t>
    </rPh>
    <rPh sb="7" eb="9">
      <t>フクシ</t>
    </rPh>
    <rPh sb="9" eb="12">
      <t>ジギョウダン</t>
    </rPh>
    <phoneticPr fontId="5"/>
  </si>
  <si>
    <t>本事業は、高齢又は障害により福祉的な支援を必要とする矯正施設退所予定者及び退所者等の社会復帰と地域への定着を促進するものであり、矯正施設への収容で地域とのつながりを失った者が必要な支援を地域で受けられるようにすることは、地域の福祉の向上につながることから、その社会的ニーズは高い。</t>
  </si>
  <si>
    <t>都道府県内を越える広域調整が生じ得る事業であることなどから国費を投入して実施する必要がある。なお、事業の実施にあたっては、自治体が適当と認める団体等に委託することができるとしている。</t>
    <rPh sb="0" eb="4">
      <t>トドウフケン</t>
    </rPh>
    <rPh sb="4" eb="5">
      <t>ナイ</t>
    </rPh>
    <rPh sb="6" eb="7">
      <t>コ</t>
    </rPh>
    <rPh sb="9" eb="11">
      <t>コウイキ</t>
    </rPh>
    <rPh sb="11" eb="13">
      <t>チョウセイ</t>
    </rPh>
    <rPh sb="14" eb="15">
      <t>ショウ</t>
    </rPh>
    <rPh sb="16" eb="17">
      <t>エ</t>
    </rPh>
    <rPh sb="18" eb="20">
      <t>ジギョウ</t>
    </rPh>
    <phoneticPr fontId="5"/>
  </si>
  <si>
    <t>対策を講じなければ、矯正施設退所者等が、社会的孤立に陥り、また生活困窮につながるおそれがあることから、地域共生社会の実現に向け優先度が高い事業である。</t>
    <rPh sb="10" eb="12">
      <t>キョウセイ</t>
    </rPh>
    <rPh sb="12" eb="14">
      <t>シセツ</t>
    </rPh>
    <rPh sb="14" eb="16">
      <t>タイショ</t>
    </rPh>
    <rPh sb="16" eb="17">
      <t>シャ</t>
    </rPh>
    <rPh sb="17" eb="18">
      <t>トウ</t>
    </rPh>
    <rPh sb="20" eb="22">
      <t>シャカイ</t>
    </rPh>
    <phoneticPr fontId="5"/>
  </si>
  <si>
    <t>本事業は、社会保障の資源を、長期間の身柄拘束で地域とのつながりを失った人等に活用し、広域調整によって必要な支援を地域で受けられるようにするものであることから、実施主体を都道府県とすることが適当である。
なお、都道府県が支援を適切、公正、中立かつ効果的に実施できる団体がある場合のみ委託を行っていることから、委託先の選定は妥当である。</t>
    <rPh sb="36" eb="37">
      <t>トウ</t>
    </rPh>
    <phoneticPr fontId="5"/>
  </si>
  <si>
    <t>有</t>
  </si>
  <si>
    <t>自治体の負担は１/４相当であり、負担関係は妥当である。</t>
    <rPh sb="0" eb="3">
      <t>ジチタイ</t>
    </rPh>
    <rPh sb="4" eb="6">
      <t>フタン</t>
    </rPh>
    <rPh sb="10" eb="12">
      <t>ソウトウ</t>
    </rPh>
    <rPh sb="16" eb="18">
      <t>フタン</t>
    </rPh>
    <rPh sb="18" eb="20">
      <t>カンケイ</t>
    </rPh>
    <rPh sb="21" eb="23">
      <t>ダトウ</t>
    </rPh>
    <phoneticPr fontId="5"/>
  </si>
  <si>
    <t>補助の対象経費は真に必要な経費に限定しており、妥当と考えている。</t>
    <rPh sb="0" eb="2">
      <t>ホジョ</t>
    </rPh>
    <rPh sb="3" eb="5">
      <t>タイショウ</t>
    </rPh>
    <rPh sb="5" eb="7">
      <t>ケイヒ</t>
    </rPh>
    <rPh sb="8" eb="9">
      <t>シン</t>
    </rPh>
    <rPh sb="10" eb="12">
      <t>ヒツヨウ</t>
    </rPh>
    <rPh sb="13" eb="15">
      <t>ケイヒ</t>
    </rPh>
    <rPh sb="16" eb="18">
      <t>ゲンテイ</t>
    </rPh>
    <rPh sb="23" eb="25">
      <t>ダトウ</t>
    </rPh>
    <rPh sb="26" eb="27">
      <t>カンガ</t>
    </rPh>
    <phoneticPr fontId="5"/>
  </si>
  <si>
    <t>高齢又は障害により福祉的な支援を必要とする矯正施設退所予定者及び退所者等の社会復帰と地域への定着促進に資することを目的としたものに限定している。</t>
    <rPh sb="48" eb="50">
      <t>ソクシン</t>
    </rPh>
    <rPh sb="51" eb="52">
      <t>シ</t>
    </rPh>
    <rPh sb="57" eb="59">
      <t>モクテキ</t>
    </rPh>
    <rPh sb="65" eb="67">
      <t>ゲンテイ</t>
    </rPh>
    <phoneticPr fontId="5"/>
  </si>
  <si>
    <t>‐</t>
  </si>
  <si>
    <t>成果目標に見合ったものとなっている。</t>
  </si>
  <si>
    <t>当初見込みと大きな乖離のない活動実績となっている。</t>
    <rPh sb="0" eb="2">
      <t>トウショ</t>
    </rPh>
    <rPh sb="2" eb="4">
      <t>ミコ</t>
    </rPh>
    <rPh sb="6" eb="7">
      <t>オオ</t>
    </rPh>
    <rPh sb="9" eb="11">
      <t>カイリ</t>
    </rPh>
    <rPh sb="14" eb="16">
      <t>カツドウ</t>
    </rPh>
    <rPh sb="16" eb="18">
      <t>ジッセキ</t>
    </rPh>
    <phoneticPr fontId="5"/>
  </si>
  <si>
    <t>本事業によって得られた成果は、各自治体と共有するとともに活動内容について情報提供している。</t>
    <rPh sb="0" eb="1">
      <t>ホン</t>
    </rPh>
    <rPh sb="1" eb="3">
      <t>ジギョウ</t>
    </rPh>
    <rPh sb="7" eb="8">
      <t>エ</t>
    </rPh>
    <rPh sb="11" eb="13">
      <t>セイカ</t>
    </rPh>
    <rPh sb="15" eb="16">
      <t>カク</t>
    </rPh>
    <rPh sb="16" eb="19">
      <t>ジチタイ</t>
    </rPh>
    <rPh sb="20" eb="22">
      <t>キョウユウ</t>
    </rPh>
    <rPh sb="28" eb="30">
      <t>カツドウ</t>
    </rPh>
    <rPh sb="30" eb="32">
      <t>ナイヨウ</t>
    </rPh>
    <rPh sb="36" eb="38">
      <t>ジョウホウ</t>
    </rPh>
    <rPh sb="38" eb="40">
      <t>テイキョウ</t>
    </rPh>
    <phoneticPr fontId="5"/>
  </si>
  <si>
    <t>１</t>
    <phoneticPr fontId="5"/>
  </si>
  <si>
    <t>２</t>
    <phoneticPr fontId="5"/>
  </si>
  <si>
    <t>３</t>
    <phoneticPr fontId="5"/>
  </si>
  <si>
    <t>各事業ごとに実施要綱を定めて、役割分担を行っている。</t>
  </si>
  <si>
    <t>生活困窮者就労準備支援事業費等補助金</t>
    <phoneticPr fontId="5"/>
  </si>
  <si>
    <t>生活困窮者就労準備支援事業費等補助金
（うち生活困窮者就労準備支援等事業)</t>
    <phoneticPr fontId="5"/>
  </si>
  <si>
    <t>生活困窮者就労準備支援事業費等補助金
（うち生活保護適正化等事業）</t>
    <phoneticPr fontId="5"/>
  </si>
  <si>
    <t>生活困窮者就労準備支援事業費等補助金
（うちひきこもり支援推進事業）</t>
    <phoneticPr fontId="5"/>
  </si>
  <si>
    <t>〇コーディネート業務において支援し、受入れ先に帰住した者の数は高止まりしている。
〇また、本事業のうち福祉施設等へ入所した後も継続的に支援するフォローアップ業務を中心として支援件数が着実に増加しているところ。
〇適切、公正、中立かつ効果的に実施することができる者であって、社会福祉法人、特定非営利活動法人その他の都道府県が適当と認める民間団体に委託することができるなど、より効果的・効率的な事業実施となるよう努めている。
〇孤独・孤立対策、地域共生社会の実現等に資する事業であることも踏まえ、より一層の事業の推進を図っていく必要がある。</t>
    <rPh sb="212" eb="214">
      <t>コドク</t>
    </rPh>
    <rPh sb="215" eb="217">
      <t>コリツ</t>
    </rPh>
    <rPh sb="217" eb="219">
      <t>タイサク</t>
    </rPh>
    <rPh sb="220" eb="222">
      <t>チイキ</t>
    </rPh>
    <rPh sb="222" eb="224">
      <t>キョウセイ</t>
    </rPh>
    <rPh sb="224" eb="226">
      <t>シャカイ</t>
    </rPh>
    <rPh sb="227" eb="229">
      <t>ジツゲン</t>
    </rPh>
    <rPh sb="229" eb="230">
      <t>トウ</t>
    </rPh>
    <rPh sb="231" eb="232">
      <t>シ</t>
    </rPh>
    <rPh sb="234" eb="236">
      <t>ジギョウ</t>
    </rPh>
    <phoneticPr fontId="5"/>
  </si>
  <si>
    <t>高齢・障害により福祉支援を必要とする矯正施設対象者等を確実に地域の福祉につなげるため、各業務について、効果を上げている自治体の取組を参考にするなど、実施・運営方法や自治体、福祉関係者等との連携方策を検討するとともに、現場で支援を行っている職員の識見・技量向上のための研修を着実に実施するなど、効果的・効率的な事業実施の観点を踏まえつつ、支援の充実強化のための予算の確保に努める。</t>
    <rPh sb="22" eb="25">
      <t>タイショウシャ</t>
    </rPh>
    <rPh sb="25" eb="26">
      <t>トウ</t>
    </rPh>
    <rPh sb="43" eb="44">
      <t>カク</t>
    </rPh>
    <rPh sb="77" eb="79">
      <t>ウンエイ</t>
    </rPh>
    <rPh sb="91" eb="92">
      <t>トウ</t>
    </rPh>
    <rPh sb="119" eb="121">
      <t>ショクイン</t>
    </rPh>
    <phoneticPr fontId="5"/>
  </si>
  <si>
    <t>生活困窮者就労準備支援事業費等補助金
（うち災害福祉支援ネットワーク構築推進等事業）</t>
    <phoneticPr fontId="5"/>
  </si>
  <si>
    <t>５</t>
    <phoneticPr fontId="5"/>
  </si>
  <si>
    <t>各都道府県の設置する地域生活定着支援センターが、保護観察所、刑務所、少年刑務所、拘置所、少年院、留置施設、検察庁及び弁護士会といった刑事司法関係機関、地域の福祉関係機関等と連携・協働しつつ、刑事上の手続又は保護処分による身体の拘束中から釈放後まで一貫した相談支援を実施する。地域生活定着支援センターでは、①矯正施設退所予定者の帰住地調整支援を行うコーディネート業務、②矯正施設退所者を受け入れた施設などへの助言等を行うフォローアップ業務、③犯罪・非行をした者等への福祉サービス等についての相談支援業務者等への福祉サービス等についての相談支援業務、④被疑者、被告人の福祉サービス等の利用調整や釈放後の継続的な援助等を行う被疑者等支援業務を実施。
補助率　定額補助</t>
    <rPh sb="318" eb="320">
      <t>ジッシ</t>
    </rPh>
    <phoneticPr fontId="5"/>
  </si>
  <si>
    <t>https://www.mhlw.go.jp/wp/seisaku/hyouka/r03_jizenbunseki.html</t>
    <phoneticPr fontId="5"/>
  </si>
  <si>
    <t>-</t>
    <phoneticPr fontId="5"/>
  </si>
  <si>
    <t>生活困窮者等に対し適切に福祉サービスを提供するとともに、地域共生社会の実現に向けた体制づくりを推進し、地域の要援護者の福祉の向上を図ること（施策大目標１）（「地域住民の様々なニーズに対して、地域の関係機関が連携して、必要な福祉サービスや支援を包括的に提供しつつ、地域の多様な主体の参加・協働を促し、地域共生社会を実現すること（施策大目標１）」に変更予定）</t>
    <rPh sb="163" eb="165">
      <t>シサク</t>
    </rPh>
    <rPh sb="165" eb="166">
      <t>ダイ</t>
    </rPh>
    <rPh sb="166" eb="168">
      <t>モクヒョウ</t>
    </rPh>
    <rPh sb="172" eb="174">
      <t>ヘンコウ</t>
    </rPh>
    <rPh sb="174" eb="176">
      <t>ヨテイ</t>
    </rPh>
    <phoneticPr fontId="5"/>
  </si>
  <si>
    <t>生活困窮者等に対し適切に福祉サービスを提供するとともに、地域共生社会の実現に向けた体制づくりを推進し、地域の要援護者の福祉の向上を図ること（Ⅷ－１－１）（「ひきこもり支援、権利擁護支援、地域住民の複合・複雑化した支援ニーズへの包括的な支援等により、地域の多様な主体が連携して地域の課題に取り組む体制を整備すること（Ⅶ－１－３）」に変更予定）</t>
    <rPh sb="165" eb="167">
      <t>ヘンコウ</t>
    </rPh>
    <rPh sb="167" eb="169">
      <t>ヨテイ</t>
    </rPh>
    <phoneticPr fontId="5"/>
  </si>
  <si>
    <t>高齢又は障害により、福祉的な支援を必要とする矯正施設退所者等の社会復帰及び地域生活への定着をより促進する。</t>
    <rPh sb="22" eb="24">
      <t>キョウセイ</t>
    </rPh>
    <rPh sb="24" eb="26">
      <t>シセツ</t>
    </rPh>
    <rPh sb="26" eb="29">
      <t>タイショシャ</t>
    </rPh>
    <rPh sb="29" eb="30">
      <t>トウ</t>
    </rPh>
    <rPh sb="35" eb="36">
      <t>オヨ</t>
    </rPh>
    <rPh sb="39" eb="41">
      <t>セイカツ</t>
    </rPh>
    <rPh sb="48" eb="50">
      <t>ソクシン</t>
    </rPh>
    <phoneticPr fontId="5"/>
  </si>
  <si>
    <t>高齢又は障害により、福祉的な支援を必要とする矯正施設退所者等を福祉サービスにつなげるなどする。</t>
    <rPh sb="31" eb="33">
      <t>フクシ</t>
    </rPh>
    <phoneticPr fontId="5"/>
  </si>
  <si>
    <t>9,069,55/3,779</t>
    <phoneticPr fontId="5"/>
  </si>
  <si>
    <t>千円</t>
    <rPh sb="0" eb="1">
      <t>セン</t>
    </rPh>
    <rPh sb="1" eb="2">
      <t>エン</t>
    </rPh>
    <phoneticPr fontId="5"/>
  </si>
  <si>
    <t>　　　　/</t>
    <phoneticPr fontId="5"/>
  </si>
  <si>
    <t>981,792/3,813</t>
    <phoneticPr fontId="5"/>
  </si>
  <si>
    <t>新潟県</t>
    <rPh sb="0" eb="2">
      <t>ニイガタ</t>
    </rPh>
    <rPh sb="2" eb="3">
      <t>ケン</t>
    </rPh>
    <phoneticPr fontId="5"/>
  </si>
  <si>
    <t>（公社）新潟県社会福祉士会</t>
    <rPh sb="1" eb="3">
      <t>コウシャ</t>
    </rPh>
    <rPh sb="4" eb="6">
      <t>ニイガタ</t>
    </rPh>
    <rPh sb="6" eb="7">
      <t>ケン</t>
    </rPh>
    <rPh sb="7" eb="9">
      <t>シャカイ</t>
    </rPh>
    <rPh sb="9" eb="11">
      <t>フクシ</t>
    </rPh>
    <rPh sb="11" eb="12">
      <t>シ</t>
    </rPh>
    <rPh sb="12" eb="13">
      <t>カイ</t>
    </rPh>
    <phoneticPr fontId="5"/>
  </si>
  <si>
    <t>点検対象外</t>
    <rPh sb="0" eb="2">
      <t>テンケン</t>
    </rPh>
    <rPh sb="2" eb="5">
      <t>タイショウガイ</t>
    </rPh>
    <phoneticPr fontId="5"/>
  </si>
  <si>
    <t>矯正施設退所者の社会復帰と地域への定着促進に資するため、引き続き必要な予算額を確保し、適正な執行に努めること。</t>
    <phoneticPr fontId="5"/>
  </si>
  <si>
    <t>－</t>
    <phoneticPr fontId="5"/>
  </si>
  <si>
    <t>「重要政策推進枠」11,636の内数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</si>
</sst>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124557</xdr:colOff>
      <xdr:row>12</xdr:row>
      <xdr:rowOff>36635</xdr:rowOff>
    </xdr:from>
    <xdr:to>
      <xdr:col>22</xdr:col>
      <xdr:colOff>61625</xdr:colOff>
      <xdr:row>13</xdr:row>
      <xdr:rowOff>4188</xdr:rowOff>
    </xdr:to>
    <xdr:sp macro="" textlink="">
      <xdr:nvSpPr>
        <xdr:cNvPr id="2" name="テキスト ボックス 1"/>
        <xdr:cNvSpPr txBox="1"/>
      </xdr:nvSpPr>
      <xdr:spPr>
        <a:xfrm>
          <a:off x="3883269" y="6110654"/>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153864</xdr:colOff>
      <xdr:row>13</xdr:row>
      <xdr:rowOff>43962</xdr:rowOff>
    </xdr:from>
    <xdr:to>
      <xdr:col>22</xdr:col>
      <xdr:colOff>90932</xdr:colOff>
      <xdr:row>14</xdr:row>
      <xdr:rowOff>11514</xdr:rowOff>
    </xdr:to>
    <xdr:sp macro="" textlink="">
      <xdr:nvSpPr>
        <xdr:cNvPr id="3" name="テキスト ボックス 2"/>
        <xdr:cNvSpPr txBox="1"/>
      </xdr:nvSpPr>
      <xdr:spPr>
        <a:xfrm>
          <a:off x="3912576" y="6381750"/>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146538</xdr:colOff>
      <xdr:row>14</xdr:row>
      <xdr:rowOff>36634</xdr:rowOff>
    </xdr:from>
    <xdr:to>
      <xdr:col>22</xdr:col>
      <xdr:colOff>83606</xdr:colOff>
      <xdr:row>15</xdr:row>
      <xdr:rowOff>4187</xdr:rowOff>
    </xdr:to>
    <xdr:sp macro="" textlink="">
      <xdr:nvSpPr>
        <xdr:cNvPr id="4" name="テキスト ボックス 3"/>
        <xdr:cNvSpPr txBox="1"/>
      </xdr:nvSpPr>
      <xdr:spPr>
        <a:xfrm>
          <a:off x="3905250" y="663819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175845</xdr:colOff>
      <xdr:row>15</xdr:row>
      <xdr:rowOff>29308</xdr:rowOff>
    </xdr:from>
    <xdr:to>
      <xdr:col>22</xdr:col>
      <xdr:colOff>112913</xdr:colOff>
      <xdr:row>15</xdr:row>
      <xdr:rowOff>260630</xdr:rowOff>
    </xdr:to>
    <xdr:sp macro="" textlink="">
      <xdr:nvSpPr>
        <xdr:cNvPr id="5" name="テキスト ボックス 4"/>
        <xdr:cNvSpPr txBox="1"/>
      </xdr:nvSpPr>
      <xdr:spPr>
        <a:xfrm>
          <a:off x="3934557" y="6894635"/>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131883</xdr:colOff>
      <xdr:row>16</xdr:row>
      <xdr:rowOff>65943</xdr:rowOff>
    </xdr:from>
    <xdr:to>
      <xdr:col>22</xdr:col>
      <xdr:colOff>68951</xdr:colOff>
      <xdr:row>16</xdr:row>
      <xdr:rowOff>297265</xdr:rowOff>
    </xdr:to>
    <xdr:sp macro="" textlink="">
      <xdr:nvSpPr>
        <xdr:cNvPr id="6" name="テキスト ボックス 5"/>
        <xdr:cNvSpPr txBox="1"/>
      </xdr:nvSpPr>
      <xdr:spPr>
        <a:xfrm>
          <a:off x="3890595" y="719503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19</xdr:col>
      <xdr:colOff>139211</xdr:colOff>
      <xdr:row>17</xdr:row>
      <xdr:rowOff>58615</xdr:rowOff>
    </xdr:from>
    <xdr:to>
      <xdr:col>22</xdr:col>
      <xdr:colOff>76279</xdr:colOff>
      <xdr:row>17</xdr:row>
      <xdr:rowOff>289937</xdr:rowOff>
    </xdr:to>
    <xdr:sp macro="" textlink="">
      <xdr:nvSpPr>
        <xdr:cNvPr id="7" name="テキスト ボックス 6"/>
        <xdr:cNvSpPr txBox="1"/>
      </xdr:nvSpPr>
      <xdr:spPr>
        <a:xfrm>
          <a:off x="3897923" y="750276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102576</xdr:colOff>
      <xdr:row>12</xdr:row>
      <xdr:rowOff>43961</xdr:rowOff>
    </xdr:from>
    <xdr:to>
      <xdr:col>29</xdr:col>
      <xdr:colOff>39643</xdr:colOff>
      <xdr:row>13</xdr:row>
      <xdr:rowOff>11514</xdr:rowOff>
    </xdr:to>
    <xdr:sp macro="" textlink="">
      <xdr:nvSpPr>
        <xdr:cNvPr id="9" name="テキスト ボックス 8"/>
        <xdr:cNvSpPr txBox="1"/>
      </xdr:nvSpPr>
      <xdr:spPr>
        <a:xfrm>
          <a:off x="5246076" y="6117980"/>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131884</xdr:colOff>
      <xdr:row>13</xdr:row>
      <xdr:rowOff>36635</xdr:rowOff>
    </xdr:from>
    <xdr:to>
      <xdr:col>29</xdr:col>
      <xdr:colOff>68951</xdr:colOff>
      <xdr:row>14</xdr:row>
      <xdr:rowOff>4187</xdr:rowOff>
    </xdr:to>
    <xdr:sp macro="" textlink="">
      <xdr:nvSpPr>
        <xdr:cNvPr id="10" name="テキスト ボックス 9"/>
        <xdr:cNvSpPr txBox="1"/>
      </xdr:nvSpPr>
      <xdr:spPr>
        <a:xfrm>
          <a:off x="5275384" y="6374423"/>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117231</xdr:colOff>
      <xdr:row>14</xdr:row>
      <xdr:rowOff>36634</xdr:rowOff>
    </xdr:from>
    <xdr:to>
      <xdr:col>29</xdr:col>
      <xdr:colOff>54298</xdr:colOff>
      <xdr:row>15</xdr:row>
      <xdr:rowOff>4187</xdr:rowOff>
    </xdr:to>
    <xdr:sp macro="" textlink="">
      <xdr:nvSpPr>
        <xdr:cNvPr id="11" name="テキスト ボックス 10"/>
        <xdr:cNvSpPr txBox="1"/>
      </xdr:nvSpPr>
      <xdr:spPr>
        <a:xfrm>
          <a:off x="5260731" y="663819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27</xdr:col>
      <xdr:colOff>14654</xdr:colOff>
      <xdr:row>15</xdr:row>
      <xdr:rowOff>36635</xdr:rowOff>
    </xdr:from>
    <xdr:to>
      <xdr:col>29</xdr:col>
      <xdr:colOff>149548</xdr:colOff>
      <xdr:row>16</xdr:row>
      <xdr:rowOff>4188</xdr:rowOff>
    </xdr:to>
    <xdr:sp macro="" textlink="">
      <xdr:nvSpPr>
        <xdr:cNvPr id="12" name="テキスト ボックス 11"/>
        <xdr:cNvSpPr txBox="1"/>
      </xdr:nvSpPr>
      <xdr:spPr>
        <a:xfrm>
          <a:off x="5355981" y="690196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139211</xdr:colOff>
      <xdr:row>16</xdr:row>
      <xdr:rowOff>65942</xdr:rowOff>
    </xdr:from>
    <xdr:to>
      <xdr:col>29</xdr:col>
      <xdr:colOff>76278</xdr:colOff>
      <xdr:row>16</xdr:row>
      <xdr:rowOff>297264</xdr:rowOff>
    </xdr:to>
    <xdr:sp macro="" textlink="">
      <xdr:nvSpPr>
        <xdr:cNvPr id="13" name="テキスト ボックス 12"/>
        <xdr:cNvSpPr txBox="1"/>
      </xdr:nvSpPr>
      <xdr:spPr>
        <a:xfrm>
          <a:off x="5282711" y="7195038"/>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183173</xdr:colOff>
      <xdr:row>17</xdr:row>
      <xdr:rowOff>58615</xdr:rowOff>
    </xdr:from>
    <xdr:to>
      <xdr:col>29</xdr:col>
      <xdr:colOff>120240</xdr:colOff>
      <xdr:row>17</xdr:row>
      <xdr:rowOff>289937</xdr:rowOff>
    </xdr:to>
    <xdr:sp macro="" textlink="">
      <xdr:nvSpPr>
        <xdr:cNvPr id="14" name="テキスト ボックス 13"/>
        <xdr:cNvSpPr txBox="1"/>
      </xdr:nvSpPr>
      <xdr:spPr>
        <a:xfrm>
          <a:off x="5326673" y="750276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109904</xdr:colOff>
      <xdr:row>12</xdr:row>
      <xdr:rowOff>29308</xdr:rowOff>
    </xdr:from>
    <xdr:to>
      <xdr:col>36</xdr:col>
      <xdr:colOff>46971</xdr:colOff>
      <xdr:row>12</xdr:row>
      <xdr:rowOff>260630</xdr:rowOff>
    </xdr:to>
    <xdr:sp macro="" textlink="">
      <xdr:nvSpPr>
        <xdr:cNvPr id="15" name="テキスト ボックス 14"/>
        <xdr:cNvSpPr txBox="1"/>
      </xdr:nvSpPr>
      <xdr:spPr>
        <a:xfrm>
          <a:off x="6638192" y="6103327"/>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131885</xdr:colOff>
      <xdr:row>13</xdr:row>
      <xdr:rowOff>36635</xdr:rowOff>
    </xdr:from>
    <xdr:to>
      <xdr:col>36</xdr:col>
      <xdr:colOff>68952</xdr:colOff>
      <xdr:row>14</xdr:row>
      <xdr:rowOff>4187</xdr:rowOff>
    </xdr:to>
    <xdr:sp macro="" textlink="">
      <xdr:nvSpPr>
        <xdr:cNvPr id="16" name="テキスト ボックス 15"/>
        <xdr:cNvSpPr txBox="1"/>
      </xdr:nvSpPr>
      <xdr:spPr>
        <a:xfrm>
          <a:off x="6660173" y="6374423"/>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33</xdr:col>
      <xdr:colOff>146539</xdr:colOff>
      <xdr:row>17</xdr:row>
      <xdr:rowOff>65942</xdr:rowOff>
    </xdr:from>
    <xdr:to>
      <xdr:col>36</xdr:col>
      <xdr:colOff>83606</xdr:colOff>
      <xdr:row>17</xdr:row>
      <xdr:rowOff>297264</xdr:rowOff>
    </xdr:to>
    <xdr:sp macro="" textlink="">
      <xdr:nvSpPr>
        <xdr:cNvPr id="17" name="テキスト ボックス 16"/>
        <xdr:cNvSpPr txBox="1"/>
      </xdr:nvSpPr>
      <xdr:spPr>
        <a:xfrm>
          <a:off x="6674827" y="7510096"/>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17</xdr:col>
      <xdr:colOff>131884</xdr:colOff>
      <xdr:row>19</xdr:row>
      <xdr:rowOff>21981</xdr:rowOff>
    </xdr:from>
    <xdr:to>
      <xdr:col>19</xdr:col>
      <xdr:colOff>61733</xdr:colOff>
      <xdr:row>19</xdr:row>
      <xdr:rowOff>266541</xdr:rowOff>
    </xdr:to>
    <xdr:sp macro="" textlink="">
      <xdr:nvSpPr>
        <xdr:cNvPr id="18" name="正方形/長方形 17"/>
        <xdr:cNvSpPr/>
      </xdr:nvSpPr>
      <xdr:spPr>
        <a:xfrm>
          <a:off x="3494942" y="8096250"/>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17</xdr:col>
      <xdr:colOff>139211</xdr:colOff>
      <xdr:row>20</xdr:row>
      <xdr:rowOff>29308</xdr:rowOff>
    </xdr:from>
    <xdr:to>
      <xdr:col>19</xdr:col>
      <xdr:colOff>69060</xdr:colOff>
      <xdr:row>20</xdr:row>
      <xdr:rowOff>273868</xdr:rowOff>
    </xdr:to>
    <xdr:sp macro="" textlink="">
      <xdr:nvSpPr>
        <xdr:cNvPr id="19" name="正方形/長方形 18"/>
        <xdr:cNvSpPr/>
      </xdr:nvSpPr>
      <xdr:spPr>
        <a:xfrm>
          <a:off x="3502269" y="8418635"/>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24</xdr:col>
      <xdr:colOff>146539</xdr:colOff>
      <xdr:row>19</xdr:row>
      <xdr:rowOff>36635</xdr:rowOff>
    </xdr:from>
    <xdr:to>
      <xdr:col>26</xdr:col>
      <xdr:colOff>76388</xdr:colOff>
      <xdr:row>19</xdr:row>
      <xdr:rowOff>281195</xdr:rowOff>
    </xdr:to>
    <xdr:sp macro="" textlink="">
      <xdr:nvSpPr>
        <xdr:cNvPr id="20" name="正方形/長方形 19"/>
        <xdr:cNvSpPr/>
      </xdr:nvSpPr>
      <xdr:spPr>
        <a:xfrm>
          <a:off x="4894385" y="8110904"/>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24</xdr:col>
      <xdr:colOff>153866</xdr:colOff>
      <xdr:row>20</xdr:row>
      <xdr:rowOff>36635</xdr:rowOff>
    </xdr:from>
    <xdr:to>
      <xdr:col>26</xdr:col>
      <xdr:colOff>83715</xdr:colOff>
      <xdr:row>20</xdr:row>
      <xdr:rowOff>281195</xdr:rowOff>
    </xdr:to>
    <xdr:sp macro="" textlink="">
      <xdr:nvSpPr>
        <xdr:cNvPr id="21" name="正方形/長方形 20"/>
        <xdr:cNvSpPr/>
      </xdr:nvSpPr>
      <xdr:spPr>
        <a:xfrm>
          <a:off x="4901712" y="8425962"/>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31</xdr:col>
      <xdr:colOff>168518</xdr:colOff>
      <xdr:row>19</xdr:row>
      <xdr:rowOff>29308</xdr:rowOff>
    </xdr:from>
    <xdr:to>
      <xdr:col>33</xdr:col>
      <xdr:colOff>98368</xdr:colOff>
      <xdr:row>19</xdr:row>
      <xdr:rowOff>273868</xdr:rowOff>
    </xdr:to>
    <xdr:sp macro="" textlink="">
      <xdr:nvSpPr>
        <xdr:cNvPr id="22" name="正方形/長方形 21"/>
        <xdr:cNvSpPr/>
      </xdr:nvSpPr>
      <xdr:spPr>
        <a:xfrm>
          <a:off x="6301153" y="8103577"/>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31</xdr:col>
      <xdr:colOff>153865</xdr:colOff>
      <xdr:row>20</xdr:row>
      <xdr:rowOff>65942</xdr:rowOff>
    </xdr:from>
    <xdr:to>
      <xdr:col>33</xdr:col>
      <xdr:colOff>83715</xdr:colOff>
      <xdr:row>20</xdr:row>
      <xdr:rowOff>310502</xdr:rowOff>
    </xdr:to>
    <xdr:sp macro="" textlink="">
      <xdr:nvSpPr>
        <xdr:cNvPr id="24" name="正方形/長方形 23"/>
        <xdr:cNvSpPr/>
      </xdr:nvSpPr>
      <xdr:spPr>
        <a:xfrm>
          <a:off x="6286500" y="8455269"/>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19</xdr:col>
      <xdr:colOff>29307</xdr:colOff>
      <xdr:row>269</xdr:row>
      <xdr:rowOff>249116</xdr:rowOff>
    </xdr:from>
    <xdr:to>
      <xdr:col>36</xdr:col>
      <xdr:colOff>105544</xdr:colOff>
      <xdr:row>271</xdr:row>
      <xdr:rowOff>125925</xdr:rowOff>
    </xdr:to>
    <xdr:sp macro="" textlink="">
      <xdr:nvSpPr>
        <xdr:cNvPr id="25" name="テキスト ボックス 24"/>
        <xdr:cNvSpPr txBox="1"/>
      </xdr:nvSpPr>
      <xdr:spPr>
        <a:xfrm>
          <a:off x="3788019" y="43551231"/>
          <a:ext cx="3439294" cy="58019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1,325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271</xdr:row>
      <xdr:rowOff>197827</xdr:rowOff>
    </xdr:from>
    <xdr:to>
      <xdr:col>28</xdr:col>
      <xdr:colOff>0</xdr:colOff>
      <xdr:row>276</xdr:row>
      <xdr:rowOff>39755</xdr:rowOff>
    </xdr:to>
    <xdr:cxnSp macro="">
      <xdr:nvCxnSpPr>
        <xdr:cNvPr id="26" name="直線矢印コネクタ 25"/>
        <xdr:cNvCxnSpPr/>
      </xdr:nvCxnSpPr>
      <xdr:spPr>
        <a:xfrm>
          <a:off x="5539154" y="44203327"/>
          <a:ext cx="0" cy="160039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21</xdr:col>
      <xdr:colOff>7328</xdr:colOff>
      <xdr:row>276</xdr:row>
      <xdr:rowOff>58615</xdr:rowOff>
    </xdr:from>
    <xdr:to>
      <xdr:col>35</xdr:col>
      <xdr:colOff>148091</xdr:colOff>
      <xdr:row>277</xdr:row>
      <xdr:rowOff>0</xdr:rowOff>
    </xdr:to>
    <xdr:sp macro="" textlink="">
      <xdr:nvSpPr>
        <xdr:cNvPr id="27" name="テキスト ボックス 26"/>
        <xdr:cNvSpPr txBox="1"/>
      </xdr:nvSpPr>
      <xdr:spPr>
        <a:xfrm>
          <a:off x="4161693" y="45822577"/>
          <a:ext cx="2910340" cy="29307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金等交付</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：地域生活定着促進事業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183173</xdr:colOff>
      <xdr:row>276</xdr:row>
      <xdr:rowOff>337038</xdr:rowOff>
    </xdr:from>
    <xdr:to>
      <xdr:col>34</xdr:col>
      <xdr:colOff>136263</xdr:colOff>
      <xdr:row>285</xdr:row>
      <xdr:rowOff>95250</xdr:rowOff>
    </xdr:to>
    <xdr:sp macro="" textlink="">
      <xdr:nvSpPr>
        <xdr:cNvPr id="28" name="テキスト ボックス 27"/>
        <xdr:cNvSpPr txBox="1"/>
      </xdr:nvSpPr>
      <xdr:spPr>
        <a:xfrm>
          <a:off x="4139711" y="46101000"/>
          <a:ext cx="2722667" cy="292344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都道府県（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1,325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（内訳）上位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北海道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埼玉県</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愛知県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福岡県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神奈川県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長崎県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群馬県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静岡県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新潟県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190501</xdr:colOff>
      <xdr:row>285</xdr:row>
      <xdr:rowOff>139213</xdr:rowOff>
    </xdr:from>
    <xdr:to>
      <xdr:col>31</xdr:col>
      <xdr:colOff>43962</xdr:colOff>
      <xdr:row>285</xdr:row>
      <xdr:rowOff>395655</xdr:rowOff>
    </xdr:to>
    <xdr:sp macro="" textlink="">
      <xdr:nvSpPr>
        <xdr:cNvPr id="30" name="テキスト ボックス 29"/>
        <xdr:cNvSpPr txBox="1"/>
      </xdr:nvSpPr>
      <xdr:spPr>
        <a:xfrm>
          <a:off x="4938347" y="49068405"/>
          <a:ext cx="1238250" cy="25644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事業の実施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14654</xdr:colOff>
      <xdr:row>285</xdr:row>
      <xdr:rowOff>446942</xdr:rowOff>
    </xdr:from>
    <xdr:to>
      <xdr:col>28</xdr:col>
      <xdr:colOff>14654</xdr:colOff>
      <xdr:row>287</xdr:row>
      <xdr:rowOff>146539</xdr:rowOff>
    </xdr:to>
    <xdr:cxnSp macro="">
      <xdr:nvCxnSpPr>
        <xdr:cNvPr id="31" name="直線矢印コネクタ 30"/>
        <xdr:cNvCxnSpPr/>
      </xdr:nvCxnSpPr>
      <xdr:spPr>
        <a:xfrm>
          <a:off x="5553808" y="49376134"/>
          <a:ext cx="0" cy="103309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22</xdr:col>
      <xdr:colOff>168519</xdr:colOff>
      <xdr:row>287</xdr:row>
      <xdr:rowOff>161192</xdr:rowOff>
    </xdr:from>
    <xdr:to>
      <xdr:col>34</xdr:col>
      <xdr:colOff>197557</xdr:colOff>
      <xdr:row>287</xdr:row>
      <xdr:rowOff>484777</xdr:rowOff>
    </xdr:to>
    <xdr:sp macro="" textlink="">
      <xdr:nvSpPr>
        <xdr:cNvPr id="33" name="テキスト ボックス 32"/>
        <xdr:cNvSpPr txBox="1"/>
      </xdr:nvSpPr>
      <xdr:spPr>
        <a:xfrm>
          <a:off x="4520711" y="50423884"/>
          <a:ext cx="2402961" cy="323585"/>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14653</xdr:colOff>
      <xdr:row>287</xdr:row>
      <xdr:rowOff>446942</xdr:rowOff>
    </xdr:from>
    <xdr:to>
      <xdr:col>34</xdr:col>
      <xdr:colOff>165570</xdr:colOff>
      <xdr:row>289</xdr:row>
      <xdr:rowOff>207451</xdr:rowOff>
    </xdr:to>
    <xdr:sp macro="" textlink="">
      <xdr:nvSpPr>
        <xdr:cNvPr id="34" name="テキスト ボックス 33"/>
        <xdr:cNvSpPr txBox="1"/>
      </xdr:nvSpPr>
      <xdr:spPr>
        <a:xfrm>
          <a:off x="4169018" y="50709634"/>
          <a:ext cx="2722667" cy="80093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社会福祉法人、その他民間団体等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＜北海道の例＞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80595</xdr:colOff>
      <xdr:row>398</xdr:row>
      <xdr:rowOff>139211</xdr:rowOff>
    </xdr:from>
    <xdr:to>
      <xdr:col>32</xdr:col>
      <xdr:colOff>105717</xdr:colOff>
      <xdr:row>398</xdr:row>
      <xdr:rowOff>424960</xdr:rowOff>
    </xdr:to>
    <xdr:sp macro="" textlink="">
      <xdr:nvSpPr>
        <xdr:cNvPr id="35" name="テキスト ボックス 34"/>
        <xdr:cNvSpPr txBox="1"/>
      </xdr:nvSpPr>
      <xdr:spPr>
        <a:xfrm>
          <a:off x="5619749" y="83959211"/>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102577</xdr:colOff>
      <xdr:row>399</xdr:row>
      <xdr:rowOff>117231</xdr:rowOff>
    </xdr:from>
    <xdr:to>
      <xdr:col>32</xdr:col>
      <xdr:colOff>127699</xdr:colOff>
      <xdr:row>399</xdr:row>
      <xdr:rowOff>402980</xdr:rowOff>
    </xdr:to>
    <xdr:sp macro="" textlink="">
      <xdr:nvSpPr>
        <xdr:cNvPr id="36" name="テキスト ボックス 35"/>
        <xdr:cNvSpPr txBox="1"/>
      </xdr:nvSpPr>
      <xdr:spPr>
        <a:xfrm>
          <a:off x="5641731" y="84486750"/>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117230</xdr:colOff>
      <xdr:row>400</xdr:row>
      <xdr:rowOff>102577</xdr:rowOff>
    </xdr:from>
    <xdr:to>
      <xdr:col>32</xdr:col>
      <xdr:colOff>142352</xdr:colOff>
      <xdr:row>400</xdr:row>
      <xdr:rowOff>388326</xdr:rowOff>
    </xdr:to>
    <xdr:sp macro="" textlink="">
      <xdr:nvSpPr>
        <xdr:cNvPr id="37" name="テキスト ボックス 36"/>
        <xdr:cNvSpPr txBox="1"/>
      </xdr:nvSpPr>
      <xdr:spPr>
        <a:xfrm>
          <a:off x="5656384" y="85006962"/>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117231</xdr:colOff>
      <xdr:row>401</xdr:row>
      <xdr:rowOff>161193</xdr:rowOff>
    </xdr:from>
    <xdr:to>
      <xdr:col>32</xdr:col>
      <xdr:colOff>142353</xdr:colOff>
      <xdr:row>401</xdr:row>
      <xdr:rowOff>446942</xdr:rowOff>
    </xdr:to>
    <xdr:sp macro="" textlink="">
      <xdr:nvSpPr>
        <xdr:cNvPr id="38" name="テキスト ボックス 37"/>
        <xdr:cNvSpPr txBox="1"/>
      </xdr:nvSpPr>
      <xdr:spPr>
        <a:xfrm>
          <a:off x="5656385" y="85578462"/>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109904</xdr:colOff>
      <xdr:row>402</xdr:row>
      <xdr:rowOff>146539</xdr:rowOff>
    </xdr:from>
    <xdr:to>
      <xdr:col>32</xdr:col>
      <xdr:colOff>135026</xdr:colOff>
      <xdr:row>402</xdr:row>
      <xdr:rowOff>432288</xdr:rowOff>
    </xdr:to>
    <xdr:sp macro="" textlink="">
      <xdr:nvSpPr>
        <xdr:cNvPr id="39" name="テキスト ボックス 38"/>
        <xdr:cNvSpPr txBox="1"/>
      </xdr:nvSpPr>
      <xdr:spPr>
        <a:xfrm>
          <a:off x="5649058" y="86127981"/>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95250</xdr:colOff>
      <xdr:row>403</xdr:row>
      <xdr:rowOff>131885</xdr:rowOff>
    </xdr:from>
    <xdr:to>
      <xdr:col>32</xdr:col>
      <xdr:colOff>120372</xdr:colOff>
      <xdr:row>403</xdr:row>
      <xdr:rowOff>417634</xdr:rowOff>
    </xdr:to>
    <xdr:sp macro="" textlink="">
      <xdr:nvSpPr>
        <xdr:cNvPr id="40" name="テキスト ボックス 39"/>
        <xdr:cNvSpPr txBox="1"/>
      </xdr:nvSpPr>
      <xdr:spPr>
        <a:xfrm>
          <a:off x="5634404" y="86677500"/>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102576</xdr:colOff>
      <xdr:row>404</xdr:row>
      <xdr:rowOff>168519</xdr:rowOff>
    </xdr:from>
    <xdr:to>
      <xdr:col>32</xdr:col>
      <xdr:colOff>127698</xdr:colOff>
      <xdr:row>404</xdr:row>
      <xdr:rowOff>454268</xdr:rowOff>
    </xdr:to>
    <xdr:sp macro="" textlink="">
      <xdr:nvSpPr>
        <xdr:cNvPr id="41" name="テキスト ボックス 40"/>
        <xdr:cNvSpPr txBox="1"/>
      </xdr:nvSpPr>
      <xdr:spPr>
        <a:xfrm>
          <a:off x="5641730" y="87256327"/>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95249</xdr:colOff>
      <xdr:row>405</xdr:row>
      <xdr:rowOff>168520</xdr:rowOff>
    </xdr:from>
    <xdr:to>
      <xdr:col>32</xdr:col>
      <xdr:colOff>120371</xdr:colOff>
      <xdr:row>405</xdr:row>
      <xdr:rowOff>454269</xdr:rowOff>
    </xdr:to>
    <xdr:sp macro="" textlink="">
      <xdr:nvSpPr>
        <xdr:cNvPr id="42" name="テキスト ボックス 41"/>
        <xdr:cNvSpPr txBox="1"/>
      </xdr:nvSpPr>
      <xdr:spPr>
        <a:xfrm>
          <a:off x="5634403" y="87857135"/>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87923</xdr:colOff>
      <xdr:row>406</xdr:row>
      <xdr:rowOff>153866</xdr:rowOff>
    </xdr:from>
    <xdr:to>
      <xdr:col>32</xdr:col>
      <xdr:colOff>113045</xdr:colOff>
      <xdr:row>406</xdr:row>
      <xdr:rowOff>439615</xdr:rowOff>
    </xdr:to>
    <xdr:sp macro="" textlink="">
      <xdr:nvSpPr>
        <xdr:cNvPr id="43" name="テキスト ボックス 42"/>
        <xdr:cNvSpPr txBox="1"/>
      </xdr:nvSpPr>
      <xdr:spPr>
        <a:xfrm>
          <a:off x="5627077" y="88421308"/>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102576</xdr:colOff>
      <xdr:row>407</xdr:row>
      <xdr:rowOff>117231</xdr:rowOff>
    </xdr:from>
    <xdr:to>
      <xdr:col>32</xdr:col>
      <xdr:colOff>127698</xdr:colOff>
      <xdr:row>407</xdr:row>
      <xdr:rowOff>402980</xdr:rowOff>
    </xdr:to>
    <xdr:sp macro="" textlink="">
      <xdr:nvSpPr>
        <xdr:cNvPr id="44" name="テキスト ボックス 43"/>
        <xdr:cNvSpPr txBox="1"/>
      </xdr:nvSpPr>
      <xdr:spPr>
        <a:xfrm>
          <a:off x="5641730" y="88963500"/>
          <a:ext cx="81643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33</xdr:col>
      <xdr:colOff>146539</xdr:colOff>
      <xdr:row>16</xdr:row>
      <xdr:rowOff>65943</xdr:rowOff>
    </xdr:from>
    <xdr:to>
      <xdr:col>36</xdr:col>
      <xdr:colOff>83606</xdr:colOff>
      <xdr:row>16</xdr:row>
      <xdr:rowOff>297265</xdr:rowOff>
    </xdr:to>
    <xdr:sp macro="" textlink="">
      <xdr:nvSpPr>
        <xdr:cNvPr id="47" name="テキスト ボックス 46"/>
        <xdr:cNvSpPr txBox="1"/>
      </xdr:nvSpPr>
      <xdr:spPr>
        <a:xfrm>
          <a:off x="6674827" y="719503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183173</xdr:colOff>
      <xdr:row>12</xdr:row>
      <xdr:rowOff>14654</xdr:rowOff>
    </xdr:from>
    <xdr:to>
      <xdr:col>43</xdr:col>
      <xdr:colOff>120240</xdr:colOff>
      <xdr:row>12</xdr:row>
      <xdr:rowOff>245976</xdr:rowOff>
    </xdr:to>
    <xdr:sp macro="" textlink="">
      <xdr:nvSpPr>
        <xdr:cNvPr id="48" name="テキスト ボックス 47"/>
        <xdr:cNvSpPr txBox="1"/>
      </xdr:nvSpPr>
      <xdr:spPr>
        <a:xfrm>
          <a:off x="8096250" y="6088673"/>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117231</xdr:colOff>
      <xdr:row>17</xdr:row>
      <xdr:rowOff>51288</xdr:rowOff>
    </xdr:from>
    <xdr:to>
      <xdr:col>43</xdr:col>
      <xdr:colOff>54298</xdr:colOff>
      <xdr:row>17</xdr:row>
      <xdr:rowOff>282610</xdr:rowOff>
    </xdr:to>
    <xdr:sp macro="" textlink="">
      <xdr:nvSpPr>
        <xdr:cNvPr id="49" name="テキスト ボックス 48"/>
        <xdr:cNvSpPr txBox="1"/>
      </xdr:nvSpPr>
      <xdr:spPr>
        <a:xfrm>
          <a:off x="8030308" y="749544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38</xdr:col>
      <xdr:colOff>146538</xdr:colOff>
      <xdr:row>13</xdr:row>
      <xdr:rowOff>29307</xdr:rowOff>
    </xdr:from>
    <xdr:to>
      <xdr:col>40</xdr:col>
      <xdr:colOff>76387</xdr:colOff>
      <xdr:row>13</xdr:row>
      <xdr:rowOff>237233</xdr:rowOff>
    </xdr:to>
    <xdr:sp macro="" textlink="">
      <xdr:nvSpPr>
        <xdr:cNvPr id="50" name="正方形/長方形 49"/>
        <xdr:cNvSpPr/>
      </xdr:nvSpPr>
      <xdr:spPr>
        <a:xfrm>
          <a:off x="7663961" y="6367095"/>
          <a:ext cx="325503" cy="2079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38</xdr:col>
      <xdr:colOff>146538</xdr:colOff>
      <xdr:row>15</xdr:row>
      <xdr:rowOff>21981</xdr:rowOff>
    </xdr:from>
    <xdr:to>
      <xdr:col>40</xdr:col>
      <xdr:colOff>76387</xdr:colOff>
      <xdr:row>15</xdr:row>
      <xdr:rowOff>229907</xdr:rowOff>
    </xdr:to>
    <xdr:sp macro="" textlink="">
      <xdr:nvSpPr>
        <xdr:cNvPr id="52" name="正方形/長方形 51"/>
        <xdr:cNvSpPr/>
      </xdr:nvSpPr>
      <xdr:spPr>
        <a:xfrm>
          <a:off x="7663961" y="6887308"/>
          <a:ext cx="325503" cy="2079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38</xdr:col>
      <xdr:colOff>159727</xdr:colOff>
      <xdr:row>16</xdr:row>
      <xdr:rowOff>42497</xdr:rowOff>
    </xdr:from>
    <xdr:to>
      <xdr:col>40</xdr:col>
      <xdr:colOff>89576</xdr:colOff>
      <xdr:row>16</xdr:row>
      <xdr:rowOff>250423</xdr:rowOff>
    </xdr:to>
    <xdr:sp macro="" textlink="">
      <xdr:nvSpPr>
        <xdr:cNvPr id="53" name="正方形/長方形 52"/>
        <xdr:cNvSpPr/>
      </xdr:nvSpPr>
      <xdr:spPr>
        <a:xfrm>
          <a:off x="7677150" y="7171593"/>
          <a:ext cx="325503" cy="2079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19</xdr:col>
      <xdr:colOff>73269</xdr:colOff>
      <xdr:row>22</xdr:row>
      <xdr:rowOff>65942</xdr:rowOff>
    </xdr:from>
    <xdr:to>
      <xdr:col>22</xdr:col>
      <xdr:colOff>10337</xdr:colOff>
      <xdr:row>22</xdr:row>
      <xdr:rowOff>297264</xdr:rowOff>
    </xdr:to>
    <xdr:sp macro="" textlink="">
      <xdr:nvSpPr>
        <xdr:cNvPr id="55" name="テキスト ボックス 54"/>
        <xdr:cNvSpPr txBox="1"/>
      </xdr:nvSpPr>
      <xdr:spPr>
        <a:xfrm>
          <a:off x="3831981" y="901944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39</xdr:col>
      <xdr:colOff>29308</xdr:colOff>
      <xdr:row>31</xdr:row>
      <xdr:rowOff>21980</xdr:rowOff>
    </xdr:from>
    <xdr:to>
      <xdr:col>41</xdr:col>
      <xdr:colOff>164202</xdr:colOff>
      <xdr:row>31</xdr:row>
      <xdr:rowOff>253302</xdr:rowOff>
    </xdr:to>
    <xdr:sp macro="" textlink="">
      <xdr:nvSpPr>
        <xdr:cNvPr id="56" name="テキスト ボックス 55"/>
        <xdr:cNvSpPr txBox="1"/>
      </xdr:nvSpPr>
      <xdr:spPr>
        <a:xfrm>
          <a:off x="7744558" y="10624038"/>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p>
      </xdr:txBody>
    </xdr:sp>
    <xdr:clientData/>
  </xdr:twoCellAnchor>
  <xdr:twoCellAnchor>
    <xdr:from>
      <xdr:col>42</xdr:col>
      <xdr:colOff>168519</xdr:colOff>
      <xdr:row>32</xdr:row>
      <xdr:rowOff>7326</xdr:rowOff>
    </xdr:from>
    <xdr:to>
      <xdr:col>45</xdr:col>
      <xdr:colOff>105586</xdr:colOff>
      <xdr:row>32</xdr:row>
      <xdr:rowOff>238648</xdr:rowOff>
    </xdr:to>
    <xdr:sp macro="" textlink="">
      <xdr:nvSpPr>
        <xdr:cNvPr id="57" name="テキスト ボックス 56"/>
        <xdr:cNvSpPr txBox="1"/>
      </xdr:nvSpPr>
      <xdr:spPr>
        <a:xfrm>
          <a:off x="8477250" y="10902461"/>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39</xdr:col>
      <xdr:colOff>7327</xdr:colOff>
      <xdr:row>65</xdr:row>
      <xdr:rowOff>29308</xdr:rowOff>
    </xdr:from>
    <xdr:to>
      <xdr:col>41</xdr:col>
      <xdr:colOff>142221</xdr:colOff>
      <xdr:row>65</xdr:row>
      <xdr:rowOff>260630</xdr:rowOff>
    </xdr:to>
    <xdr:sp macro="" textlink="">
      <xdr:nvSpPr>
        <xdr:cNvPr id="58" name="テキスト ボックス 57"/>
        <xdr:cNvSpPr txBox="1"/>
      </xdr:nvSpPr>
      <xdr:spPr>
        <a:xfrm>
          <a:off x="7722577" y="11620500"/>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42</xdr:col>
      <xdr:colOff>190500</xdr:colOff>
      <xdr:row>66</xdr:row>
      <xdr:rowOff>29308</xdr:rowOff>
    </xdr:from>
    <xdr:to>
      <xdr:col>45</xdr:col>
      <xdr:colOff>127567</xdr:colOff>
      <xdr:row>66</xdr:row>
      <xdr:rowOff>260630</xdr:rowOff>
    </xdr:to>
    <xdr:sp macro="" textlink="">
      <xdr:nvSpPr>
        <xdr:cNvPr id="59" name="テキスト ボックス 58"/>
        <xdr:cNvSpPr txBox="1"/>
      </xdr:nvSpPr>
      <xdr:spPr>
        <a:xfrm>
          <a:off x="8499231" y="11913577"/>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39</xdr:col>
      <xdr:colOff>21981</xdr:colOff>
      <xdr:row>99</xdr:row>
      <xdr:rowOff>80596</xdr:rowOff>
    </xdr:from>
    <xdr:to>
      <xdr:col>41</xdr:col>
      <xdr:colOff>156875</xdr:colOff>
      <xdr:row>99</xdr:row>
      <xdr:rowOff>311918</xdr:rowOff>
    </xdr:to>
    <xdr:sp macro="" textlink="">
      <xdr:nvSpPr>
        <xdr:cNvPr id="60" name="テキスト ボックス 59"/>
        <xdr:cNvSpPr txBox="1"/>
      </xdr:nvSpPr>
      <xdr:spPr>
        <a:xfrm>
          <a:off x="7737231" y="12660923"/>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42</xdr:col>
      <xdr:colOff>175846</xdr:colOff>
      <xdr:row>100</xdr:row>
      <xdr:rowOff>73269</xdr:rowOff>
    </xdr:from>
    <xdr:to>
      <xdr:col>45</xdr:col>
      <xdr:colOff>112913</xdr:colOff>
      <xdr:row>100</xdr:row>
      <xdr:rowOff>304591</xdr:rowOff>
    </xdr:to>
    <xdr:sp macro="" textlink="">
      <xdr:nvSpPr>
        <xdr:cNvPr id="61" name="テキスト ボックス 60"/>
        <xdr:cNvSpPr txBox="1"/>
      </xdr:nvSpPr>
      <xdr:spPr>
        <a:xfrm>
          <a:off x="8484577" y="1302726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183174</xdr:colOff>
      <xdr:row>102</xdr:row>
      <xdr:rowOff>43961</xdr:rowOff>
    </xdr:from>
    <xdr:to>
      <xdr:col>41</xdr:col>
      <xdr:colOff>120241</xdr:colOff>
      <xdr:row>102</xdr:row>
      <xdr:rowOff>275283</xdr:rowOff>
    </xdr:to>
    <xdr:sp macro="" textlink="">
      <xdr:nvSpPr>
        <xdr:cNvPr id="62" name="テキスト ボックス 61"/>
        <xdr:cNvSpPr txBox="1"/>
      </xdr:nvSpPr>
      <xdr:spPr>
        <a:xfrm>
          <a:off x="7700597" y="13664711"/>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38</xdr:col>
      <xdr:colOff>183174</xdr:colOff>
      <xdr:row>103</xdr:row>
      <xdr:rowOff>146538</xdr:rowOff>
    </xdr:from>
    <xdr:to>
      <xdr:col>41</xdr:col>
      <xdr:colOff>120241</xdr:colOff>
      <xdr:row>103</xdr:row>
      <xdr:rowOff>377860</xdr:rowOff>
    </xdr:to>
    <xdr:sp macro="" textlink="">
      <xdr:nvSpPr>
        <xdr:cNvPr id="63" name="テキスト ボックス 62"/>
        <xdr:cNvSpPr txBox="1"/>
      </xdr:nvSpPr>
      <xdr:spPr>
        <a:xfrm>
          <a:off x="7700597" y="14060365"/>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45</xdr:col>
      <xdr:colOff>95250</xdr:colOff>
      <xdr:row>103</xdr:row>
      <xdr:rowOff>131885</xdr:rowOff>
    </xdr:from>
    <xdr:to>
      <xdr:col>48</xdr:col>
      <xdr:colOff>32318</xdr:colOff>
      <xdr:row>103</xdr:row>
      <xdr:rowOff>363207</xdr:rowOff>
    </xdr:to>
    <xdr:sp macro="" textlink="">
      <xdr:nvSpPr>
        <xdr:cNvPr id="64" name="テキスト ボックス 63"/>
        <xdr:cNvSpPr txBox="1"/>
      </xdr:nvSpPr>
      <xdr:spPr>
        <a:xfrm>
          <a:off x="8997462" y="1404571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45</xdr:col>
      <xdr:colOff>80596</xdr:colOff>
      <xdr:row>102</xdr:row>
      <xdr:rowOff>29307</xdr:rowOff>
    </xdr:from>
    <xdr:to>
      <xdr:col>48</xdr:col>
      <xdr:colOff>17664</xdr:colOff>
      <xdr:row>102</xdr:row>
      <xdr:rowOff>260629</xdr:rowOff>
    </xdr:to>
    <xdr:sp macro="" textlink="">
      <xdr:nvSpPr>
        <xdr:cNvPr id="66" name="テキスト ボックス 65"/>
        <xdr:cNvSpPr txBox="1"/>
      </xdr:nvSpPr>
      <xdr:spPr>
        <a:xfrm>
          <a:off x="8982808" y="13650057"/>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39</xdr:col>
      <xdr:colOff>29308</xdr:colOff>
      <xdr:row>106</xdr:row>
      <xdr:rowOff>29307</xdr:rowOff>
    </xdr:from>
    <xdr:to>
      <xdr:col>41</xdr:col>
      <xdr:colOff>164202</xdr:colOff>
      <xdr:row>106</xdr:row>
      <xdr:rowOff>260629</xdr:rowOff>
    </xdr:to>
    <xdr:sp macro="" textlink="">
      <xdr:nvSpPr>
        <xdr:cNvPr id="67" name="テキスト ボックス 66"/>
        <xdr:cNvSpPr txBox="1"/>
      </xdr:nvSpPr>
      <xdr:spPr>
        <a:xfrm>
          <a:off x="7744558" y="1502019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39</xdr:col>
      <xdr:colOff>29308</xdr:colOff>
      <xdr:row>107</xdr:row>
      <xdr:rowOff>29307</xdr:rowOff>
    </xdr:from>
    <xdr:to>
      <xdr:col>41</xdr:col>
      <xdr:colOff>164202</xdr:colOff>
      <xdr:row>107</xdr:row>
      <xdr:rowOff>260629</xdr:rowOff>
    </xdr:to>
    <xdr:sp macro="" textlink="">
      <xdr:nvSpPr>
        <xdr:cNvPr id="68" name="テキスト ボックス 67"/>
        <xdr:cNvSpPr txBox="1"/>
      </xdr:nvSpPr>
      <xdr:spPr>
        <a:xfrm>
          <a:off x="7744558" y="1531326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39</xdr:col>
      <xdr:colOff>29307</xdr:colOff>
      <xdr:row>108</xdr:row>
      <xdr:rowOff>36635</xdr:rowOff>
    </xdr:from>
    <xdr:to>
      <xdr:col>41</xdr:col>
      <xdr:colOff>164201</xdr:colOff>
      <xdr:row>108</xdr:row>
      <xdr:rowOff>267957</xdr:rowOff>
    </xdr:to>
    <xdr:sp macro="" textlink="">
      <xdr:nvSpPr>
        <xdr:cNvPr id="69" name="テキスト ボックス 68"/>
        <xdr:cNvSpPr txBox="1"/>
      </xdr:nvSpPr>
      <xdr:spPr>
        <a:xfrm>
          <a:off x="7744557" y="15613673"/>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精査中</a:t>
          </a:r>
          <a:endParaRPr kumimoji="1" lang="en-US" altLang="ja-JP" sz="800"/>
        </a:p>
      </xdr:txBody>
    </xdr:sp>
    <xdr:clientData/>
  </xdr:twoCellAnchor>
  <xdr:twoCellAnchor>
    <xdr:from>
      <xdr:col>43</xdr:col>
      <xdr:colOff>36634</xdr:colOff>
      <xdr:row>31</xdr:row>
      <xdr:rowOff>29307</xdr:rowOff>
    </xdr:from>
    <xdr:to>
      <xdr:col>44</xdr:col>
      <xdr:colOff>164310</xdr:colOff>
      <xdr:row>31</xdr:row>
      <xdr:rowOff>273867</xdr:rowOff>
    </xdr:to>
    <xdr:sp macro="" textlink="">
      <xdr:nvSpPr>
        <xdr:cNvPr id="70" name="正方形/長方形 69"/>
        <xdr:cNvSpPr/>
      </xdr:nvSpPr>
      <xdr:spPr>
        <a:xfrm>
          <a:off x="8543192" y="10631365"/>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47</xdr:col>
      <xdr:colOff>161192</xdr:colOff>
      <xdr:row>32</xdr:row>
      <xdr:rowOff>36634</xdr:rowOff>
    </xdr:from>
    <xdr:to>
      <xdr:col>49</xdr:col>
      <xdr:colOff>91041</xdr:colOff>
      <xdr:row>32</xdr:row>
      <xdr:rowOff>281194</xdr:rowOff>
    </xdr:to>
    <xdr:sp macro="" textlink="">
      <xdr:nvSpPr>
        <xdr:cNvPr id="71" name="正方形/長方形 70"/>
        <xdr:cNvSpPr/>
      </xdr:nvSpPr>
      <xdr:spPr>
        <a:xfrm>
          <a:off x="9459057" y="10931769"/>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47</xdr:col>
      <xdr:colOff>146538</xdr:colOff>
      <xdr:row>31</xdr:row>
      <xdr:rowOff>21981</xdr:rowOff>
    </xdr:from>
    <xdr:to>
      <xdr:col>49</xdr:col>
      <xdr:colOff>76387</xdr:colOff>
      <xdr:row>31</xdr:row>
      <xdr:rowOff>266541</xdr:rowOff>
    </xdr:to>
    <xdr:sp macro="" textlink="">
      <xdr:nvSpPr>
        <xdr:cNvPr id="72" name="正方形/長方形 71"/>
        <xdr:cNvSpPr/>
      </xdr:nvSpPr>
      <xdr:spPr>
        <a:xfrm>
          <a:off x="9444403" y="10624039"/>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43</xdr:col>
      <xdr:colOff>51287</xdr:colOff>
      <xdr:row>65</xdr:row>
      <xdr:rowOff>14654</xdr:rowOff>
    </xdr:from>
    <xdr:to>
      <xdr:col>44</xdr:col>
      <xdr:colOff>178963</xdr:colOff>
      <xdr:row>65</xdr:row>
      <xdr:rowOff>259214</xdr:rowOff>
    </xdr:to>
    <xdr:sp macro="" textlink="">
      <xdr:nvSpPr>
        <xdr:cNvPr id="73" name="正方形/長方形 72"/>
        <xdr:cNvSpPr/>
      </xdr:nvSpPr>
      <xdr:spPr>
        <a:xfrm>
          <a:off x="8557845" y="11605846"/>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48</xdr:col>
      <xdr:colOff>14654</xdr:colOff>
      <xdr:row>66</xdr:row>
      <xdr:rowOff>21981</xdr:rowOff>
    </xdr:from>
    <xdr:to>
      <xdr:col>49</xdr:col>
      <xdr:colOff>142330</xdr:colOff>
      <xdr:row>66</xdr:row>
      <xdr:rowOff>266541</xdr:rowOff>
    </xdr:to>
    <xdr:sp macro="" textlink="">
      <xdr:nvSpPr>
        <xdr:cNvPr id="75" name="正方形/長方形 74"/>
        <xdr:cNvSpPr/>
      </xdr:nvSpPr>
      <xdr:spPr>
        <a:xfrm>
          <a:off x="9510346" y="11906250"/>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48</xdr:col>
      <xdr:colOff>7327</xdr:colOff>
      <xdr:row>65</xdr:row>
      <xdr:rowOff>21981</xdr:rowOff>
    </xdr:from>
    <xdr:to>
      <xdr:col>49</xdr:col>
      <xdr:colOff>135003</xdr:colOff>
      <xdr:row>65</xdr:row>
      <xdr:rowOff>266541</xdr:rowOff>
    </xdr:to>
    <xdr:sp macro="" textlink="">
      <xdr:nvSpPr>
        <xdr:cNvPr id="76" name="正方形/長方形 75"/>
        <xdr:cNvSpPr/>
      </xdr:nvSpPr>
      <xdr:spPr>
        <a:xfrm>
          <a:off x="9503019" y="11613173"/>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43</xdr:col>
      <xdr:colOff>43962</xdr:colOff>
      <xdr:row>99</xdr:row>
      <xdr:rowOff>65942</xdr:rowOff>
    </xdr:from>
    <xdr:to>
      <xdr:col>44</xdr:col>
      <xdr:colOff>171638</xdr:colOff>
      <xdr:row>99</xdr:row>
      <xdr:rowOff>310502</xdr:rowOff>
    </xdr:to>
    <xdr:sp macro="" textlink="">
      <xdr:nvSpPr>
        <xdr:cNvPr id="77" name="正方形/長方形 76"/>
        <xdr:cNvSpPr/>
      </xdr:nvSpPr>
      <xdr:spPr>
        <a:xfrm>
          <a:off x="8550520" y="12646269"/>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47</xdr:col>
      <xdr:colOff>190500</xdr:colOff>
      <xdr:row>99</xdr:row>
      <xdr:rowOff>43961</xdr:rowOff>
    </xdr:from>
    <xdr:to>
      <xdr:col>49</xdr:col>
      <xdr:colOff>120349</xdr:colOff>
      <xdr:row>99</xdr:row>
      <xdr:rowOff>288521</xdr:rowOff>
    </xdr:to>
    <xdr:sp macro="" textlink="">
      <xdr:nvSpPr>
        <xdr:cNvPr id="78" name="正方形/長方形 77"/>
        <xdr:cNvSpPr/>
      </xdr:nvSpPr>
      <xdr:spPr>
        <a:xfrm>
          <a:off x="9488365" y="12624288"/>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48</xdr:col>
      <xdr:colOff>7327</xdr:colOff>
      <xdr:row>100</xdr:row>
      <xdr:rowOff>51288</xdr:rowOff>
    </xdr:from>
    <xdr:to>
      <xdr:col>49</xdr:col>
      <xdr:colOff>135003</xdr:colOff>
      <xdr:row>100</xdr:row>
      <xdr:rowOff>295848</xdr:rowOff>
    </xdr:to>
    <xdr:sp macro="" textlink="">
      <xdr:nvSpPr>
        <xdr:cNvPr id="79" name="正方形/長方形 78"/>
        <xdr:cNvSpPr/>
      </xdr:nvSpPr>
      <xdr:spPr>
        <a:xfrm>
          <a:off x="9503019" y="13005288"/>
          <a:ext cx="325503" cy="2445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48</xdr:col>
      <xdr:colOff>153866</xdr:colOff>
      <xdr:row>12</xdr:row>
      <xdr:rowOff>21981</xdr:rowOff>
    </xdr:from>
    <xdr:to>
      <xdr:col>49</xdr:col>
      <xdr:colOff>486587</xdr:colOff>
      <xdr:row>12</xdr:row>
      <xdr:rowOff>253303</xdr:rowOff>
    </xdr:to>
    <xdr:sp macro="" textlink="">
      <xdr:nvSpPr>
        <xdr:cNvPr id="74" name="テキスト ボックス 73"/>
        <xdr:cNvSpPr txBox="1"/>
      </xdr:nvSpPr>
      <xdr:spPr>
        <a:xfrm>
          <a:off x="9649558" y="6096000"/>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48</xdr:col>
      <xdr:colOff>124558</xdr:colOff>
      <xdr:row>17</xdr:row>
      <xdr:rowOff>51288</xdr:rowOff>
    </xdr:from>
    <xdr:to>
      <xdr:col>49</xdr:col>
      <xdr:colOff>457279</xdr:colOff>
      <xdr:row>17</xdr:row>
      <xdr:rowOff>282610</xdr:rowOff>
    </xdr:to>
    <xdr:sp macro="" textlink="">
      <xdr:nvSpPr>
        <xdr:cNvPr id="80" name="テキスト ボックス 79"/>
        <xdr:cNvSpPr txBox="1"/>
      </xdr:nvSpPr>
      <xdr:spPr>
        <a:xfrm>
          <a:off x="9620250" y="7495442"/>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26</xdr:col>
      <xdr:colOff>190499</xdr:colOff>
      <xdr:row>22</xdr:row>
      <xdr:rowOff>51289</xdr:rowOff>
    </xdr:from>
    <xdr:to>
      <xdr:col>29</xdr:col>
      <xdr:colOff>127566</xdr:colOff>
      <xdr:row>22</xdr:row>
      <xdr:rowOff>282611</xdr:rowOff>
    </xdr:to>
    <xdr:sp macro="" textlink="">
      <xdr:nvSpPr>
        <xdr:cNvPr id="81" name="テキスト ボックス 80"/>
        <xdr:cNvSpPr txBox="1"/>
      </xdr:nvSpPr>
      <xdr:spPr>
        <a:xfrm>
          <a:off x="5333999" y="9004789"/>
          <a:ext cx="53054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34</xdr:col>
      <xdr:colOff>14654</xdr:colOff>
      <xdr:row>14</xdr:row>
      <xdr:rowOff>36635</xdr:rowOff>
    </xdr:from>
    <xdr:to>
      <xdr:col>36</xdr:col>
      <xdr:colOff>149548</xdr:colOff>
      <xdr:row>15</xdr:row>
      <xdr:rowOff>0</xdr:rowOff>
    </xdr:to>
    <xdr:sp macro="" textlink="">
      <xdr:nvSpPr>
        <xdr:cNvPr id="84" name="テキスト ボックス 83"/>
        <xdr:cNvSpPr txBox="1"/>
      </xdr:nvSpPr>
      <xdr:spPr>
        <a:xfrm>
          <a:off x="6740769" y="6638193"/>
          <a:ext cx="530548"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34</xdr:col>
      <xdr:colOff>43963</xdr:colOff>
      <xdr:row>15</xdr:row>
      <xdr:rowOff>29308</xdr:rowOff>
    </xdr:from>
    <xdr:to>
      <xdr:col>36</xdr:col>
      <xdr:colOff>178857</xdr:colOff>
      <xdr:row>15</xdr:row>
      <xdr:rowOff>256442</xdr:rowOff>
    </xdr:to>
    <xdr:sp macro="" textlink="">
      <xdr:nvSpPr>
        <xdr:cNvPr id="85" name="テキスト ボックス 84"/>
        <xdr:cNvSpPr txBox="1"/>
      </xdr:nvSpPr>
      <xdr:spPr>
        <a:xfrm>
          <a:off x="6770078" y="6894635"/>
          <a:ext cx="530548"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twoCellAnchor>
    <xdr:from>
      <xdr:col>40</xdr:col>
      <xdr:colOff>168519</xdr:colOff>
      <xdr:row>14</xdr:row>
      <xdr:rowOff>29308</xdr:rowOff>
    </xdr:from>
    <xdr:to>
      <xdr:col>43</xdr:col>
      <xdr:colOff>105586</xdr:colOff>
      <xdr:row>14</xdr:row>
      <xdr:rowOff>256442</xdr:rowOff>
    </xdr:to>
    <xdr:sp macro="" textlink="">
      <xdr:nvSpPr>
        <xdr:cNvPr id="86" name="テキスト ボックス 85"/>
        <xdr:cNvSpPr txBox="1"/>
      </xdr:nvSpPr>
      <xdr:spPr>
        <a:xfrm>
          <a:off x="8081596" y="6630866"/>
          <a:ext cx="530548"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b"/>
        <a:lstStyle/>
        <a:p>
          <a:pPr algn="l"/>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2" zoomScale="130" zoomScaleNormal="75" zoomScaleSheetLayoutView="130"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719</v>
      </c>
      <c r="AK2" s="850"/>
      <c r="AL2" s="850"/>
      <c r="AM2" s="850"/>
      <c r="AN2" s="90" t="s">
        <v>367</v>
      </c>
      <c r="AO2" s="850">
        <v>21</v>
      </c>
      <c r="AP2" s="850"/>
      <c r="AQ2" s="850"/>
      <c r="AR2" s="91" t="s">
        <v>367</v>
      </c>
      <c r="AS2" s="851">
        <v>767</v>
      </c>
      <c r="AT2" s="851"/>
      <c r="AU2" s="851"/>
      <c r="AV2" s="90" t="str">
        <f>IF(AW2="","","-")</f>
        <v>-</v>
      </c>
      <c r="AW2" s="852">
        <v>4</v>
      </c>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718</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457</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694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352</v>
      </c>
      <c r="Z7" s="701"/>
      <c r="AA7" s="701"/>
      <c r="AB7" s="701"/>
      <c r="AC7" s="701"/>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779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4.5" customHeight="1" x14ac:dyDescent="0.15">
      <c r="A10" s="773" t="s">
        <v>28</v>
      </c>
      <c r="B10" s="774"/>
      <c r="C10" s="774"/>
      <c r="D10" s="774"/>
      <c r="E10" s="774"/>
      <c r="F10" s="774"/>
      <c r="G10" s="775" t="s">
        <v>774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43628</v>
      </c>
      <c r="Q13" s="715"/>
      <c r="R13" s="715"/>
      <c r="S13" s="715"/>
      <c r="T13" s="715"/>
      <c r="U13" s="715"/>
      <c r="V13" s="716"/>
      <c r="W13" s="714">
        <v>46213</v>
      </c>
      <c r="X13" s="715"/>
      <c r="Y13" s="715"/>
      <c r="Z13" s="715"/>
      <c r="AA13" s="715"/>
      <c r="AB13" s="715"/>
      <c r="AC13" s="716"/>
      <c r="AD13" s="714">
        <v>38328</v>
      </c>
      <c r="AE13" s="715"/>
      <c r="AF13" s="715"/>
      <c r="AG13" s="715"/>
      <c r="AH13" s="715"/>
      <c r="AI13" s="715"/>
      <c r="AJ13" s="716"/>
      <c r="AK13" s="714">
        <v>38621</v>
      </c>
      <c r="AL13" s="715"/>
      <c r="AM13" s="715"/>
      <c r="AN13" s="715"/>
      <c r="AO13" s="715"/>
      <c r="AP13" s="715"/>
      <c r="AQ13" s="716"/>
      <c r="AR13" s="750">
        <v>47336</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v>2622</v>
      </c>
      <c r="Q14" s="715"/>
      <c r="R14" s="715"/>
      <c r="S14" s="715"/>
      <c r="T14" s="715"/>
      <c r="U14" s="715"/>
      <c r="V14" s="716"/>
      <c r="W14" s="714">
        <v>677596</v>
      </c>
      <c r="X14" s="715"/>
      <c r="Y14" s="715"/>
      <c r="Z14" s="715"/>
      <c r="AA14" s="715"/>
      <c r="AB14" s="715"/>
      <c r="AC14" s="716"/>
      <c r="AD14" s="714">
        <v>459411</v>
      </c>
      <c r="AE14" s="715"/>
      <c r="AF14" s="715"/>
      <c r="AG14" s="715"/>
      <c r="AH14" s="715"/>
      <c r="AI14" s="715"/>
      <c r="AJ14" s="716"/>
      <c r="AK14" s="714"/>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v>1152</v>
      </c>
      <c r="Q15" s="715"/>
      <c r="R15" s="715"/>
      <c r="S15" s="715"/>
      <c r="T15" s="715"/>
      <c r="U15" s="715"/>
      <c r="V15" s="716"/>
      <c r="W15" s="714">
        <v>1654</v>
      </c>
      <c r="X15" s="715"/>
      <c r="Y15" s="715"/>
      <c r="Z15" s="715"/>
      <c r="AA15" s="715"/>
      <c r="AB15" s="715"/>
      <c r="AC15" s="716"/>
      <c r="AD15" s="714">
        <v>452709</v>
      </c>
      <c r="AE15" s="715"/>
      <c r="AF15" s="715"/>
      <c r="AG15" s="715"/>
      <c r="AH15" s="715"/>
      <c r="AI15" s="715"/>
      <c r="AJ15" s="716"/>
      <c r="AK15" s="714">
        <v>299745</v>
      </c>
      <c r="AL15" s="715"/>
      <c r="AM15" s="715"/>
      <c r="AN15" s="715"/>
      <c r="AO15" s="715"/>
      <c r="AP15" s="715"/>
      <c r="AQ15" s="716"/>
      <c r="AR15" s="714"/>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v>-1654</v>
      </c>
      <c r="Q16" s="715"/>
      <c r="R16" s="715"/>
      <c r="S16" s="715"/>
      <c r="T16" s="715"/>
      <c r="U16" s="715"/>
      <c r="V16" s="716"/>
      <c r="W16" s="714">
        <v>-452709</v>
      </c>
      <c r="X16" s="715"/>
      <c r="Y16" s="715"/>
      <c r="Z16" s="715"/>
      <c r="AA16" s="715"/>
      <c r="AB16" s="715"/>
      <c r="AC16" s="716"/>
      <c r="AD16" s="714">
        <v>-299745</v>
      </c>
      <c r="AE16" s="715"/>
      <c r="AF16" s="715"/>
      <c r="AG16" s="715"/>
      <c r="AH16" s="715"/>
      <c r="AI16" s="715"/>
      <c r="AJ16" s="716"/>
      <c r="AK16" s="714"/>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v>31080</v>
      </c>
      <c r="Q17" s="715"/>
      <c r="R17" s="715"/>
      <c r="S17" s="715"/>
      <c r="T17" s="715"/>
      <c r="U17" s="715"/>
      <c r="V17" s="716"/>
      <c r="W17" s="714">
        <v>491935</v>
      </c>
      <c r="X17" s="715"/>
      <c r="Y17" s="715"/>
      <c r="Z17" s="715"/>
      <c r="AA17" s="715"/>
      <c r="AB17" s="715"/>
      <c r="AC17" s="716"/>
      <c r="AD17" s="714">
        <v>154896</v>
      </c>
      <c r="AE17" s="715"/>
      <c r="AF17" s="715"/>
      <c r="AG17" s="715"/>
      <c r="AH17" s="715"/>
      <c r="AI17" s="715"/>
      <c r="AJ17" s="716"/>
      <c r="AK17" s="714"/>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76828</v>
      </c>
      <c r="Q18" s="794"/>
      <c r="R18" s="794"/>
      <c r="S18" s="794"/>
      <c r="T18" s="794"/>
      <c r="U18" s="794"/>
      <c r="V18" s="795"/>
      <c r="W18" s="793">
        <f>SUM(W13:AC17)</f>
        <v>764689</v>
      </c>
      <c r="X18" s="794"/>
      <c r="Y18" s="794"/>
      <c r="Z18" s="794"/>
      <c r="AA18" s="794"/>
      <c r="AB18" s="794"/>
      <c r="AC18" s="795"/>
      <c r="AD18" s="793">
        <f>SUM(AD13:AJ17)</f>
        <v>805599</v>
      </c>
      <c r="AE18" s="794"/>
      <c r="AF18" s="794"/>
      <c r="AG18" s="794"/>
      <c r="AH18" s="794"/>
      <c r="AI18" s="794"/>
      <c r="AJ18" s="795"/>
      <c r="AK18" s="793">
        <f>SUM(AK13:AQ17)</f>
        <v>338366</v>
      </c>
      <c r="AL18" s="794"/>
      <c r="AM18" s="794"/>
      <c r="AN18" s="794"/>
      <c r="AO18" s="794"/>
      <c r="AP18" s="794"/>
      <c r="AQ18" s="795"/>
      <c r="AR18" s="793">
        <f>SUM(AR13:AX17)</f>
        <v>47336</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907</v>
      </c>
      <c r="Q19" s="715"/>
      <c r="R19" s="715"/>
      <c r="S19" s="715"/>
      <c r="T19" s="715"/>
      <c r="U19" s="715"/>
      <c r="V19" s="716"/>
      <c r="W19" s="714">
        <v>982</v>
      </c>
      <c r="X19" s="715"/>
      <c r="Y19" s="715"/>
      <c r="Z19" s="715"/>
      <c r="AA19" s="715"/>
      <c r="AB19" s="715"/>
      <c r="AC19" s="716"/>
      <c r="AD19" s="714">
        <v>1325</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1.1805591711355236E-2</v>
      </c>
      <c r="Q20" s="761"/>
      <c r="R20" s="761"/>
      <c r="S20" s="761"/>
      <c r="T20" s="761"/>
      <c r="U20" s="761"/>
      <c r="V20" s="761"/>
      <c r="W20" s="761">
        <f>IF(W18=0, "-", SUM(W19)/W18)</f>
        <v>1.2841821969454248E-3</v>
      </c>
      <c r="X20" s="761"/>
      <c r="Y20" s="761"/>
      <c r="Z20" s="761"/>
      <c r="AA20" s="761"/>
      <c r="AB20" s="761"/>
      <c r="AC20" s="761"/>
      <c r="AD20" s="761">
        <f>IF(AD18=0, "-", SUM(AD19)/AD18)</f>
        <v>1.6447388837374426E-3</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1.961081081081081E-2</v>
      </c>
      <c r="Q21" s="761"/>
      <c r="R21" s="761"/>
      <c r="S21" s="761"/>
      <c r="T21" s="761"/>
      <c r="U21" s="761"/>
      <c r="V21" s="761"/>
      <c r="W21" s="761">
        <f>IF(W19=0, "-", SUM(W19)/SUM(W13,W14))</f>
        <v>1.3567115081464861E-3</v>
      </c>
      <c r="X21" s="761"/>
      <c r="Y21" s="761"/>
      <c r="Z21" s="761"/>
      <c r="AA21" s="761"/>
      <c r="AB21" s="761"/>
      <c r="AC21" s="761"/>
      <c r="AD21" s="761">
        <f>IF(AD19=0, "-", SUM(AD19)/SUM(AD13,AD14))</f>
        <v>2.6620377346360242E-3</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676</v>
      </c>
      <c r="B22" s="721"/>
      <c r="C22" s="721"/>
      <c r="D22" s="721"/>
      <c r="E22" s="721"/>
      <c r="F22" s="722"/>
      <c r="G22" s="726" t="s">
        <v>309</v>
      </c>
      <c r="H22" s="565"/>
      <c r="I22" s="565"/>
      <c r="J22" s="565"/>
      <c r="K22" s="565"/>
      <c r="L22" s="565"/>
      <c r="M22" s="565"/>
      <c r="N22" s="565"/>
      <c r="O22" s="566"/>
      <c r="P22" s="727" t="s">
        <v>674</v>
      </c>
      <c r="Q22" s="565"/>
      <c r="R22" s="565"/>
      <c r="S22" s="565"/>
      <c r="T22" s="565"/>
      <c r="U22" s="565"/>
      <c r="V22" s="566"/>
      <c r="W22" s="727" t="s">
        <v>675</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3"/>
      <c r="B23" s="724"/>
      <c r="C23" s="724"/>
      <c r="D23" s="724"/>
      <c r="E23" s="724"/>
      <c r="F23" s="725"/>
      <c r="G23" s="747" t="s">
        <v>698</v>
      </c>
      <c r="H23" s="748"/>
      <c r="I23" s="748"/>
      <c r="J23" s="748"/>
      <c r="K23" s="748"/>
      <c r="L23" s="748"/>
      <c r="M23" s="748"/>
      <c r="N23" s="748"/>
      <c r="O23" s="749"/>
      <c r="P23" s="750">
        <v>38621</v>
      </c>
      <c r="Q23" s="751"/>
      <c r="R23" s="751"/>
      <c r="S23" s="751"/>
      <c r="T23" s="751"/>
      <c r="U23" s="751"/>
      <c r="V23" s="752"/>
      <c r="W23" s="750">
        <v>47336</v>
      </c>
      <c r="X23" s="751"/>
      <c r="Y23" s="751"/>
      <c r="Z23" s="751"/>
      <c r="AA23" s="751"/>
      <c r="AB23" s="751"/>
      <c r="AC23" s="752"/>
      <c r="AD23" s="753" t="s">
        <v>790</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f>AK13</f>
        <v>38621</v>
      </c>
      <c r="Q29" s="737"/>
      <c r="R29" s="737"/>
      <c r="S29" s="737"/>
      <c r="T29" s="737"/>
      <c r="U29" s="737"/>
      <c r="V29" s="738"/>
      <c r="W29" s="739">
        <f>AR13</f>
        <v>47336</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663</v>
      </c>
      <c r="B30" s="743"/>
      <c r="C30" s="743"/>
      <c r="D30" s="743"/>
      <c r="E30" s="743"/>
      <c r="F30" s="744"/>
      <c r="G30" s="745" t="s">
        <v>780</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2"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1" t="s">
        <v>11</v>
      </c>
      <c r="AC31" s="641"/>
      <c r="AD31" s="641"/>
      <c r="AE31" s="131" t="s">
        <v>500</v>
      </c>
      <c r="AF31" s="712"/>
      <c r="AG31" s="712"/>
      <c r="AH31" s="713"/>
      <c r="AI31" s="131" t="s">
        <v>652</v>
      </c>
      <c r="AJ31" s="712"/>
      <c r="AK31" s="712"/>
      <c r="AL31" s="713"/>
      <c r="AM31" s="131" t="s">
        <v>468</v>
      </c>
      <c r="AN31" s="712"/>
      <c r="AO31" s="712"/>
      <c r="AP31" s="713"/>
      <c r="AQ31" s="638" t="s">
        <v>499</v>
      </c>
      <c r="AR31" s="639"/>
      <c r="AS31" s="639"/>
      <c r="AT31" s="640"/>
      <c r="AU31" s="638" t="s">
        <v>677</v>
      </c>
      <c r="AV31" s="639"/>
      <c r="AW31" s="639"/>
      <c r="AX31" s="648"/>
    </row>
    <row r="32" spans="1:50" ht="23.25" customHeight="1" x14ac:dyDescent="0.15">
      <c r="A32" s="662"/>
      <c r="B32" s="168"/>
      <c r="C32" s="168"/>
      <c r="D32" s="168"/>
      <c r="E32" s="168"/>
      <c r="F32" s="169"/>
      <c r="G32" s="649" t="s">
        <v>707</v>
      </c>
      <c r="H32" s="650"/>
      <c r="I32" s="650"/>
      <c r="J32" s="650"/>
      <c r="K32" s="650"/>
      <c r="L32" s="650"/>
      <c r="M32" s="650"/>
      <c r="N32" s="650"/>
      <c r="O32" s="650"/>
      <c r="P32" s="400" t="s">
        <v>699</v>
      </c>
      <c r="Q32" s="653"/>
      <c r="R32" s="653"/>
      <c r="S32" s="653"/>
      <c r="T32" s="653"/>
      <c r="U32" s="653"/>
      <c r="V32" s="653"/>
      <c r="W32" s="653"/>
      <c r="X32" s="654"/>
      <c r="Y32" s="658" t="s">
        <v>52</v>
      </c>
      <c r="Z32" s="659"/>
      <c r="AA32" s="660"/>
      <c r="AB32" s="163" t="s">
        <v>703</v>
      </c>
      <c r="AC32" s="661"/>
      <c r="AD32" s="661"/>
      <c r="AE32" s="631">
        <v>759</v>
      </c>
      <c r="AF32" s="631"/>
      <c r="AG32" s="631"/>
      <c r="AH32" s="631"/>
      <c r="AI32" s="631">
        <v>771</v>
      </c>
      <c r="AJ32" s="631"/>
      <c r="AK32" s="631"/>
      <c r="AL32" s="631"/>
      <c r="AM32" s="631"/>
      <c r="AN32" s="631"/>
      <c r="AO32" s="631"/>
      <c r="AP32" s="631"/>
      <c r="AQ32" s="631"/>
      <c r="AR32" s="631"/>
      <c r="AS32" s="631"/>
      <c r="AT32" s="631"/>
      <c r="AU32" s="632"/>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163" t="s">
        <v>703</v>
      </c>
      <c r="AC33" s="661"/>
      <c r="AD33" s="661"/>
      <c r="AE33" s="631">
        <v>708</v>
      </c>
      <c r="AF33" s="631"/>
      <c r="AG33" s="631"/>
      <c r="AH33" s="631"/>
      <c r="AI33" s="631">
        <v>729</v>
      </c>
      <c r="AJ33" s="631"/>
      <c r="AK33" s="631"/>
      <c r="AL33" s="631"/>
      <c r="AM33" s="631">
        <v>736</v>
      </c>
      <c r="AN33" s="631"/>
      <c r="AO33" s="631"/>
      <c r="AP33" s="631"/>
      <c r="AQ33" s="631"/>
      <c r="AR33" s="631"/>
      <c r="AS33" s="631"/>
      <c r="AT33" s="631"/>
      <c r="AU33" s="632"/>
      <c r="AV33" s="633"/>
      <c r="AW33" s="633"/>
      <c r="AX33" s="634"/>
    </row>
    <row r="34" spans="1:51" ht="23.25" hidden="1" customHeight="1" x14ac:dyDescent="0.15">
      <c r="A34" s="694" t="s">
        <v>665</v>
      </c>
      <c r="B34" s="695"/>
      <c r="C34" s="695"/>
      <c r="D34" s="695"/>
      <c r="E34" s="695"/>
      <c r="F34" s="696"/>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hidden="1" customHeight="1" x14ac:dyDescent="0.15">
      <c r="A35" s="697"/>
      <c r="B35" s="698"/>
      <c r="C35" s="698"/>
      <c r="D35" s="698"/>
      <c r="E35" s="698"/>
      <c r="F35" s="699"/>
      <c r="G35" s="666" t="s">
        <v>667</v>
      </c>
      <c r="H35" s="667"/>
      <c r="I35" s="667"/>
      <c r="J35" s="667"/>
      <c r="K35" s="667"/>
      <c r="L35" s="667"/>
      <c r="M35" s="667"/>
      <c r="N35" s="667"/>
      <c r="O35" s="667"/>
      <c r="P35" s="667"/>
      <c r="Q35" s="667"/>
      <c r="R35" s="667"/>
      <c r="S35" s="667"/>
      <c r="T35" s="667"/>
      <c r="U35" s="667"/>
      <c r="V35" s="667"/>
      <c r="W35" s="667"/>
      <c r="X35" s="667"/>
      <c r="Y35" s="670" t="s">
        <v>665</v>
      </c>
      <c r="Z35" s="671"/>
      <c r="AA35" s="672"/>
      <c r="AB35" s="673"/>
      <c r="AC35" s="674"/>
      <c r="AD35" s="675"/>
      <c r="AE35" s="676"/>
      <c r="AF35" s="676"/>
      <c r="AG35" s="676"/>
      <c r="AH35" s="676"/>
      <c r="AI35" s="676"/>
      <c r="AJ35" s="676"/>
      <c r="AK35" s="676"/>
      <c r="AL35" s="676"/>
      <c r="AM35" s="676"/>
      <c r="AN35" s="676"/>
      <c r="AO35" s="676"/>
      <c r="AP35" s="676"/>
      <c r="AQ35" s="108"/>
      <c r="AR35" s="102"/>
      <c r="AS35" s="102"/>
      <c r="AT35" s="102"/>
      <c r="AU35" s="102"/>
      <c r="AV35" s="102"/>
      <c r="AW35" s="102"/>
      <c r="AX35" s="103"/>
    </row>
    <row r="36" spans="1:51" ht="46.5" hidden="1"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668</v>
      </c>
      <c r="Z36" s="663"/>
      <c r="AA36" s="664"/>
      <c r="AB36" s="627" t="s">
        <v>669</v>
      </c>
      <c r="AC36" s="628"/>
      <c r="AD36" s="629"/>
      <c r="AE36" s="630"/>
      <c r="AF36" s="630"/>
      <c r="AG36" s="630"/>
      <c r="AH36" s="630"/>
      <c r="AI36" s="630"/>
      <c r="AJ36" s="630"/>
      <c r="AK36" s="630"/>
      <c r="AL36" s="630"/>
      <c r="AM36" s="630"/>
      <c r="AN36" s="630"/>
      <c r="AO36" s="630"/>
      <c r="AP36" s="630"/>
      <c r="AQ36" s="630"/>
      <c r="AR36" s="630"/>
      <c r="AS36" s="630"/>
      <c r="AT36" s="630"/>
      <c r="AU36" s="630"/>
      <c r="AV36" s="630"/>
      <c r="AW36" s="630"/>
      <c r="AX36" s="665"/>
    </row>
    <row r="37" spans="1:51" ht="18.75" hidden="1" customHeight="1" x14ac:dyDescent="0.15">
      <c r="A37" s="682" t="s">
        <v>316</v>
      </c>
      <c r="B37" s="683"/>
      <c r="C37" s="683"/>
      <c r="D37" s="683"/>
      <c r="E37" s="683"/>
      <c r="F37" s="684"/>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2" t="s">
        <v>652</v>
      </c>
      <c r="AJ37" s="692"/>
      <c r="AK37" s="692"/>
      <c r="AL37" s="624"/>
      <c r="AM37" s="692" t="s">
        <v>468</v>
      </c>
      <c r="AN37" s="692"/>
      <c r="AO37" s="692"/>
      <c r="AP37" s="624"/>
      <c r="AQ37" s="231" t="s">
        <v>223</v>
      </c>
      <c r="AR37" s="232"/>
      <c r="AS37" s="232"/>
      <c r="AT37" s="233"/>
      <c r="AU37" s="212" t="s">
        <v>129</v>
      </c>
      <c r="AV37" s="212"/>
      <c r="AW37" s="212"/>
      <c r="AX37" s="215"/>
    </row>
    <row r="38" spans="1:51" ht="18.75" hidden="1"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3"/>
      <c r="AJ38" s="693"/>
      <c r="AK38" s="693"/>
      <c r="AL38" s="131"/>
      <c r="AM38" s="693"/>
      <c r="AN38" s="693"/>
      <c r="AO38" s="693"/>
      <c r="AP38" s="131"/>
      <c r="AQ38" s="522"/>
      <c r="AR38" s="523"/>
      <c r="AS38" s="142" t="s">
        <v>224</v>
      </c>
      <c r="AT38" s="143"/>
      <c r="AU38" s="141"/>
      <c r="AV38" s="141"/>
      <c r="AW38" s="123" t="s">
        <v>170</v>
      </c>
      <c r="AX38" s="144"/>
    </row>
    <row r="39" spans="1:51" ht="23.25" hidden="1" customHeight="1" x14ac:dyDescent="0.15">
      <c r="A39" s="688"/>
      <c r="B39" s="686"/>
      <c r="C39" s="686"/>
      <c r="D39" s="686"/>
      <c r="E39" s="686"/>
      <c r="F39" s="687"/>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343</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663</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customHeight="1" x14ac:dyDescent="0.15">
      <c r="A65" s="662"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1" t="s">
        <v>11</v>
      </c>
      <c r="AC65" s="641"/>
      <c r="AD65" s="641"/>
      <c r="AE65" s="131" t="s">
        <v>500</v>
      </c>
      <c r="AF65" s="712"/>
      <c r="AG65" s="712"/>
      <c r="AH65" s="713"/>
      <c r="AI65" s="131" t="s">
        <v>652</v>
      </c>
      <c r="AJ65" s="712"/>
      <c r="AK65" s="712"/>
      <c r="AL65" s="713"/>
      <c r="AM65" s="131" t="s">
        <v>468</v>
      </c>
      <c r="AN65" s="712"/>
      <c r="AO65" s="712"/>
      <c r="AP65" s="713"/>
      <c r="AQ65" s="638" t="s">
        <v>499</v>
      </c>
      <c r="AR65" s="639"/>
      <c r="AS65" s="639"/>
      <c r="AT65" s="640"/>
      <c r="AU65" s="638" t="s">
        <v>677</v>
      </c>
      <c r="AV65" s="639"/>
      <c r="AW65" s="639"/>
      <c r="AX65" s="648"/>
      <c r="AY65">
        <f>COUNTA($G$66)</f>
        <v>1</v>
      </c>
    </row>
    <row r="66" spans="1:51" ht="23.25" customHeight="1" x14ac:dyDescent="0.15">
      <c r="A66" s="662"/>
      <c r="B66" s="168"/>
      <c r="C66" s="168"/>
      <c r="D66" s="168"/>
      <c r="E66" s="168"/>
      <c r="F66" s="169"/>
      <c r="G66" s="649" t="s">
        <v>707</v>
      </c>
      <c r="H66" s="650"/>
      <c r="I66" s="650"/>
      <c r="J66" s="650"/>
      <c r="K66" s="650"/>
      <c r="L66" s="650"/>
      <c r="M66" s="650"/>
      <c r="N66" s="650"/>
      <c r="O66" s="650"/>
      <c r="P66" s="400" t="s">
        <v>700</v>
      </c>
      <c r="Q66" s="653"/>
      <c r="R66" s="653"/>
      <c r="S66" s="653"/>
      <c r="T66" s="653"/>
      <c r="U66" s="653"/>
      <c r="V66" s="653"/>
      <c r="W66" s="653"/>
      <c r="X66" s="654"/>
      <c r="Y66" s="658" t="s">
        <v>52</v>
      </c>
      <c r="Z66" s="659"/>
      <c r="AA66" s="660"/>
      <c r="AB66" s="163" t="s">
        <v>703</v>
      </c>
      <c r="AC66" s="661"/>
      <c r="AD66" s="661"/>
      <c r="AE66" s="631">
        <v>716</v>
      </c>
      <c r="AF66" s="631"/>
      <c r="AG66" s="631"/>
      <c r="AH66" s="631"/>
      <c r="AI66" s="631">
        <v>600</v>
      </c>
      <c r="AJ66" s="631"/>
      <c r="AK66" s="631"/>
      <c r="AL66" s="631"/>
      <c r="AM66" s="631"/>
      <c r="AN66" s="631"/>
      <c r="AO66" s="631"/>
      <c r="AP66" s="631"/>
      <c r="AQ66" s="631"/>
      <c r="AR66" s="631"/>
      <c r="AS66" s="631"/>
      <c r="AT66" s="631"/>
      <c r="AU66" s="632"/>
      <c r="AV66" s="633"/>
      <c r="AW66" s="633"/>
      <c r="AX66" s="634"/>
      <c r="AY66">
        <f>$AY$65</f>
        <v>1</v>
      </c>
    </row>
    <row r="67" spans="1:51" ht="23.25"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163" t="s">
        <v>703</v>
      </c>
      <c r="AC67" s="661"/>
      <c r="AD67" s="661"/>
      <c r="AE67" s="631">
        <v>589</v>
      </c>
      <c r="AF67" s="631"/>
      <c r="AG67" s="631"/>
      <c r="AH67" s="631"/>
      <c r="AI67" s="631">
        <v>622</v>
      </c>
      <c r="AJ67" s="631"/>
      <c r="AK67" s="631"/>
      <c r="AL67" s="631"/>
      <c r="AM67" s="631">
        <v>636</v>
      </c>
      <c r="AN67" s="631"/>
      <c r="AO67" s="631"/>
      <c r="AP67" s="631"/>
      <c r="AQ67" s="631"/>
      <c r="AR67" s="631"/>
      <c r="AS67" s="631"/>
      <c r="AT67" s="631"/>
      <c r="AU67" s="632"/>
      <c r="AV67" s="633"/>
      <c r="AW67" s="633"/>
      <c r="AX67" s="634"/>
      <c r="AY67">
        <f>$AY$65</f>
        <v>1</v>
      </c>
    </row>
    <row r="68" spans="1:51" ht="23.25" hidden="1" customHeight="1" x14ac:dyDescent="0.15">
      <c r="A68" s="694" t="s">
        <v>665</v>
      </c>
      <c r="B68" s="695"/>
      <c r="C68" s="695"/>
      <c r="D68" s="695"/>
      <c r="E68" s="695"/>
      <c r="F68" s="696"/>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7"/>
      <c r="B69" s="698"/>
      <c r="C69" s="698"/>
      <c r="D69" s="698"/>
      <c r="E69" s="698"/>
      <c r="F69" s="699"/>
      <c r="G69" s="666" t="s">
        <v>667</v>
      </c>
      <c r="H69" s="667"/>
      <c r="I69" s="667"/>
      <c r="J69" s="667"/>
      <c r="K69" s="667"/>
      <c r="L69" s="667"/>
      <c r="M69" s="667"/>
      <c r="N69" s="667"/>
      <c r="O69" s="667"/>
      <c r="P69" s="667"/>
      <c r="Q69" s="667"/>
      <c r="R69" s="667"/>
      <c r="S69" s="667"/>
      <c r="T69" s="667"/>
      <c r="U69" s="667"/>
      <c r="V69" s="667"/>
      <c r="W69" s="667"/>
      <c r="X69" s="667"/>
      <c r="Y69" s="670" t="s">
        <v>665</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668</v>
      </c>
      <c r="Z70" s="663"/>
      <c r="AA70" s="664"/>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5"/>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customHeight="1" x14ac:dyDescent="0.15">
      <c r="A99" s="662"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1</v>
      </c>
    </row>
    <row r="100" spans="1:60" ht="29.25" customHeight="1" x14ac:dyDescent="0.15">
      <c r="A100" s="662"/>
      <c r="B100" s="168"/>
      <c r="C100" s="168"/>
      <c r="D100" s="168"/>
      <c r="E100" s="168"/>
      <c r="F100" s="169"/>
      <c r="G100" s="649" t="s">
        <v>707</v>
      </c>
      <c r="H100" s="650"/>
      <c r="I100" s="650"/>
      <c r="J100" s="650"/>
      <c r="K100" s="650"/>
      <c r="L100" s="650"/>
      <c r="M100" s="650"/>
      <c r="N100" s="650"/>
      <c r="O100" s="650"/>
      <c r="P100" s="400" t="s">
        <v>701</v>
      </c>
      <c r="Q100" s="653"/>
      <c r="R100" s="653"/>
      <c r="S100" s="653"/>
      <c r="T100" s="653"/>
      <c r="U100" s="653"/>
      <c r="V100" s="653"/>
      <c r="W100" s="653"/>
      <c r="X100" s="654"/>
      <c r="Y100" s="658" t="s">
        <v>52</v>
      </c>
      <c r="Z100" s="659"/>
      <c r="AA100" s="660"/>
      <c r="AB100" s="163" t="s">
        <v>702</v>
      </c>
      <c r="AC100" s="661"/>
      <c r="AD100" s="661"/>
      <c r="AE100" s="631">
        <v>353</v>
      </c>
      <c r="AF100" s="631"/>
      <c r="AG100" s="631"/>
      <c r="AH100" s="631"/>
      <c r="AI100" s="631">
        <v>886</v>
      </c>
      <c r="AJ100" s="631"/>
      <c r="AK100" s="631"/>
      <c r="AL100" s="631"/>
      <c r="AM100" s="631"/>
      <c r="AN100" s="631"/>
      <c r="AO100" s="631"/>
      <c r="AP100" s="631"/>
      <c r="AQ100" s="631"/>
      <c r="AR100" s="631"/>
      <c r="AS100" s="631"/>
      <c r="AT100" s="631"/>
      <c r="AU100" s="632"/>
      <c r="AV100" s="633"/>
      <c r="AW100" s="633"/>
      <c r="AX100" s="634"/>
      <c r="AY100">
        <f>$AY$99</f>
        <v>1</v>
      </c>
    </row>
    <row r="101" spans="1:60" ht="29.25"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163" t="s">
        <v>702</v>
      </c>
      <c r="AC101" s="661"/>
      <c r="AD101" s="661"/>
      <c r="AE101" s="631">
        <v>363</v>
      </c>
      <c r="AF101" s="631"/>
      <c r="AG101" s="631"/>
      <c r="AH101" s="631"/>
      <c r="AI101" s="631">
        <v>353</v>
      </c>
      <c r="AJ101" s="631"/>
      <c r="AK101" s="631"/>
      <c r="AL101" s="631"/>
      <c r="AM101" s="631">
        <v>886</v>
      </c>
      <c r="AN101" s="631"/>
      <c r="AO101" s="631"/>
      <c r="AP101" s="631"/>
      <c r="AQ101" s="631"/>
      <c r="AR101" s="631"/>
      <c r="AS101" s="631"/>
      <c r="AT101" s="631"/>
      <c r="AU101" s="632"/>
      <c r="AV101" s="633"/>
      <c r="AW101" s="633"/>
      <c r="AX101" s="634"/>
      <c r="AY101">
        <f>$AY$99</f>
        <v>1</v>
      </c>
    </row>
    <row r="102" spans="1:60" ht="23.25" customHeight="1" x14ac:dyDescent="0.15">
      <c r="A102" s="202" t="s">
        <v>665</v>
      </c>
      <c r="B102" s="120"/>
      <c r="C102" s="120"/>
      <c r="D102" s="120"/>
      <c r="E102" s="120"/>
      <c r="F102" s="677"/>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1</v>
      </c>
    </row>
    <row r="103" spans="1:60" ht="23.25" customHeight="1" x14ac:dyDescent="0.15">
      <c r="A103" s="678"/>
      <c r="B103" s="212"/>
      <c r="C103" s="212"/>
      <c r="D103" s="212"/>
      <c r="E103" s="212"/>
      <c r="F103" s="679"/>
      <c r="G103" s="666" t="s">
        <v>705</v>
      </c>
      <c r="H103" s="667"/>
      <c r="I103" s="667"/>
      <c r="J103" s="667"/>
      <c r="K103" s="667"/>
      <c r="L103" s="667"/>
      <c r="M103" s="667"/>
      <c r="N103" s="667"/>
      <c r="O103" s="667"/>
      <c r="P103" s="667"/>
      <c r="Q103" s="667"/>
      <c r="R103" s="667"/>
      <c r="S103" s="667"/>
      <c r="T103" s="667"/>
      <c r="U103" s="667"/>
      <c r="V103" s="667"/>
      <c r="W103" s="667"/>
      <c r="X103" s="667"/>
      <c r="Y103" s="670" t="s">
        <v>665</v>
      </c>
      <c r="Z103" s="671"/>
      <c r="AA103" s="672"/>
      <c r="AB103" s="673" t="s">
        <v>782</v>
      </c>
      <c r="AC103" s="674"/>
      <c r="AD103" s="675"/>
      <c r="AE103" s="676">
        <v>240</v>
      </c>
      <c r="AF103" s="676"/>
      <c r="AG103" s="676"/>
      <c r="AH103" s="676"/>
      <c r="AI103" s="676">
        <v>257</v>
      </c>
      <c r="AJ103" s="676"/>
      <c r="AK103" s="676"/>
      <c r="AL103" s="676"/>
      <c r="AM103" s="676"/>
      <c r="AN103" s="676"/>
      <c r="AO103" s="676"/>
      <c r="AP103" s="676"/>
      <c r="AQ103" s="108"/>
      <c r="AR103" s="102"/>
      <c r="AS103" s="102"/>
      <c r="AT103" s="102"/>
      <c r="AU103" s="102"/>
      <c r="AV103" s="102"/>
      <c r="AW103" s="102"/>
      <c r="AX103" s="103"/>
      <c r="AY103">
        <f>$AY$102</f>
        <v>1</v>
      </c>
    </row>
    <row r="104" spans="1:60" ht="46.5"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668</v>
      </c>
      <c r="Z104" s="663"/>
      <c r="AA104" s="664"/>
      <c r="AB104" s="627" t="s">
        <v>783</v>
      </c>
      <c r="AC104" s="628"/>
      <c r="AD104" s="629"/>
      <c r="AE104" s="630" t="s">
        <v>781</v>
      </c>
      <c r="AF104" s="630"/>
      <c r="AG104" s="630"/>
      <c r="AH104" s="630"/>
      <c r="AI104" s="630" t="s">
        <v>784</v>
      </c>
      <c r="AJ104" s="630"/>
      <c r="AK104" s="630"/>
      <c r="AL104" s="630"/>
      <c r="AM104" s="630"/>
      <c r="AN104" s="630"/>
      <c r="AO104" s="630"/>
      <c r="AP104" s="630"/>
      <c r="AQ104" s="630"/>
      <c r="AR104" s="630"/>
      <c r="AS104" s="630"/>
      <c r="AT104" s="630"/>
      <c r="AU104" s="630"/>
      <c r="AV104" s="630"/>
      <c r="AW104" s="630"/>
      <c r="AX104" s="665"/>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v>4</v>
      </c>
      <c r="AV106" s="141"/>
      <c r="AW106" s="123" t="s">
        <v>170</v>
      </c>
      <c r="AX106" s="144"/>
      <c r="AY106">
        <f t="shared" ref="AY106:AY111" si="3">$AY$105</f>
        <v>1</v>
      </c>
    </row>
    <row r="107" spans="1:60" ht="23.25" customHeight="1" x14ac:dyDescent="0.15">
      <c r="A107" s="613"/>
      <c r="B107" s="611"/>
      <c r="C107" s="611"/>
      <c r="D107" s="611"/>
      <c r="E107" s="611"/>
      <c r="F107" s="612"/>
      <c r="G107" s="193" t="s">
        <v>706</v>
      </c>
      <c r="H107" s="194"/>
      <c r="I107" s="194"/>
      <c r="J107" s="194"/>
      <c r="K107" s="194"/>
      <c r="L107" s="194"/>
      <c r="M107" s="194"/>
      <c r="N107" s="194"/>
      <c r="O107" s="195"/>
      <c r="P107" s="146" t="s">
        <v>708</v>
      </c>
      <c r="Q107" s="146"/>
      <c r="R107" s="146"/>
      <c r="S107" s="146"/>
      <c r="T107" s="146"/>
      <c r="U107" s="146"/>
      <c r="V107" s="146"/>
      <c r="W107" s="146"/>
      <c r="X107" s="147"/>
      <c r="Y107" s="234" t="s">
        <v>12</v>
      </c>
      <c r="Z107" s="235"/>
      <c r="AA107" s="236"/>
      <c r="AB107" s="163" t="s">
        <v>14</v>
      </c>
      <c r="AC107" s="163"/>
      <c r="AD107" s="163"/>
      <c r="AE107" s="108">
        <v>85.3</v>
      </c>
      <c r="AF107" s="102"/>
      <c r="AG107" s="102"/>
      <c r="AH107" s="102"/>
      <c r="AI107" s="108">
        <v>86.4</v>
      </c>
      <c r="AJ107" s="102"/>
      <c r="AK107" s="102"/>
      <c r="AL107" s="102"/>
      <c r="AM107" s="108"/>
      <c r="AN107" s="102"/>
      <c r="AO107" s="102"/>
      <c r="AP107" s="102"/>
      <c r="AQ107" s="109"/>
      <c r="AR107" s="110"/>
      <c r="AS107" s="110"/>
      <c r="AT107" s="111"/>
      <c r="AU107" s="102"/>
      <c r="AV107" s="102"/>
      <c r="AW107" s="102"/>
      <c r="AX107" s="103"/>
      <c r="AY107">
        <f t="shared" si="3"/>
        <v>1</v>
      </c>
    </row>
    <row r="108" spans="1:60" ht="23.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334</v>
      </c>
      <c r="AC108" s="107"/>
      <c r="AD108" s="107"/>
      <c r="AE108" s="108">
        <v>83.3</v>
      </c>
      <c r="AF108" s="102"/>
      <c r="AG108" s="102"/>
      <c r="AH108" s="102"/>
      <c r="AI108" s="108">
        <v>85.3</v>
      </c>
      <c r="AJ108" s="102"/>
      <c r="AK108" s="102"/>
      <c r="AL108" s="102"/>
      <c r="AM108" s="108"/>
      <c r="AN108" s="102"/>
      <c r="AO108" s="102"/>
      <c r="AP108" s="102"/>
      <c r="AQ108" s="109"/>
      <c r="AR108" s="110"/>
      <c r="AS108" s="110"/>
      <c r="AT108" s="111"/>
      <c r="AU108" s="102"/>
      <c r="AV108" s="102"/>
      <c r="AW108" s="102"/>
      <c r="AX108" s="103"/>
      <c r="AY108">
        <f t="shared" si="3"/>
        <v>1</v>
      </c>
    </row>
    <row r="109" spans="1:60" ht="23.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v>102.4</v>
      </c>
      <c r="AF109" s="102"/>
      <c r="AG109" s="102"/>
      <c r="AH109" s="102"/>
      <c r="AI109" s="108">
        <v>101.2</v>
      </c>
      <c r="AJ109" s="102"/>
      <c r="AK109" s="102"/>
      <c r="AL109" s="102"/>
      <c r="AM109" s="108"/>
      <c r="AN109" s="102"/>
      <c r="AO109" s="102"/>
      <c r="AP109" s="102"/>
      <c r="AQ109" s="109"/>
      <c r="AR109" s="110"/>
      <c r="AS109" s="110"/>
      <c r="AT109" s="111"/>
      <c r="AU109" s="102"/>
      <c r="AV109" s="102"/>
      <c r="AW109" s="102"/>
      <c r="AX109" s="103"/>
      <c r="AY109">
        <f t="shared" si="3"/>
        <v>1</v>
      </c>
    </row>
    <row r="110" spans="1:60" ht="23.25" customHeight="1" x14ac:dyDescent="0.15">
      <c r="A110" s="202" t="s">
        <v>343</v>
      </c>
      <c r="B110" s="165"/>
      <c r="C110" s="165"/>
      <c r="D110" s="165"/>
      <c r="E110" s="165"/>
      <c r="F110" s="166"/>
      <c r="G110" s="204" t="s">
        <v>709</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2"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2"/>
      <c r="B134" s="168"/>
      <c r="C134" s="168"/>
      <c r="D134" s="168"/>
      <c r="E134" s="168"/>
      <c r="F134" s="169"/>
      <c r="G134" s="703"/>
      <c r="H134" s="650"/>
      <c r="I134" s="650"/>
      <c r="J134" s="650"/>
      <c r="K134" s="650"/>
      <c r="L134" s="650"/>
      <c r="M134" s="650"/>
      <c r="N134" s="650"/>
      <c r="O134" s="650"/>
      <c r="P134" s="704"/>
      <c r="Q134" s="653"/>
      <c r="R134" s="653"/>
      <c r="S134" s="653"/>
      <c r="T134" s="653"/>
      <c r="U134" s="653"/>
      <c r="V134" s="653"/>
      <c r="W134" s="653"/>
      <c r="X134" s="654"/>
      <c r="Y134" s="658" t="s">
        <v>52</v>
      </c>
      <c r="Z134" s="659"/>
      <c r="AA134" s="660"/>
      <c r="AB134" s="661"/>
      <c r="AC134" s="661"/>
      <c r="AD134" s="661"/>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661"/>
      <c r="AC135" s="661"/>
      <c r="AD135" s="661"/>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7"/>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8"/>
      <c r="B137" s="212"/>
      <c r="C137" s="212"/>
      <c r="D137" s="212"/>
      <c r="E137" s="212"/>
      <c r="F137" s="679"/>
      <c r="G137" s="666" t="s">
        <v>667</v>
      </c>
      <c r="H137" s="667"/>
      <c r="I137" s="667"/>
      <c r="J137" s="667"/>
      <c r="K137" s="667"/>
      <c r="L137" s="667"/>
      <c r="M137" s="667"/>
      <c r="N137" s="667"/>
      <c r="O137" s="667"/>
      <c r="P137" s="667"/>
      <c r="Q137" s="667"/>
      <c r="R137" s="667"/>
      <c r="S137" s="667"/>
      <c r="T137" s="667"/>
      <c r="U137" s="667"/>
      <c r="V137" s="667"/>
      <c r="W137" s="667"/>
      <c r="X137" s="667"/>
      <c r="Y137" s="670" t="s">
        <v>665</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668</v>
      </c>
      <c r="Z138" s="663"/>
      <c r="AA138" s="664"/>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5"/>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2"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2"/>
      <c r="B168" s="168"/>
      <c r="C168" s="168"/>
      <c r="D168" s="168"/>
      <c r="E168" s="168"/>
      <c r="F168" s="169"/>
      <c r="G168" s="703"/>
      <c r="H168" s="650"/>
      <c r="I168" s="650"/>
      <c r="J168" s="650"/>
      <c r="K168" s="650"/>
      <c r="L168" s="650"/>
      <c r="M168" s="650"/>
      <c r="N168" s="650"/>
      <c r="O168" s="650"/>
      <c r="P168" s="704"/>
      <c r="Q168" s="653"/>
      <c r="R168" s="653"/>
      <c r="S168" s="653"/>
      <c r="T168" s="653"/>
      <c r="U168" s="653"/>
      <c r="V168" s="653"/>
      <c r="W168" s="653"/>
      <c r="X168" s="654"/>
      <c r="Y168" s="658" t="s">
        <v>52</v>
      </c>
      <c r="Z168" s="659"/>
      <c r="AA168" s="660"/>
      <c r="AB168" s="661"/>
      <c r="AC168" s="661"/>
      <c r="AD168" s="661"/>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661"/>
      <c r="AC169" s="661"/>
      <c r="AD169" s="661"/>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7"/>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8"/>
      <c r="B171" s="212"/>
      <c r="C171" s="212"/>
      <c r="D171" s="212"/>
      <c r="E171" s="212"/>
      <c r="F171" s="679"/>
      <c r="G171" s="666" t="s">
        <v>667</v>
      </c>
      <c r="H171" s="667"/>
      <c r="I171" s="667"/>
      <c r="J171" s="667"/>
      <c r="K171" s="667"/>
      <c r="L171" s="667"/>
      <c r="M171" s="667"/>
      <c r="N171" s="667"/>
      <c r="O171" s="667"/>
      <c r="P171" s="667"/>
      <c r="Q171" s="667"/>
      <c r="R171" s="667"/>
      <c r="S171" s="667"/>
      <c r="T171" s="667"/>
      <c r="U171" s="667"/>
      <c r="V171" s="667"/>
      <c r="W171" s="667"/>
      <c r="X171" s="667"/>
      <c r="Y171" s="670" t="s">
        <v>665</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15">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668</v>
      </c>
      <c r="Z172" s="663"/>
      <c r="AA172" s="664"/>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5"/>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777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66" customHeight="1" x14ac:dyDescent="0.15">
      <c r="A216" s="423"/>
      <c r="B216" s="424"/>
      <c r="C216" s="426"/>
      <c r="D216" s="424"/>
      <c r="E216" s="164" t="s">
        <v>242</v>
      </c>
      <c r="F216" s="166"/>
      <c r="G216" s="145" t="s">
        <v>778</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775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59.25"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776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704</v>
      </c>
      <c r="K218" s="509"/>
      <c r="L218" s="509"/>
      <c r="M218" s="509"/>
      <c r="N218" s="509"/>
      <c r="O218" s="509"/>
      <c r="P218" s="509"/>
      <c r="Q218" s="509"/>
      <c r="R218" s="509"/>
      <c r="S218" s="509"/>
      <c r="T218" s="510"/>
      <c r="U218" s="485" t="s">
        <v>776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776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776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8.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695</v>
      </c>
      <c r="AE223" s="467"/>
      <c r="AF223" s="467"/>
      <c r="AG223" s="468" t="s">
        <v>750</v>
      </c>
      <c r="AH223" s="469"/>
      <c r="AI223" s="469"/>
      <c r="AJ223" s="469"/>
      <c r="AK223" s="469"/>
      <c r="AL223" s="469"/>
      <c r="AM223" s="469"/>
      <c r="AN223" s="469"/>
      <c r="AO223" s="469"/>
      <c r="AP223" s="469"/>
      <c r="AQ223" s="469"/>
      <c r="AR223" s="469"/>
      <c r="AS223" s="469"/>
      <c r="AT223" s="469"/>
      <c r="AU223" s="469"/>
      <c r="AV223" s="469"/>
      <c r="AW223" s="469"/>
      <c r="AX223" s="470"/>
    </row>
    <row r="224" spans="1:51" ht="6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695</v>
      </c>
      <c r="AE224" s="380"/>
      <c r="AF224" s="380"/>
      <c r="AG224" s="374" t="s">
        <v>751</v>
      </c>
      <c r="AH224" s="375"/>
      <c r="AI224" s="375"/>
      <c r="AJ224" s="375"/>
      <c r="AK224" s="375"/>
      <c r="AL224" s="375"/>
      <c r="AM224" s="375"/>
      <c r="AN224" s="375"/>
      <c r="AO224" s="375"/>
      <c r="AP224" s="375"/>
      <c r="AQ224" s="375"/>
      <c r="AR224" s="375"/>
      <c r="AS224" s="375"/>
      <c r="AT224" s="375"/>
      <c r="AU224" s="375"/>
      <c r="AV224" s="375"/>
      <c r="AW224" s="375"/>
      <c r="AX224" s="376"/>
    </row>
    <row r="225" spans="1:50" ht="51"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695</v>
      </c>
      <c r="AE225" s="417"/>
      <c r="AF225" s="417"/>
      <c r="AG225" s="402" t="s">
        <v>752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695</v>
      </c>
      <c r="AE226" s="398"/>
      <c r="AF226" s="398"/>
      <c r="AG226" s="400" t="s">
        <v>753</v>
      </c>
      <c r="AH226" s="146"/>
      <c r="AI226" s="146"/>
      <c r="AJ226" s="146"/>
      <c r="AK226" s="146"/>
      <c r="AL226" s="146"/>
      <c r="AM226" s="146"/>
      <c r="AN226" s="146"/>
      <c r="AO226" s="146"/>
      <c r="AP226" s="146"/>
      <c r="AQ226" s="146"/>
      <c r="AR226" s="146"/>
      <c r="AS226" s="146"/>
      <c r="AT226" s="146"/>
      <c r="AU226" s="146"/>
      <c r="AV226" s="146"/>
      <c r="AW226" s="146"/>
      <c r="AX226" s="401"/>
    </row>
    <row r="227" spans="1:50" ht="40.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754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45.7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754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695</v>
      </c>
      <c r="AE229" s="364"/>
      <c r="AF229" s="364"/>
      <c r="AG229" s="366" t="s">
        <v>755</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695</v>
      </c>
      <c r="AE230" s="380"/>
      <c r="AF230" s="380"/>
      <c r="AG230" s="374" t="s">
        <v>756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758</v>
      </c>
      <c r="AE231" s="380"/>
      <c r="AF231" s="380"/>
      <c r="AG231" s="374" t="s">
        <v>704</v>
      </c>
      <c r="AH231" s="375"/>
      <c r="AI231" s="375"/>
      <c r="AJ231" s="375"/>
      <c r="AK231" s="375"/>
      <c r="AL231" s="375"/>
      <c r="AM231" s="375"/>
      <c r="AN231" s="375"/>
      <c r="AO231" s="375"/>
      <c r="AP231" s="375"/>
      <c r="AQ231" s="375"/>
      <c r="AR231" s="375"/>
      <c r="AS231" s="375"/>
      <c r="AT231" s="375"/>
      <c r="AU231" s="375"/>
      <c r="AV231" s="375"/>
      <c r="AW231" s="375"/>
      <c r="AX231" s="376"/>
    </row>
    <row r="232" spans="1:50" ht="5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695</v>
      </c>
      <c r="AE232" s="380"/>
      <c r="AF232" s="380"/>
      <c r="AG232" s="374" t="s">
        <v>757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758</v>
      </c>
      <c r="AE233" s="417"/>
      <c r="AF233" s="417"/>
      <c r="AG233" s="418" t="s">
        <v>704</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758</v>
      </c>
      <c r="AE234" s="380"/>
      <c r="AF234" s="449"/>
      <c r="AG234" s="374" t="s">
        <v>704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758</v>
      </c>
      <c r="AE235" s="410"/>
      <c r="AF235" s="411"/>
      <c r="AG235" s="412" t="s">
        <v>704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695</v>
      </c>
      <c r="AE236" s="364"/>
      <c r="AF236" s="365"/>
      <c r="AG236" s="366" t="s">
        <v>759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758</v>
      </c>
      <c r="AE237" s="373"/>
      <c r="AF237" s="373"/>
      <c r="AG237" s="374" t="s">
        <v>704</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695</v>
      </c>
      <c r="AE238" s="380"/>
      <c r="AF238" s="380"/>
      <c r="AG238" s="374" t="s">
        <v>760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695</v>
      </c>
      <c r="AE239" s="380"/>
      <c r="AF239" s="380"/>
      <c r="AG239" s="404" t="s">
        <v>761</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695</v>
      </c>
      <c r="AE240" s="398"/>
      <c r="AF240" s="399"/>
      <c r="AG240" s="400" t="s">
        <v>765</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719</v>
      </c>
      <c r="F242" s="383"/>
      <c r="G242" s="383"/>
      <c r="H242" s="384">
        <v>21</v>
      </c>
      <c r="I242" s="384"/>
      <c r="J242" s="889">
        <v>767</v>
      </c>
      <c r="K242" s="889"/>
      <c r="L242" s="889"/>
      <c r="M242" s="384"/>
      <c r="N242" s="890"/>
      <c r="O242" s="891" t="s">
        <v>766</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v>2022</v>
      </c>
      <c r="D243" s="382"/>
      <c r="E243" s="383" t="s">
        <v>719</v>
      </c>
      <c r="F243" s="383"/>
      <c r="G243" s="383"/>
      <c r="H243" s="384">
        <v>21</v>
      </c>
      <c r="I243" s="384"/>
      <c r="J243" s="385">
        <v>767</v>
      </c>
      <c r="K243" s="385"/>
      <c r="L243" s="385"/>
      <c r="M243" s="386" t="s">
        <v>762</v>
      </c>
      <c r="N243" s="387"/>
      <c r="O243" s="894" t="s">
        <v>767</v>
      </c>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v>2022</v>
      </c>
      <c r="D244" s="382"/>
      <c r="E244" s="383" t="s">
        <v>719</v>
      </c>
      <c r="F244" s="383"/>
      <c r="G244" s="383"/>
      <c r="H244" s="384">
        <v>21</v>
      </c>
      <c r="I244" s="384"/>
      <c r="J244" s="385">
        <v>767</v>
      </c>
      <c r="K244" s="385"/>
      <c r="L244" s="385"/>
      <c r="M244" s="386" t="s">
        <v>763</v>
      </c>
      <c r="N244" s="387"/>
      <c r="O244" s="894" t="s">
        <v>769</v>
      </c>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v>2022</v>
      </c>
      <c r="D245" s="382"/>
      <c r="E245" s="383" t="s">
        <v>719</v>
      </c>
      <c r="F245" s="383"/>
      <c r="G245" s="383"/>
      <c r="H245" s="384">
        <v>21</v>
      </c>
      <c r="I245" s="384"/>
      <c r="J245" s="385">
        <v>767</v>
      </c>
      <c r="K245" s="385"/>
      <c r="L245" s="385"/>
      <c r="M245" s="386" t="s">
        <v>764</v>
      </c>
      <c r="N245" s="387"/>
      <c r="O245" s="894" t="s">
        <v>768</v>
      </c>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v>2022</v>
      </c>
      <c r="D246" s="407"/>
      <c r="E246" s="383" t="s">
        <v>719</v>
      </c>
      <c r="F246" s="383"/>
      <c r="G246" s="383"/>
      <c r="H246" s="384">
        <v>21</v>
      </c>
      <c r="I246" s="384"/>
      <c r="J246" s="408">
        <v>767</v>
      </c>
      <c r="K246" s="408"/>
      <c r="L246" s="408"/>
      <c r="M246" s="885" t="s">
        <v>773</v>
      </c>
      <c r="N246" s="886"/>
      <c r="O246" s="897" t="s">
        <v>772</v>
      </c>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4"/>
      <c r="E247" s="734"/>
      <c r="F247" s="735"/>
      <c r="G247" s="918" t="s">
        <v>770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771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787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788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789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789</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712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718</v>
      </c>
      <c r="F266" s="101"/>
      <c r="G266" s="101"/>
      <c r="H266" s="92" t="str">
        <f>IF(E266="","","-")</f>
        <v>-</v>
      </c>
      <c r="I266" s="101"/>
      <c r="J266" s="101"/>
      <c r="K266" s="92" t="str">
        <f>IF(I266="","","-")</f>
        <v/>
      </c>
      <c r="L266" s="116">
        <v>690</v>
      </c>
      <c r="M266" s="116"/>
      <c r="N266" s="92" t="str">
        <f>IF(O266="","","-")</f>
        <v>-</v>
      </c>
      <c r="O266" s="117">
        <v>4</v>
      </c>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718</v>
      </c>
      <c r="F267" s="101"/>
      <c r="G267" s="101"/>
      <c r="H267" s="92"/>
      <c r="I267" s="101"/>
      <c r="J267" s="101"/>
      <c r="K267" s="92"/>
      <c r="L267" s="116">
        <v>705</v>
      </c>
      <c r="M267" s="116"/>
      <c r="N267" s="92" t="str">
        <f>IF(O267="","","-")</f>
        <v>-</v>
      </c>
      <c r="O267" s="117">
        <v>4</v>
      </c>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719</v>
      </c>
      <c r="H268" s="101"/>
      <c r="I268" s="101"/>
      <c r="J268" s="100">
        <v>20</v>
      </c>
      <c r="K268" s="100"/>
      <c r="L268" s="116">
        <v>772</v>
      </c>
      <c r="M268" s="116"/>
      <c r="N268" s="116"/>
      <c r="O268" s="100" t="s">
        <v>720</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748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722</v>
      </c>
      <c r="H310" s="300"/>
      <c r="I310" s="300"/>
      <c r="J310" s="300"/>
      <c r="K310" s="301"/>
      <c r="L310" s="302" t="s">
        <v>721</v>
      </c>
      <c r="M310" s="303"/>
      <c r="N310" s="303"/>
      <c r="O310" s="303"/>
      <c r="P310" s="303"/>
      <c r="Q310" s="303"/>
      <c r="R310" s="303"/>
      <c r="S310" s="303"/>
      <c r="T310" s="303"/>
      <c r="U310" s="303"/>
      <c r="V310" s="303"/>
      <c r="W310" s="303"/>
      <c r="X310" s="304"/>
      <c r="Y310" s="305">
        <v>67</v>
      </c>
      <c r="Z310" s="306"/>
      <c r="AA310" s="306"/>
      <c r="AB310" s="307"/>
      <c r="AC310" s="299" t="s">
        <v>725</v>
      </c>
      <c r="AD310" s="300"/>
      <c r="AE310" s="300"/>
      <c r="AF310" s="300"/>
      <c r="AG310" s="301"/>
      <c r="AH310" s="302" t="s">
        <v>723</v>
      </c>
      <c r="AI310" s="303"/>
      <c r="AJ310" s="303"/>
      <c r="AK310" s="303"/>
      <c r="AL310" s="303"/>
      <c r="AM310" s="303"/>
      <c r="AN310" s="303"/>
      <c r="AO310" s="303"/>
      <c r="AP310" s="303"/>
      <c r="AQ310" s="303"/>
      <c r="AR310" s="303"/>
      <c r="AS310" s="303"/>
      <c r="AT310" s="304"/>
      <c r="AU310" s="305">
        <v>45</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t="s">
        <v>726</v>
      </c>
      <c r="AD311" s="290"/>
      <c r="AE311" s="290"/>
      <c r="AF311" s="290"/>
      <c r="AG311" s="291"/>
      <c r="AH311" s="292" t="s">
        <v>724</v>
      </c>
      <c r="AI311" s="293"/>
      <c r="AJ311" s="293"/>
      <c r="AK311" s="293"/>
      <c r="AL311" s="293"/>
      <c r="AM311" s="293"/>
      <c r="AN311" s="293"/>
      <c r="AO311" s="293"/>
      <c r="AP311" s="293"/>
      <c r="AQ311" s="293"/>
      <c r="AR311" s="293"/>
      <c r="AS311" s="293"/>
      <c r="AT311" s="294"/>
      <c r="AU311" s="295">
        <v>22</v>
      </c>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67</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5" t="s">
        <v>727</v>
      </c>
      <c r="D366" s="265"/>
      <c r="E366" s="265"/>
      <c r="F366" s="265"/>
      <c r="G366" s="265"/>
      <c r="H366" s="265"/>
      <c r="I366" s="265"/>
      <c r="J366" s="248">
        <v>7000020010006</v>
      </c>
      <c r="K366" s="249"/>
      <c r="L366" s="249"/>
      <c r="M366" s="249"/>
      <c r="N366" s="249"/>
      <c r="O366" s="249"/>
      <c r="P366" s="250" t="s">
        <v>736</v>
      </c>
      <c r="Q366" s="250"/>
      <c r="R366" s="250"/>
      <c r="S366" s="250"/>
      <c r="T366" s="250"/>
      <c r="U366" s="250"/>
      <c r="V366" s="250"/>
      <c r="W366" s="250"/>
      <c r="X366" s="250"/>
      <c r="Y366" s="251">
        <v>67</v>
      </c>
      <c r="Z366" s="252"/>
      <c r="AA366" s="252"/>
      <c r="AB366" s="253"/>
      <c r="AC366" s="237" t="s">
        <v>737</v>
      </c>
      <c r="AD366" s="238"/>
      <c r="AE366" s="238"/>
      <c r="AF366" s="238"/>
      <c r="AG366" s="238"/>
      <c r="AH366" s="268" t="s">
        <v>704</v>
      </c>
      <c r="AI366" s="269"/>
      <c r="AJ366" s="269"/>
      <c r="AK366" s="269"/>
      <c r="AL366" s="241" t="s">
        <v>704</v>
      </c>
      <c r="AM366" s="242"/>
      <c r="AN366" s="242"/>
      <c r="AO366" s="243"/>
      <c r="AP366" s="244" t="s">
        <v>704</v>
      </c>
      <c r="AQ366" s="244"/>
      <c r="AR366" s="244"/>
      <c r="AS366" s="244"/>
      <c r="AT366" s="244"/>
      <c r="AU366" s="244"/>
      <c r="AV366" s="244"/>
      <c r="AW366" s="244"/>
      <c r="AX366" s="244"/>
    </row>
    <row r="367" spans="1:51" ht="30" customHeight="1" x14ac:dyDescent="0.15">
      <c r="A367" s="245">
        <v>2</v>
      </c>
      <c r="B367" s="245">
        <v>1</v>
      </c>
      <c r="C367" s="266" t="s">
        <v>731</v>
      </c>
      <c r="D367" s="265"/>
      <c r="E367" s="265"/>
      <c r="F367" s="265"/>
      <c r="G367" s="265"/>
      <c r="H367" s="265"/>
      <c r="I367" s="265"/>
      <c r="J367" s="248">
        <v>1000020110001</v>
      </c>
      <c r="K367" s="249"/>
      <c r="L367" s="249"/>
      <c r="M367" s="249"/>
      <c r="N367" s="249"/>
      <c r="O367" s="249"/>
      <c r="P367" s="250" t="s">
        <v>736</v>
      </c>
      <c r="Q367" s="250"/>
      <c r="R367" s="250"/>
      <c r="S367" s="250"/>
      <c r="T367" s="250"/>
      <c r="U367" s="250"/>
      <c r="V367" s="250"/>
      <c r="W367" s="250"/>
      <c r="X367" s="250"/>
      <c r="Y367" s="251">
        <v>42</v>
      </c>
      <c r="Z367" s="252"/>
      <c r="AA367" s="252"/>
      <c r="AB367" s="253"/>
      <c r="AC367" s="237" t="s">
        <v>737</v>
      </c>
      <c r="AD367" s="238"/>
      <c r="AE367" s="238"/>
      <c r="AF367" s="238"/>
      <c r="AG367" s="238"/>
      <c r="AH367" s="268" t="s">
        <v>704</v>
      </c>
      <c r="AI367" s="269"/>
      <c r="AJ367" s="269"/>
      <c r="AK367" s="269"/>
      <c r="AL367" s="241" t="s">
        <v>704</v>
      </c>
      <c r="AM367" s="242"/>
      <c r="AN367" s="242"/>
      <c r="AO367" s="243"/>
      <c r="AP367" s="244" t="s">
        <v>704</v>
      </c>
      <c r="AQ367" s="244"/>
      <c r="AR367" s="244"/>
      <c r="AS367" s="244"/>
      <c r="AT367" s="244"/>
      <c r="AU367" s="244"/>
      <c r="AV367" s="244"/>
      <c r="AW367" s="244"/>
      <c r="AX367" s="244"/>
      <c r="AY367">
        <f>COUNTA($C$367)</f>
        <v>1</v>
      </c>
    </row>
    <row r="368" spans="1:51" ht="30" customHeight="1" x14ac:dyDescent="0.15">
      <c r="A368" s="245">
        <v>3</v>
      </c>
      <c r="B368" s="245">
        <v>1</v>
      </c>
      <c r="C368" s="266" t="s">
        <v>729</v>
      </c>
      <c r="D368" s="265"/>
      <c r="E368" s="265"/>
      <c r="F368" s="265"/>
      <c r="G368" s="265"/>
      <c r="H368" s="265"/>
      <c r="I368" s="265"/>
      <c r="J368" s="248">
        <v>1000020230006</v>
      </c>
      <c r="K368" s="249"/>
      <c r="L368" s="249"/>
      <c r="M368" s="249"/>
      <c r="N368" s="249"/>
      <c r="O368" s="249"/>
      <c r="P368" s="267" t="s">
        <v>736</v>
      </c>
      <c r="Q368" s="250"/>
      <c r="R368" s="250"/>
      <c r="S368" s="250"/>
      <c r="T368" s="250"/>
      <c r="U368" s="250"/>
      <c r="V368" s="250"/>
      <c r="W368" s="250"/>
      <c r="X368" s="250"/>
      <c r="Y368" s="251">
        <v>41</v>
      </c>
      <c r="Z368" s="252"/>
      <c r="AA368" s="252"/>
      <c r="AB368" s="253"/>
      <c r="AC368" s="237" t="s">
        <v>737</v>
      </c>
      <c r="AD368" s="238"/>
      <c r="AE368" s="238"/>
      <c r="AF368" s="238"/>
      <c r="AG368" s="238"/>
      <c r="AH368" s="239" t="s">
        <v>704</v>
      </c>
      <c r="AI368" s="240"/>
      <c r="AJ368" s="240"/>
      <c r="AK368" s="240"/>
      <c r="AL368" s="241" t="s">
        <v>704</v>
      </c>
      <c r="AM368" s="242"/>
      <c r="AN368" s="242"/>
      <c r="AO368" s="243"/>
      <c r="AP368" s="244" t="s">
        <v>704</v>
      </c>
      <c r="AQ368" s="244"/>
      <c r="AR368" s="244"/>
      <c r="AS368" s="244"/>
      <c r="AT368" s="244"/>
      <c r="AU368" s="244"/>
      <c r="AV368" s="244"/>
      <c r="AW368" s="244"/>
      <c r="AX368" s="244"/>
      <c r="AY368">
        <f>COUNTA($C$368)</f>
        <v>1</v>
      </c>
    </row>
    <row r="369" spans="1:51" ht="30" customHeight="1" x14ac:dyDescent="0.15">
      <c r="A369" s="245">
        <v>4</v>
      </c>
      <c r="B369" s="245">
        <v>1</v>
      </c>
      <c r="C369" s="266" t="s">
        <v>728</v>
      </c>
      <c r="D369" s="265"/>
      <c r="E369" s="265"/>
      <c r="F369" s="265"/>
      <c r="G369" s="265"/>
      <c r="H369" s="265"/>
      <c r="I369" s="265"/>
      <c r="J369" s="248">
        <v>8000020130001</v>
      </c>
      <c r="K369" s="249"/>
      <c r="L369" s="249"/>
      <c r="M369" s="249"/>
      <c r="N369" s="249"/>
      <c r="O369" s="249"/>
      <c r="P369" s="267" t="s">
        <v>736</v>
      </c>
      <c r="Q369" s="250"/>
      <c r="R369" s="250"/>
      <c r="S369" s="250"/>
      <c r="T369" s="250"/>
      <c r="U369" s="250"/>
      <c r="V369" s="250"/>
      <c r="W369" s="250"/>
      <c r="X369" s="250"/>
      <c r="Y369" s="251">
        <v>41</v>
      </c>
      <c r="Z369" s="252"/>
      <c r="AA369" s="252"/>
      <c r="AB369" s="253"/>
      <c r="AC369" s="237" t="s">
        <v>737</v>
      </c>
      <c r="AD369" s="238"/>
      <c r="AE369" s="238"/>
      <c r="AF369" s="238"/>
      <c r="AG369" s="238"/>
      <c r="AH369" s="239" t="s">
        <v>704</v>
      </c>
      <c r="AI369" s="240"/>
      <c r="AJ369" s="240"/>
      <c r="AK369" s="240"/>
      <c r="AL369" s="241" t="s">
        <v>704</v>
      </c>
      <c r="AM369" s="242"/>
      <c r="AN369" s="242"/>
      <c r="AO369" s="243"/>
      <c r="AP369" s="244" t="s">
        <v>704</v>
      </c>
      <c r="AQ369" s="244"/>
      <c r="AR369" s="244"/>
      <c r="AS369" s="244"/>
      <c r="AT369" s="244"/>
      <c r="AU369" s="244"/>
      <c r="AV369" s="244"/>
      <c r="AW369" s="244"/>
      <c r="AX369" s="244"/>
      <c r="AY369">
        <f>COUNTA($C$369)</f>
        <v>1</v>
      </c>
    </row>
    <row r="370" spans="1:51" ht="30" customHeight="1" x14ac:dyDescent="0.15">
      <c r="A370" s="245">
        <v>5</v>
      </c>
      <c r="B370" s="245">
        <v>1</v>
      </c>
      <c r="C370" s="266" t="s">
        <v>730</v>
      </c>
      <c r="D370" s="265"/>
      <c r="E370" s="265"/>
      <c r="F370" s="265"/>
      <c r="G370" s="265"/>
      <c r="H370" s="265"/>
      <c r="I370" s="265"/>
      <c r="J370" s="248">
        <v>6000020400009</v>
      </c>
      <c r="K370" s="249"/>
      <c r="L370" s="249"/>
      <c r="M370" s="249"/>
      <c r="N370" s="249"/>
      <c r="O370" s="249"/>
      <c r="P370" s="250" t="s">
        <v>736</v>
      </c>
      <c r="Q370" s="250"/>
      <c r="R370" s="250"/>
      <c r="S370" s="250"/>
      <c r="T370" s="250"/>
      <c r="U370" s="250"/>
      <c r="V370" s="250"/>
      <c r="W370" s="250"/>
      <c r="X370" s="250"/>
      <c r="Y370" s="251">
        <v>39</v>
      </c>
      <c r="Z370" s="252"/>
      <c r="AA370" s="252"/>
      <c r="AB370" s="253"/>
      <c r="AC370" s="237" t="s">
        <v>737</v>
      </c>
      <c r="AD370" s="238"/>
      <c r="AE370" s="238"/>
      <c r="AF370" s="238"/>
      <c r="AG370" s="238"/>
      <c r="AH370" s="239" t="s">
        <v>704</v>
      </c>
      <c r="AI370" s="240"/>
      <c r="AJ370" s="240"/>
      <c r="AK370" s="240"/>
      <c r="AL370" s="241" t="s">
        <v>704</v>
      </c>
      <c r="AM370" s="242"/>
      <c r="AN370" s="242"/>
      <c r="AO370" s="243"/>
      <c r="AP370" s="244" t="s">
        <v>704</v>
      </c>
      <c r="AQ370" s="244"/>
      <c r="AR370" s="244"/>
      <c r="AS370" s="244"/>
      <c r="AT370" s="244"/>
      <c r="AU370" s="244"/>
      <c r="AV370" s="244"/>
      <c r="AW370" s="244"/>
      <c r="AX370" s="244"/>
      <c r="AY370">
        <f>COUNTA($C$370)</f>
        <v>1</v>
      </c>
    </row>
    <row r="371" spans="1:51" ht="30" customHeight="1" x14ac:dyDescent="0.15">
      <c r="A371" s="245">
        <v>6</v>
      </c>
      <c r="B371" s="245">
        <v>1</v>
      </c>
      <c r="C371" s="266" t="s">
        <v>732</v>
      </c>
      <c r="D371" s="265"/>
      <c r="E371" s="265"/>
      <c r="F371" s="265"/>
      <c r="G371" s="265"/>
      <c r="H371" s="265"/>
      <c r="I371" s="265"/>
      <c r="J371" s="248">
        <v>1000020140007</v>
      </c>
      <c r="K371" s="249"/>
      <c r="L371" s="249"/>
      <c r="M371" s="249"/>
      <c r="N371" s="249"/>
      <c r="O371" s="249"/>
      <c r="P371" s="250" t="s">
        <v>736</v>
      </c>
      <c r="Q371" s="250"/>
      <c r="R371" s="250"/>
      <c r="S371" s="250"/>
      <c r="T371" s="250"/>
      <c r="U371" s="250"/>
      <c r="V371" s="250"/>
      <c r="W371" s="250"/>
      <c r="X371" s="250"/>
      <c r="Y371" s="251">
        <v>39</v>
      </c>
      <c r="Z371" s="252"/>
      <c r="AA371" s="252"/>
      <c r="AB371" s="253"/>
      <c r="AC371" s="237" t="s">
        <v>737</v>
      </c>
      <c r="AD371" s="238"/>
      <c r="AE371" s="238"/>
      <c r="AF371" s="238"/>
      <c r="AG371" s="238"/>
      <c r="AH371" s="239" t="s">
        <v>704</v>
      </c>
      <c r="AI371" s="240"/>
      <c r="AJ371" s="240"/>
      <c r="AK371" s="240"/>
      <c r="AL371" s="241" t="s">
        <v>704</v>
      </c>
      <c r="AM371" s="242"/>
      <c r="AN371" s="242"/>
      <c r="AO371" s="243"/>
      <c r="AP371" s="244" t="s">
        <v>704</v>
      </c>
      <c r="AQ371" s="244"/>
      <c r="AR371" s="244"/>
      <c r="AS371" s="244"/>
      <c r="AT371" s="244"/>
      <c r="AU371" s="244"/>
      <c r="AV371" s="244"/>
      <c r="AW371" s="244"/>
      <c r="AX371" s="244"/>
      <c r="AY371">
        <f>COUNTA($C$371)</f>
        <v>1</v>
      </c>
    </row>
    <row r="372" spans="1:51" ht="30" customHeight="1" x14ac:dyDescent="0.15">
      <c r="A372" s="245">
        <v>7</v>
      </c>
      <c r="B372" s="245">
        <v>1</v>
      </c>
      <c r="C372" s="266" t="s">
        <v>733</v>
      </c>
      <c r="D372" s="265"/>
      <c r="E372" s="265"/>
      <c r="F372" s="265"/>
      <c r="G372" s="265"/>
      <c r="H372" s="265"/>
      <c r="I372" s="265"/>
      <c r="J372" s="248">
        <v>4000020420000</v>
      </c>
      <c r="K372" s="249"/>
      <c r="L372" s="249"/>
      <c r="M372" s="249"/>
      <c r="N372" s="249"/>
      <c r="O372" s="249"/>
      <c r="P372" s="250" t="s">
        <v>736</v>
      </c>
      <c r="Q372" s="250"/>
      <c r="R372" s="250"/>
      <c r="S372" s="250"/>
      <c r="T372" s="250"/>
      <c r="U372" s="250"/>
      <c r="V372" s="250"/>
      <c r="W372" s="250"/>
      <c r="X372" s="250"/>
      <c r="Y372" s="251">
        <v>36</v>
      </c>
      <c r="Z372" s="252"/>
      <c r="AA372" s="252"/>
      <c r="AB372" s="253"/>
      <c r="AC372" s="237" t="s">
        <v>737</v>
      </c>
      <c r="AD372" s="238"/>
      <c r="AE372" s="238"/>
      <c r="AF372" s="238"/>
      <c r="AG372" s="238"/>
      <c r="AH372" s="239" t="s">
        <v>704</v>
      </c>
      <c r="AI372" s="240"/>
      <c r="AJ372" s="240"/>
      <c r="AK372" s="240"/>
      <c r="AL372" s="241" t="s">
        <v>704</v>
      </c>
      <c r="AM372" s="242"/>
      <c r="AN372" s="242"/>
      <c r="AO372" s="243"/>
      <c r="AP372" s="244" t="s">
        <v>704</v>
      </c>
      <c r="AQ372" s="244"/>
      <c r="AR372" s="244"/>
      <c r="AS372" s="244"/>
      <c r="AT372" s="244"/>
      <c r="AU372" s="244"/>
      <c r="AV372" s="244"/>
      <c r="AW372" s="244"/>
      <c r="AX372" s="244"/>
      <c r="AY372">
        <f>COUNTA($C$372)</f>
        <v>1</v>
      </c>
    </row>
    <row r="373" spans="1:51" ht="30" customHeight="1" x14ac:dyDescent="0.15">
      <c r="A373" s="245">
        <v>8</v>
      </c>
      <c r="B373" s="245">
        <v>1</v>
      </c>
      <c r="C373" s="266" t="s">
        <v>734</v>
      </c>
      <c r="D373" s="265"/>
      <c r="E373" s="265"/>
      <c r="F373" s="265"/>
      <c r="G373" s="265"/>
      <c r="H373" s="265"/>
      <c r="I373" s="265"/>
      <c r="J373" s="248">
        <v>7000020100005</v>
      </c>
      <c r="K373" s="249"/>
      <c r="L373" s="249"/>
      <c r="M373" s="249"/>
      <c r="N373" s="249"/>
      <c r="O373" s="249"/>
      <c r="P373" s="250" t="s">
        <v>736</v>
      </c>
      <c r="Q373" s="250"/>
      <c r="R373" s="250"/>
      <c r="S373" s="250"/>
      <c r="T373" s="250"/>
      <c r="U373" s="250"/>
      <c r="V373" s="250"/>
      <c r="W373" s="250"/>
      <c r="X373" s="250"/>
      <c r="Y373" s="251">
        <v>35</v>
      </c>
      <c r="Z373" s="252"/>
      <c r="AA373" s="252"/>
      <c r="AB373" s="253"/>
      <c r="AC373" s="237" t="s">
        <v>737</v>
      </c>
      <c r="AD373" s="238"/>
      <c r="AE373" s="238"/>
      <c r="AF373" s="238"/>
      <c r="AG373" s="238"/>
      <c r="AH373" s="239" t="s">
        <v>704</v>
      </c>
      <c r="AI373" s="240"/>
      <c r="AJ373" s="240"/>
      <c r="AK373" s="240"/>
      <c r="AL373" s="241" t="s">
        <v>704</v>
      </c>
      <c r="AM373" s="242"/>
      <c r="AN373" s="242"/>
      <c r="AO373" s="243"/>
      <c r="AP373" s="244" t="s">
        <v>704</v>
      </c>
      <c r="AQ373" s="244"/>
      <c r="AR373" s="244"/>
      <c r="AS373" s="244"/>
      <c r="AT373" s="244"/>
      <c r="AU373" s="244"/>
      <c r="AV373" s="244"/>
      <c r="AW373" s="244"/>
      <c r="AX373" s="244"/>
      <c r="AY373">
        <f>COUNTA($C$373)</f>
        <v>1</v>
      </c>
    </row>
    <row r="374" spans="1:51" ht="30" customHeight="1" x14ac:dyDescent="0.15">
      <c r="A374" s="245">
        <v>9</v>
      </c>
      <c r="B374" s="245">
        <v>1</v>
      </c>
      <c r="C374" s="265" t="s">
        <v>735</v>
      </c>
      <c r="D374" s="265"/>
      <c r="E374" s="265"/>
      <c r="F374" s="265"/>
      <c r="G374" s="265"/>
      <c r="H374" s="265"/>
      <c r="I374" s="265"/>
      <c r="J374" s="248">
        <v>7000020220001</v>
      </c>
      <c r="K374" s="249"/>
      <c r="L374" s="249"/>
      <c r="M374" s="249"/>
      <c r="N374" s="249"/>
      <c r="O374" s="249"/>
      <c r="P374" s="250" t="s">
        <v>736</v>
      </c>
      <c r="Q374" s="250"/>
      <c r="R374" s="250"/>
      <c r="S374" s="250"/>
      <c r="T374" s="250"/>
      <c r="U374" s="250"/>
      <c r="V374" s="250"/>
      <c r="W374" s="250"/>
      <c r="X374" s="250"/>
      <c r="Y374" s="251">
        <v>33</v>
      </c>
      <c r="Z374" s="252"/>
      <c r="AA374" s="252"/>
      <c r="AB374" s="253"/>
      <c r="AC374" s="237" t="s">
        <v>737</v>
      </c>
      <c r="AD374" s="238"/>
      <c r="AE374" s="238"/>
      <c r="AF374" s="238"/>
      <c r="AG374" s="238"/>
      <c r="AH374" s="239" t="s">
        <v>704</v>
      </c>
      <c r="AI374" s="240"/>
      <c r="AJ374" s="240"/>
      <c r="AK374" s="240"/>
      <c r="AL374" s="241" t="s">
        <v>704</v>
      </c>
      <c r="AM374" s="242"/>
      <c r="AN374" s="242"/>
      <c r="AO374" s="243"/>
      <c r="AP374" s="244" t="s">
        <v>704</v>
      </c>
      <c r="AQ374" s="244"/>
      <c r="AR374" s="244"/>
      <c r="AS374" s="244"/>
      <c r="AT374" s="244"/>
      <c r="AU374" s="244"/>
      <c r="AV374" s="244"/>
      <c r="AW374" s="244"/>
      <c r="AX374" s="244"/>
      <c r="AY374">
        <f>COUNTA($C$374)</f>
        <v>1</v>
      </c>
    </row>
    <row r="375" spans="1:51" ht="30" customHeight="1" x14ac:dyDescent="0.15">
      <c r="A375" s="245">
        <v>10</v>
      </c>
      <c r="B375" s="245">
        <v>1</v>
      </c>
      <c r="C375" s="266" t="s">
        <v>785</v>
      </c>
      <c r="D375" s="265"/>
      <c r="E375" s="265"/>
      <c r="F375" s="265"/>
      <c r="G375" s="265"/>
      <c r="H375" s="265"/>
      <c r="I375" s="265"/>
      <c r="J375" s="248">
        <v>5000020150002</v>
      </c>
      <c r="K375" s="249"/>
      <c r="L375" s="249"/>
      <c r="M375" s="249"/>
      <c r="N375" s="249"/>
      <c r="O375" s="249"/>
      <c r="P375" s="250" t="s">
        <v>736</v>
      </c>
      <c r="Q375" s="250"/>
      <c r="R375" s="250"/>
      <c r="S375" s="250"/>
      <c r="T375" s="250"/>
      <c r="U375" s="250"/>
      <c r="V375" s="250"/>
      <c r="W375" s="250"/>
      <c r="X375" s="250"/>
      <c r="Y375" s="251">
        <v>32</v>
      </c>
      <c r="Z375" s="252"/>
      <c r="AA375" s="252"/>
      <c r="AB375" s="253"/>
      <c r="AC375" s="237" t="s">
        <v>737</v>
      </c>
      <c r="AD375" s="238"/>
      <c r="AE375" s="238"/>
      <c r="AF375" s="238"/>
      <c r="AG375" s="238"/>
      <c r="AH375" s="239" t="s">
        <v>704</v>
      </c>
      <c r="AI375" s="240"/>
      <c r="AJ375" s="240"/>
      <c r="AK375" s="240"/>
      <c r="AL375" s="241" t="s">
        <v>704</v>
      </c>
      <c r="AM375" s="242"/>
      <c r="AN375" s="242"/>
      <c r="AO375" s="243"/>
      <c r="AP375" s="244" t="s">
        <v>704</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3.5" customHeight="1" x14ac:dyDescent="0.15">
      <c r="A399" s="245">
        <v>1</v>
      </c>
      <c r="B399" s="245">
        <v>1</v>
      </c>
      <c r="C399" s="265" t="s">
        <v>738</v>
      </c>
      <c r="D399" s="265"/>
      <c r="E399" s="265"/>
      <c r="F399" s="265"/>
      <c r="G399" s="265"/>
      <c r="H399" s="265"/>
      <c r="I399" s="265"/>
      <c r="J399" s="248">
        <v>3430005000676</v>
      </c>
      <c r="K399" s="249"/>
      <c r="L399" s="249"/>
      <c r="M399" s="249"/>
      <c r="N399" s="249"/>
      <c r="O399" s="249"/>
      <c r="P399" s="250" t="s">
        <v>747</v>
      </c>
      <c r="Q399" s="250"/>
      <c r="R399" s="250"/>
      <c r="S399" s="250"/>
      <c r="T399" s="250"/>
      <c r="U399" s="250"/>
      <c r="V399" s="250"/>
      <c r="W399" s="250"/>
      <c r="X399" s="250"/>
      <c r="Y399" s="251">
        <v>67</v>
      </c>
      <c r="Z399" s="252"/>
      <c r="AA399" s="252"/>
      <c r="AB399" s="253"/>
      <c r="AC399" s="237"/>
      <c r="AD399" s="238"/>
      <c r="AE399" s="238"/>
      <c r="AF399" s="238"/>
      <c r="AG399" s="238"/>
      <c r="AH399" s="268" t="s">
        <v>367</v>
      </c>
      <c r="AI399" s="269"/>
      <c r="AJ399" s="269"/>
      <c r="AK399" s="269"/>
      <c r="AL399" s="241" t="s">
        <v>704</v>
      </c>
      <c r="AM399" s="242"/>
      <c r="AN399" s="242"/>
      <c r="AO399" s="243"/>
      <c r="AP399" s="244" t="s">
        <v>704</v>
      </c>
      <c r="AQ399" s="244"/>
      <c r="AR399" s="244"/>
      <c r="AS399" s="244"/>
      <c r="AT399" s="244"/>
      <c r="AU399" s="244"/>
      <c r="AV399" s="244"/>
      <c r="AW399" s="244"/>
      <c r="AX399" s="244"/>
      <c r="AY399">
        <f>$AY$396</f>
        <v>1</v>
      </c>
    </row>
    <row r="400" spans="1:51" ht="42" customHeight="1" x14ac:dyDescent="0.15">
      <c r="A400" s="245">
        <v>2</v>
      </c>
      <c r="B400" s="245">
        <v>1</v>
      </c>
      <c r="C400" s="266" t="s">
        <v>742</v>
      </c>
      <c r="D400" s="265"/>
      <c r="E400" s="265"/>
      <c r="F400" s="265"/>
      <c r="G400" s="265"/>
      <c r="H400" s="265"/>
      <c r="I400" s="265"/>
      <c r="J400" s="248">
        <v>4030005008404</v>
      </c>
      <c r="K400" s="249"/>
      <c r="L400" s="249"/>
      <c r="M400" s="249"/>
      <c r="N400" s="249"/>
      <c r="O400" s="249"/>
      <c r="P400" s="250" t="s">
        <v>747</v>
      </c>
      <c r="Q400" s="250"/>
      <c r="R400" s="250"/>
      <c r="S400" s="250"/>
      <c r="T400" s="250"/>
      <c r="U400" s="250"/>
      <c r="V400" s="250"/>
      <c r="W400" s="250"/>
      <c r="X400" s="250"/>
      <c r="Y400" s="251">
        <v>42</v>
      </c>
      <c r="Z400" s="252"/>
      <c r="AA400" s="252"/>
      <c r="AB400" s="253"/>
      <c r="AC400" s="237"/>
      <c r="AD400" s="238"/>
      <c r="AE400" s="238"/>
      <c r="AF400" s="238"/>
      <c r="AG400" s="238"/>
      <c r="AH400" s="268" t="s">
        <v>367</v>
      </c>
      <c r="AI400" s="269"/>
      <c r="AJ400" s="269"/>
      <c r="AK400" s="269"/>
      <c r="AL400" s="241" t="s">
        <v>704</v>
      </c>
      <c r="AM400" s="242"/>
      <c r="AN400" s="242"/>
      <c r="AO400" s="243"/>
      <c r="AP400" s="244" t="s">
        <v>704</v>
      </c>
      <c r="AQ400" s="244"/>
      <c r="AR400" s="244"/>
      <c r="AS400" s="244"/>
      <c r="AT400" s="244"/>
      <c r="AU400" s="244"/>
      <c r="AV400" s="244"/>
      <c r="AW400" s="244"/>
      <c r="AX400" s="244"/>
      <c r="AY400">
        <f>COUNTA($C$400)</f>
        <v>1</v>
      </c>
    </row>
    <row r="401" spans="1:51" ht="40.5" customHeight="1" x14ac:dyDescent="0.15">
      <c r="A401" s="245">
        <v>3</v>
      </c>
      <c r="B401" s="245">
        <v>1</v>
      </c>
      <c r="C401" s="266" t="s">
        <v>740</v>
      </c>
      <c r="D401" s="265"/>
      <c r="E401" s="265"/>
      <c r="F401" s="265"/>
      <c r="G401" s="265"/>
      <c r="H401" s="265"/>
      <c r="I401" s="265"/>
      <c r="J401" s="248">
        <v>3180005005627</v>
      </c>
      <c r="K401" s="249"/>
      <c r="L401" s="249"/>
      <c r="M401" s="249"/>
      <c r="N401" s="249"/>
      <c r="O401" s="249"/>
      <c r="P401" s="267" t="s">
        <v>747</v>
      </c>
      <c r="Q401" s="250"/>
      <c r="R401" s="250"/>
      <c r="S401" s="250"/>
      <c r="T401" s="250"/>
      <c r="U401" s="250"/>
      <c r="V401" s="250"/>
      <c r="W401" s="250"/>
      <c r="X401" s="250"/>
      <c r="Y401" s="251">
        <v>41</v>
      </c>
      <c r="Z401" s="252"/>
      <c r="AA401" s="252"/>
      <c r="AB401" s="253"/>
      <c r="AC401" s="237"/>
      <c r="AD401" s="238"/>
      <c r="AE401" s="238"/>
      <c r="AF401" s="238"/>
      <c r="AG401" s="238"/>
      <c r="AH401" s="239" t="s">
        <v>367</v>
      </c>
      <c r="AI401" s="240"/>
      <c r="AJ401" s="240"/>
      <c r="AK401" s="240"/>
      <c r="AL401" s="241" t="s">
        <v>704</v>
      </c>
      <c r="AM401" s="242"/>
      <c r="AN401" s="242"/>
      <c r="AO401" s="243"/>
      <c r="AP401" s="244" t="s">
        <v>704</v>
      </c>
      <c r="AQ401" s="244"/>
      <c r="AR401" s="244"/>
      <c r="AS401" s="244"/>
      <c r="AT401" s="244"/>
      <c r="AU401" s="244"/>
      <c r="AV401" s="244"/>
      <c r="AW401" s="244"/>
      <c r="AX401" s="244"/>
      <c r="AY401">
        <f>COUNTA($C$401)</f>
        <v>1</v>
      </c>
    </row>
    <row r="402" spans="1:51" ht="44.25" customHeight="1" x14ac:dyDescent="0.15">
      <c r="A402" s="245">
        <v>4</v>
      </c>
      <c r="B402" s="245">
        <v>1</v>
      </c>
      <c r="C402" s="266" t="s">
        <v>739</v>
      </c>
      <c r="D402" s="265"/>
      <c r="E402" s="265"/>
      <c r="F402" s="265"/>
      <c r="G402" s="265"/>
      <c r="H402" s="265"/>
      <c r="I402" s="265"/>
      <c r="J402" s="248">
        <v>2013305001032</v>
      </c>
      <c r="K402" s="249"/>
      <c r="L402" s="249"/>
      <c r="M402" s="249"/>
      <c r="N402" s="249"/>
      <c r="O402" s="249"/>
      <c r="P402" s="267" t="s">
        <v>747</v>
      </c>
      <c r="Q402" s="250"/>
      <c r="R402" s="250"/>
      <c r="S402" s="250"/>
      <c r="T402" s="250"/>
      <c r="U402" s="250"/>
      <c r="V402" s="250"/>
      <c r="W402" s="250"/>
      <c r="X402" s="250"/>
      <c r="Y402" s="251">
        <v>41</v>
      </c>
      <c r="Z402" s="252"/>
      <c r="AA402" s="252"/>
      <c r="AB402" s="253"/>
      <c r="AC402" s="237"/>
      <c r="AD402" s="238"/>
      <c r="AE402" s="238"/>
      <c r="AF402" s="238"/>
      <c r="AG402" s="238"/>
      <c r="AH402" s="239" t="s">
        <v>367</v>
      </c>
      <c r="AI402" s="240"/>
      <c r="AJ402" s="240"/>
      <c r="AK402" s="240"/>
      <c r="AL402" s="241" t="s">
        <v>704</v>
      </c>
      <c r="AM402" s="242"/>
      <c r="AN402" s="242"/>
      <c r="AO402" s="243"/>
      <c r="AP402" s="244" t="s">
        <v>704</v>
      </c>
      <c r="AQ402" s="244"/>
      <c r="AR402" s="244"/>
      <c r="AS402" s="244"/>
      <c r="AT402" s="244"/>
      <c r="AU402" s="244"/>
      <c r="AV402" s="244"/>
      <c r="AW402" s="244"/>
      <c r="AX402" s="244"/>
      <c r="AY402">
        <f>COUNTA($C$402)</f>
        <v>1</v>
      </c>
    </row>
    <row r="403" spans="1:51" ht="44.25" customHeight="1" x14ac:dyDescent="0.15">
      <c r="A403" s="245">
        <v>5</v>
      </c>
      <c r="B403" s="245">
        <v>1</v>
      </c>
      <c r="C403" s="265" t="s">
        <v>741</v>
      </c>
      <c r="D403" s="265"/>
      <c r="E403" s="265"/>
      <c r="F403" s="265"/>
      <c r="G403" s="265"/>
      <c r="H403" s="265"/>
      <c r="I403" s="265"/>
      <c r="J403" s="248">
        <v>3290805004536</v>
      </c>
      <c r="K403" s="249"/>
      <c r="L403" s="249"/>
      <c r="M403" s="249"/>
      <c r="N403" s="249"/>
      <c r="O403" s="249"/>
      <c r="P403" s="250" t="s">
        <v>747</v>
      </c>
      <c r="Q403" s="250"/>
      <c r="R403" s="250"/>
      <c r="S403" s="250"/>
      <c r="T403" s="250"/>
      <c r="U403" s="250"/>
      <c r="V403" s="250"/>
      <c r="W403" s="250"/>
      <c r="X403" s="250"/>
      <c r="Y403" s="251">
        <v>39</v>
      </c>
      <c r="Z403" s="252"/>
      <c r="AA403" s="252"/>
      <c r="AB403" s="253"/>
      <c r="AC403" s="237"/>
      <c r="AD403" s="238"/>
      <c r="AE403" s="238"/>
      <c r="AF403" s="238"/>
      <c r="AG403" s="238"/>
      <c r="AH403" s="239" t="s">
        <v>367</v>
      </c>
      <c r="AI403" s="240"/>
      <c r="AJ403" s="240"/>
      <c r="AK403" s="240"/>
      <c r="AL403" s="241" t="s">
        <v>704</v>
      </c>
      <c r="AM403" s="242"/>
      <c r="AN403" s="242"/>
      <c r="AO403" s="243"/>
      <c r="AP403" s="244" t="s">
        <v>704</v>
      </c>
      <c r="AQ403" s="244"/>
      <c r="AR403" s="244"/>
      <c r="AS403" s="244"/>
      <c r="AT403" s="244"/>
      <c r="AU403" s="244"/>
      <c r="AV403" s="244"/>
      <c r="AW403" s="244"/>
      <c r="AX403" s="244"/>
      <c r="AY403">
        <f>COUNTA($C$403)</f>
        <v>1</v>
      </c>
    </row>
    <row r="404" spans="1:51" ht="42.75" customHeight="1" x14ac:dyDescent="0.15">
      <c r="A404" s="245">
        <v>6</v>
      </c>
      <c r="B404" s="245">
        <v>1</v>
      </c>
      <c r="C404" s="265" t="s">
        <v>743</v>
      </c>
      <c r="D404" s="265"/>
      <c r="E404" s="265"/>
      <c r="F404" s="265"/>
      <c r="G404" s="265"/>
      <c r="H404" s="265"/>
      <c r="I404" s="265"/>
      <c r="J404" s="248">
        <v>2020005004125</v>
      </c>
      <c r="K404" s="249"/>
      <c r="L404" s="249"/>
      <c r="M404" s="249"/>
      <c r="N404" s="249"/>
      <c r="O404" s="249"/>
      <c r="P404" s="250" t="s">
        <v>747</v>
      </c>
      <c r="Q404" s="250"/>
      <c r="R404" s="250"/>
      <c r="S404" s="250"/>
      <c r="T404" s="250"/>
      <c r="U404" s="250"/>
      <c r="V404" s="250"/>
      <c r="W404" s="250"/>
      <c r="X404" s="250"/>
      <c r="Y404" s="251">
        <v>39</v>
      </c>
      <c r="Z404" s="252"/>
      <c r="AA404" s="252"/>
      <c r="AB404" s="253"/>
      <c r="AC404" s="237"/>
      <c r="AD404" s="238"/>
      <c r="AE404" s="238"/>
      <c r="AF404" s="238"/>
      <c r="AG404" s="238"/>
      <c r="AH404" s="239" t="s">
        <v>367</v>
      </c>
      <c r="AI404" s="240"/>
      <c r="AJ404" s="240"/>
      <c r="AK404" s="240"/>
      <c r="AL404" s="241" t="s">
        <v>704</v>
      </c>
      <c r="AM404" s="242"/>
      <c r="AN404" s="242"/>
      <c r="AO404" s="243"/>
      <c r="AP404" s="244" t="s">
        <v>704</v>
      </c>
      <c r="AQ404" s="244"/>
      <c r="AR404" s="244"/>
      <c r="AS404" s="244"/>
      <c r="AT404" s="244"/>
      <c r="AU404" s="244"/>
      <c r="AV404" s="244"/>
      <c r="AW404" s="244"/>
      <c r="AX404" s="244"/>
      <c r="AY404">
        <f>COUNTA($C$404)</f>
        <v>1</v>
      </c>
    </row>
    <row r="405" spans="1:51" ht="47.25" customHeight="1" x14ac:dyDescent="0.15">
      <c r="A405" s="245">
        <v>7</v>
      </c>
      <c r="B405" s="245">
        <v>1</v>
      </c>
      <c r="C405" s="265" t="s">
        <v>744</v>
      </c>
      <c r="D405" s="265"/>
      <c r="E405" s="265"/>
      <c r="F405" s="265"/>
      <c r="G405" s="265"/>
      <c r="H405" s="265"/>
      <c r="I405" s="265"/>
      <c r="J405" s="248">
        <v>1310005004798</v>
      </c>
      <c r="K405" s="249"/>
      <c r="L405" s="249"/>
      <c r="M405" s="249"/>
      <c r="N405" s="249"/>
      <c r="O405" s="249"/>
      <c r="P405" s="250" t="s">
        <v>747</v>
      </c>
      <c r="Q405" s="250"/>
      <c r="R405" s="250"/>
      <c r="S405" s="250"/>
      <c r="T405" s="250"/>
      <c r="U405" s="250"/>
      <c r="V405" s="250"/>
      <c r="W405" s="250"/>
      <c r="X405" s="250"/>
      <c r="Y405" s="251">
        <v>36</v>
      </c>
      <c r="Z405" s="252"/>
      <c r="AA405" s="252"/>
      <c r="AB405" s="253"/>
      <c r="AC405" s="237"/>
      <c r="AD405" s="238"/>
      <c r="AE405" s="238"/>
      <c r="AF405" s="238"/>
      <c r="AG405" s="238"/>
      <c r="AH405" s="239" t="s">
        <v>367</v>
      </c>
      <c r="AI405" s="240"/>
      <c r="AJ405" s="240"/>
      <c r="AK405" s="240"/>
      <c r="AL405" s="241" t="s">
        <v>704</v>
      </c>
      <c r="AM405" s="242"/>
      <c r="AN405" s="242"/>
      <c r="AO405" s="243"/>
      <c r="AP405" s="244" t="s">
        <v>704</v>
      </c>
      <c r="AQ405" s="244"/>
      <c r="AR405" s="244"/>
      <c r="AS405" s="244"/>
      <c r="AT405" s="244"/>
      <c r="AU405" s="244"/>
      <c r="AV405" s="244"/>
      <c r="AW405" s="244"/>
      <c r="AX405" s="244"/>
      <c r="AY405">
        <f>COUNTA($C$405)</f>
        <v>1</v>
      </c>
    </row>
    <row r="406" spans="1:51" ht="45.75" customHeight="1" x14ac:dyDescent="0.15">
      <c r="A406" s="245">
        <v>8</v>
      </c>
      <c r="B406" s="245">
        <v>1</v>
      </c>
      <c r="C406" s="265" t="s">
        <v>745</v>
      </c>
      <c r="D406" s="265"/>
      <c r="E406" s="265"/>
      <c r="F406" s="265"/>
      <c r="G406" s="265"/>
      <c r="H406" s="265"/>
      <c r="I406" s="265"/>
      <c r="J406" s="248">
        <v>5070005002947</v>
      </c>
      <c r="K406" s="249"/>
      <c r="L406" s="249"/>
      <c r="M406" s="249"/>
      <c r="N406" s="249"/>
      <c r="O406" s="249"/>
      <c r="P406" s="250" t="s">
        <v>747</v>
      </c>
      <c r="Q406" s="250"/>
      <c r="R406" s="250"/>
      <c r="S406" s="250"/>
      <c r="T406" s="250"/>
      <c r="U406" s="250"/>
      <c r="V406" s="250"/>
      <c r="W406" s="250"/>
      <c r="X406" s="250"/>
      <c r="Y406" s="251">
        <v>35</v>
      </c>
      <c r="Z406" s="252"/>
      <c r="AA406" s="252"/>
      <c r="AB406" s="253"/>
      <c r="AC406" s="237"/>
      <c r="AD406" s="238"/>
      <c r="AE406" s="238"/>
      <c r="AF406" s="238"/>
      <c r="AG406" s="238"/>
      <c r="AH406" s="239" t="s">
        <v>367</v>
      </c>
      <c r="AI406" s="240"/>
      <c r="AJ406" s="240"/>
      <c r="AK406" s="240"/>
      <c r="AL406" s="241" t="s">
        <v>704</v>
      </c>
      <c r="AM406" s="242"/>
      <c r="AN406" s="242"/>
      <c r="AO406" s="243"/>
      <c r="AP406" s="244" t="s">
        <v>704</v>
      </c>
      <c r="AQ406" s="244"/>
      <c r="AR406" s="244"/>
      <c r="AS406" s="244"/>
      <c r="AT406" s="244"/>
      <c r="AU406" s="244"/>
      <c r="AV406" s="244"/>
      <c r="AW406" s="244"/>
      <c r="AX406" s="244"/>
      <c r="AY406">
        <f>COUNTA($C$406)</f>
        <v>1</v>
      </c>
    </row>
    <row r="407" spans="1:51" ht="45.75" customHeight="1" x14ac:dyDescent="0.15">
      <c r="A407" s="245">
        <v>9</v>
      </c>
      <c r="B407" s="245">
        <v>1</v>
      </c>
      <c r="C407" s="265" t="s">
        <v>746</v>
      </c>
      <c r="D407" s="265"/>
      <c r="E407" s="265"/>
      <c r="F407" s="265"/>
      <c r="G407" s="265"/>
      <c r="H407" s="265"/>
      <c r="I407" s="265"/>
      <c r="J407" s="248">
        <v>8080105000129</v>
      </c>
      <c r="K407" s="249"/>
      <c r="L407" s="249"/>
      <c r="M407" s="249"/>
      <c r="N407" s="249"/>
      <c r="O407" s="249"/>
      <c r="P407" s="250" t="s">
        <v>747</v>
      </c>
      <c r="Q407" s="250"/>
      <c r="R407" s="250"/>
      <c r="S407" s="250"/>
      <c r="T407" s="250"/>
      <c r="U407" s="250"/>
      <c r="V407" s="250"/>
      <c r="W407" s="250"/>
      <c r="X407" s="250"/>
      <c r="Y407" s="251">
        <v>33</v>
      </c>
      <c r="Z407" s="252"/>
      <c r="AA407" s="252"/>
      <c r="AB407" s="253"/>
      <c r="AC407" s="237"/>
      <c r="AD407" s="238"/>
      <c r="AE407" s="238"/>
      <c r="AF407" s="238"/>
      <c r="AG407" s="238"/>
      <c r="AH407" s="239" t="s">
        <v>367</v>
      </c>
      <c r="AI407" s="240"/>
      <c r="AJ407" s="240"/>
      <c r="AK407" s="240"/>
      <c r="AL407" s="241" t="s">
        <v>704</v>
      </c>
      <c r="AM407" s="242"/>
      <c r="AN407" s="242"/>
      <c r="AO407" s="243"/>
      <c r="AP407" s="244" t="s">
        <v>704</v>
      </c>
      <c r="AQ407" s="244"/>
      <c r="AR407" s="244"/>
      <c r="AS407" s="244"/>
      <c r="AT407" s="244"/>
      <c r="AU407" s="244"/>
      <c r="AV407" s="244"/>
      <c r="AW407" s="244"/>
      <c r="AX407" s="244"/>
      <c r="AY407">
        <f>COUNTA($C$407)</f>
        <v>1</v>
      </c>
    </row>
    <row r="408" spans="1:51" ht="44.25" customHeight="1" x14ac:dyDescent="0.15">
      <c r="A408" s="245">
        <v>10</v>
      </c>
      <c r="B408" s="245">
        <v>1</v>
      </c>
      <c r="C408" s="266" t="s">
        <v>786</v>
      </c>
      <c r="D408" s="265"/>
      <c r="E408" s="265"/>
      <c r="F408" s="265"/>
      <c r="G408" s="265"/>
      <c r="H408" s="265"/>
      <c r="I408" s="265"/>
      <c r="J408" s="248">
        <v>1110005002888</v>
      </c>
      <c r="K408" s="249"/>
      <c r="L408" s="249"/>
      <c r="M408" s="249"/>
      <c r="N408" s="249"/>
      <c r="O408" s="249"/>
      <c r="P408" s="250" t="s">
        <v>747</v>
      </c>
      <c r="Q408" s="250"/>
      <c r="R408" s="250"/>
      <c r="S408" s="250"/>
      <c r="T408" s="250"/>
      <c r="U408" s="250"/>
      <c r="V408" s="250"/>
      <c r="W408" s="250"/>
      <c r="X408" s="250"/>
      <c r="Y408" s="251">
        <v>32</v>
      </c>
      <c r="Z408" s="252"/>
      <c r="AA408" s="252"/>
      <c r="AB408" s="253"/>
      <c r="AC408" s="237"/>
      <c r="AD408" s="238"/>
      <c r="AE408" s="238"/>
      <c r="AF408" s="238"/>
      <c r="AG408" s="238"/>
      <c r="AH408" s="239" t="s">
        <v>367</v>
      </c>
      <c r="AI408" s="240"/>
      <c r="AJ408" s="240"/>
      <c r="AK408" s="240"/>
      <c r="AL408" s="241" t="s">
        <v>704</v>
      </c>
      <c r="AM408" s="242"/>
      <c r="AN408" s="242"/>
      <c r="AO408" s="243"/>
      <c r="AP408" s="244" t="s">
        <v>704</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3:AX13 P15:AX15">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4" sqref="L14: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695</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3"/>
      <c r="Z3" s="934"/>
      <c r="AA3" s="935"/>
      <c r="AB3" s="939"/>
      <c r="AC3" s="712"/>
      <c r="AD3" s="713"/>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3"/>
      <c r="I4" s="943"/>
      <c r="J4" s="943"/>
      <c r="K4" s="943"/>
      <c r="L4" s="943"/>
      <c r="M4" s="943"/>
      <c r="N4" s="943"/>
      <c r="O4" s="944"/>
      <c r="P4" s="146"/>
      <c r="Q4" s="653"/>
      <c r="R4" s="653"/>
      <c r="S4" s="653"/>
      <c r="T4" s="653"/>
      <c r="U4" s="653"/>
      <c r="V4" s="653"/>
      <c r="W4" s="653"/>
      <c r="X4" s="654"/>
      <c r="Y4" s="929" t="s">
        <v>12</v>
      </c>
      <c r="Z4" s="930"/>
      <c r="AA4" s="931"/>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8"/>
      <c r="H6" s="949"/>
      <c r="I6" s="949"/>
      <c r="J6" s="949"/>
      <c r="K6" s="949"/>
      <c r="L6" s="949"/>
      <c r="M6" s="949"/>
      <c r="N6" s="949"/>
      <c r="O6" s="950"/>
      <c r="P6" s="656"/>
      <c r="Q6" s="656"/>
      <c r="R6" s="656"/>
      <c r="S6" s="656"/>
      <c r="T6" s="656"/>
      <c r="U6" s="656"/>
      <c r="V6" s="656"/>
      <c r="W6" s="656"/>
      <c r="X6" s="657"/>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3"/>
      <c r="I11" s="943"/>
      <c r="J11" s="943"/>
      <c r="K11" s="943"/>
      <c r="L11" s="943"/>
      <c r="M11" s="943"/>
      <c r="N11" s="943"/>
      <c r="O11" s="944"/>
      <c r="P11" s="146"/>
      <c r="Q11" s="653"/>
      <c r="R11" s="653"/>
      <c r="S11" s="653"/>
      <c r="T11" s="653"/>
      <c r="U11" s="653"/>
      <c r="V11" s="653"/>
      <c r="W11" s="653"/>
      <c r="X11" s="654"/>
      <c r="Y11" s="929" t="s">
        <v>12</v>
      </c>
      <c r="Z11" s="930"/>
      <c r="AA11" s="931"/>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6"/>
      <c r="Q13" s="656"/>
      <c r="R13" s="656"/>
      <c r="S13" s="656"/>
      <c r="T13" s="656"/>
      <c r="U13" s="656"/>
      <c r="V13" s="656"/>
      <c r="W13" s="656"/>
      <c r="X13" s="657"/>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3"/>
      <c r="I18" s="943"/>
      <c r="J18" s="943"/>
      <c r="K18" s="943"/>
      <c r="L18" s="943"/>
      <c r="M18" s="943"/>
      <c r="N18" s="943"/>
      <c r="O18" s="944"/>
      <c r="P18" s="146"/>
      <c r="Q18" s="653"/>
      <c r="R18" s="653"/>
      <c r="S18" s="653"/>
      <c r="T18" s="653"/>
      <c r="U18" s="653"/>
      <c r="V18" s="653"/>
      <c r="W18" s="653"/>
      <c r="X18" s="654"/>
      <c r="Y18" s="929" t="s">
        <v>12</v>
      </c>
      <c r="Z18" s="930"/>
      <c r="AA18" s="931"/>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6"/>
      <c r="Q20" s="656"/>
      <c r="R20" s="656"/>
      <c r="S20" s="656"/>
      <c r="T20" s="656"/>
      <c r="U20" s="656"/>
      <c r="V20" s="656"/>
      <c r="W20" s="656"/>
      <c r="X20" s="657"/>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3"/>
      <c r="I25" s="943"/>
      <c r="J25" s="943"/>
      <c r="K25" s="943"/>
      <c r="L25" s="943"/>
      <c r="M25" s="943"/>
      <c r="N25" s="943"/>
      <c r="O25" s="944"/>
      <c r="P25" s="146"/>
      <c r="Q25" s="653"/>
      <c r="R25" s="653"/>
      <c r="S25" s="653"/>
      <c r="T25" s="653"/>
      <c r="U25" s="653"/>
      <c r="V25" s="653"/>
      <c r="W25" s="653"/>
      <c r="X25" s="654"/>
      <c r="Y25" s="929" t="s">
        <v>12</v>
      </c>
      <c r="Z25" s="930"/>
      <c r="AA25" s="931"/>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6"/>
      <c r="Q27" s="656"/>
      <c r="R27" s="656"/>
      <c r="S27" s="656"/>
      <c r="T27" s="656"/>
      <c r="U27" s="656"/>
      <c r="V27" s="656"/>
      <c r="W27" s="656"/>
      <c r="X27" s="657"/>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3"/>
      <c r="I32" s="943"/>
      <c r="J32" s="943"/>
      <c r="K32" s="943"/>
      <c r="L32" s="943"/>
      <c r="M32" s="943"/>
      <c r="N32" s="943"/>
      <c r="O32" s="944"/>
      <c r="P32" s="146"/>
      <c r="Q32" s="653"/>
      <c r="R32" s="653"/>
      <c r="S32" s="653"/>
      <c r="T32" s="653"/>
      <c r="U32" s="653"/>
      <c r="V32" s="653"/>
      <c r="W32" s="653"/>
      <c r="X32" s="654"/>
      <c r="Y32" s="929" t="s">
        <v>12</v>
      </c>
      <c r="Z32" s="930"/>
      <c r="AA32" s="931"/>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6"/>
      <c r="Q34" s="656"/>
      <c r="R34" s="656"/>
      <c r="S34" s="656"/>
      <c r="T34" s="656"/>
      <c r="U34" s="656"/>
      <c r="V34" s="656"/>
      <c r="W34" s="656"/>
      <c r="X34" s="657"/>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3"/>
      <c r="I39" s="943"/>
      <c r="J39" s="943"/>
      <c r="K39" s="943"/>
      <c r="L39" s="943"/>
      <c r="M39" s="943"/>
      <c r="N39" s="943"/>
      <c r="O39" s="944"/>
      <c r="P39" s="146"/>
      <c r="Q39" s="653"/>
      <c r="R39" s="653"/>
      <c r="S39" s="653"/>
      <c r="T39" s="653"/>
      <c r="U39" s="653"/>
      <c r="V39" s="653"/>
      <c r="W39" s="653"/>
      <c r="X39" s="654"/>
      <c r="Y39" s="929" t="s">
        <v>12</v>
      </c>
      <c r="Z39" s="930"/>
      <c r="AA39" s="931"/>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6"/>
      <c r="Q41" s="656"/>
      <c r="R41" s="656"/>
      <c r="S41" s="656"/>
      <c r="T41" s="656"/>
      <c r="U41" s="656"/>
      <c r="V41" s="656"/>
      <c r="W41" s="656"/>
      <c r="X41" s="657"/>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3"/>
      <c r="I46" s="943"/>
      <c r="J46" s="943"/>
      <c r="K46" s="943"/>
      <c r="L46" s="943"/>
      <c r="M46" s="943"/>
      <c r="N46" s="943"/>
      <c r="O46" s="944"/>
      <c r="P46" s="146"/>
      <c r="Q46" s="653"/>
      <c r="R46" s="653"/>
      <c r="S46" s="653"/>
      <c r="T46" s="653"/>
      <c r="U46" s="653"/>
      <c r="V46" s="653"/>
      <c r="W46" s="653"/>
      <c r="X46" s="654"/>
      <c r="Y46" s="929" t="s">
        <v>12</v>
      </c>
      <c r="Z46" s="930"/>
      <c r="AA46" s="931"/>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6"/>
      <c r="Q48" s="656"/>
      <c r="R48" s="656"/>
      <c r="S48" s="656"/>
      <c r="T48" s="656"/>
      <c r="U48" s="656"/>
      <c r="V48" s="656"/>
      <c r="W48" s="656"/>
      <c r="X48" s="657"/>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3"/>
      <c r="I53" s="943"/>
      <c r="J53" s="943"/>
      <c r="K53" s="943"/>
      <c r="L53" s="943"/>
      <c r="M53" s="943"/>
      <c r="N53" s="943"/>
      <c r="O53" s="944"/>
      <c r="P53" s="146"/>
      <c r="Q53" s="653"/>
      <c r="R53" s="653"/>
      <c r="S53" s="653"/>
      <c r="T53" s="653"/>
      <c r="U53" s="653"/>
      <c r="V53" s="653"/>
      <c r="W53" s="653"/>
      <c r="X53" s="654"/>
      <c r="Y53" s="929" t="s">
        <v>12</v>
      </c>
      <c r="Z53" s="930"/>
      <c r="AA53" s="931"/>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6"/>
      <c r="Q55" s="656"/>
      <c r="R55" s="656"/>
      <c r="S55" s="656"/>
      <c r="T55" s="656"/>
      <c r="U55" s="656"/>
      <c r="V55" s="656"/>
      <c r="W55" s="656"/>
      <c r="X55" s="657"/>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3"/>
      <c r="I60" s="943"/>
      <c r="J60" s="943"/>
      <c r="K60" s="943"/>
      <c r="L60" s="943"/>
      <c r="M60" s="943"/>
      <c r="N60" s="943"/>
      <c r="O60" s="944"/>
      <c r="P60" s="146"/>
      <c r="Q60" s="653"/>
      <c r="R60" s="653"/>
      <c r="S60" s="653"/>
      <c r="T60" s="653"/>
      <c r="U60" s="653"/>
      <c r="V60" s="653"/>
      <c r="W60" s="653"/>
      <c r="X60" s="654"/>
      <c r="Y60" s="929" t="s">
        <v>12</v>
      </c>
      <c r="Z60" s="930"/>
      <c r="AA60" s="931"/>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6"/>
      <c r="Q62" s="656"/>
      <c r="R62" s="656"/>
      <c r="S62" s="656"/>
      <c r="T62" s="656"/>
      <c r="U62" s="656"/>
      <c r="V62" s="656"/>
      <c r="W62" s="656"/>
      <c r="X62" s="657"/>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3"/>
      <c r="I67" s="943"/>
      <c r="J67" s="943"/>
      <c r="K67" s="943"/>
      <c r="L67" s="943"/>
      <c r="M67" s="943"/>
      <c r="N67" s="943"/>
      <c r="O67" s="944"/>
      <c r="P67" s="146"/>
      <c r="Q67" s="653"/>
      <c r="R67" s="653"/>
      <c r="S67" s="653"/>
      <c r="T67" s="653"/>
      <c r="U67" s="653"/>
      <c r="V67" s="653"/>
      <c r="W67" s="653"/>
      <c r="X67" s="654"/>
      <c r="Y67" s="929" t="s">
        <v>12</v>
      </c>
      <c r="Z67" s="930"/>
      <c r="AA67" s="931"/>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6"/>
      <c r="Q69" s="656"/>
      <c r="R69" s="656"/>
      <c r="S69" s="656"/>
      <c r="T69" s="656"/>
      <c r="U69" s="656"/>
      <c r="V69" s="656"/>
      <c r="W69" s="656"/>
      <c r="X69" s="657"/>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今村 徹(imamura-tooru.wj5)</cp:lastModifiedBy>
  <cp:lastPrinted>2022-05-27T06:25:37Z</cp:lastPrinted>
  <dcterms:created xsi:type="dcterms:W3CDTF">2012-03-13T00:50:25Z</dcterms:created>
  <dcterms:modified xsi:type="dcterms:W3CDTF">2022-09-02T03:55:25Z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