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行政事業レビュー\R4\最終版レビューシート\外部有識者以外\"/>
    </mc:Choice>
  </mc:AlternateContent>
  <bookViews>
    <workbookView xWindow="29028" yWindow="1680" windowWidth="22680" windowHeight="14580" activeTab="4"/>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別紙2!$A$1:$AX$264</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8" i="11"/>
  <c r="AY337" i="11"/>
  <c r="AY321" i="11"/>
  <c r="AY331" i="11" s="1"/>
  <c r="AY340" i="11" l="1"/>
  <c r="AY336" i="11"/>
  <c r="AY341" i="11"/>
  <c r="AY330" i="11"/>
  <c r="AY324" i="11"/>
  <c r="AY328" i="11"/>
  <c r="AY332" i="11"/>
  <c r="AY325" i="11"/>
  <c r="AY329" i="11"/>
  <c r="AY333" i="11"/>
  <c r="AY322" i="11"/>
  <c r="AY326" i="11"/>
  <c r="AY323" i="11"/>
  <c r="AY327" i="11"/>
  <c r="AY397" i="11"/>
  <c r="AY398"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8" i="11"/>
  <c r="AY117" i="11"/>
  <c r="AY115" i="11"/>
  <c r="AY114" i="11"/>
  <c r="AY113" i="11"/>
  <c r="AY112" i="11"/>
  <c r="AY120" i="11" s="1"/>
  <c r="AY100" i="11"/>
  <c r="AY99" i="11"/>
  <c r="AY101" i="11" s="1"/>
  <c r="AY98" i="11"/>
  <c r="AY102" i="11"/>
  <c r="AY104" i="11" s="1"/>
  <c r="AY119" i="11" l="1"/>
  <c r="AY123" i="11"/>
  <c r="AY131" i="11"/>
  <c r="AY143" i="11"/>
  <c r="AY138" i="11"/>
  <c r="AY177" i="11"/>
  <c r="AY204" i="11"/>
  <c r="AY212" i="11"/>
  <c r="AY172" i="11"/>
  <c r="AY116" i="11"/>
  <c r="AY124" i="11"/>
  <c r="AY154" i="11"/>
  <c r="AY163" i="11"/>
  <c r="AY140" i="11"/>
  <c r="AY174" i="11"/>
  <c r="AY178" i="11"/>
  <c r="AY193" i="11"/>
  <c r="AY201" i="11"/>
  <c r="AY205" i="11"/>
  <c r="AY209" i="11"/>
  <c r="AY213" i="11"/>
  <c r="AY126"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55" i="11" l="1"/>
  <c r="AY63" i="11"/>
  <c r="AY49" i="11"/>
  <c r="AY80" i="11"/>
  <c r="AY84" i="11"/>
  <c r="AY92" i="11"/>
  <c r="AY81" i="11"/>
  <c r="AY85" i="11"/>
  <c r="AY89" i="11"/>
  <c r="AY97" i="11"/>
  <c r="AY82" i="11"/>
  <c r="AY90" i="11"/>
  <c r="AY94"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<sst xmlns="http://schemas.openxmlformats.org/spreadsheetml/2006/main" count="2259" uniqueCount="825">
  <si>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</si>
  <si>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</si>
  <si>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</si>
  <si>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</si>
  <si>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</si>
  <si>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</si>
  <si>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</si>
  <si>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</si>
  <si>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</si>
  <si>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</si>
  <si>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</si>
  <si>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</si>
  <si>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</si>
  <si>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</si>
  <si>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</si>
  <si>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</si>
  <si>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</si>
  <si>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</si>
  <si>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</si>
  <si>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</si>
  <si>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</si>
  <si>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</si>
  <si>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</si>
  <si>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</si>
  <si>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</si>
  <si>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</si>
  <si>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</si>
  <si>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</si>
  <si>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</si>
  <si>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</si>
  <si>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</si>
  <si>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</si>
  <si>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</si>
  <si>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</si>
  <si>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</si>
  <si>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</si>
  <si>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</si>
  <si>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</si>
  <si>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</si>
  <si>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</si>
  <si>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</si>
  <si>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</si>
  <si>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</si>
  <si>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</si>
  <si>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</si>
  <si>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</si>
  <si>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</si>
  <si>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</si>
  <si>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</si>
  <si>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</si>
  <si>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</si>
  <si>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</si>
  <si>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</si>
  <si>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</si>
  <si>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</si>
  <si>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</si>
  <si>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</si>
  <si>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</si>
  <si>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</si>
  <si>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</si>
  <si>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</si>
  <si>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</si>
  <si>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</si>
  <si>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</si>
  <si>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</si>
  <si>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</si>
  <si>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</si>
  <si>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</si>
  <si>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</si>
  <si>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</si>
  <si>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</si>
  <si>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</si>
  <si>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</si>
  <si>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</si>
  <si>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</si>
  <si>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</si>
  <si>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</si>
  <si>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</si>
  <si>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</si>
  <si>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</si>
  <si>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</si>
  <si>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</si>
  <si>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</si>
  <si>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</si>
  <si>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</si>
  <si>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</si>
  <si>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</si>
  <si>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</si>
  <si>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</si>
  <si>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</si>
  <si>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</si>
  <si>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</si>
  <si>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</si>
  <si>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</si>
  <si>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</si>
  <si>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</si>
  <si>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</si>
  <si>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</si>
  <si>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</si>
  <si>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</si>
  <si>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</si>
  <si>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</si>
  <si>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</si>
  <si>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</si>
  <si>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</si>
  <si>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</si>
  <si>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</si>
  <si>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</si>
  <si>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</si>
  <si>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</si>
  <si>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</si>
  <si>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</si>
  <si>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</si>
  <si>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</si>
  <si>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</si>
  <si>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</si>
  <si>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</si>
  <si>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</si>
  <si>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</si>
  <si>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</si>
  <si>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</si>
  <si>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</si>
  <si>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</si>
  <si>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</si>
  <si>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</si>
  <si>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</si>
  <si>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</si>
  <si>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</si>
  <si>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</si>
  <si>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</si>
  <si>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</si>
  <si>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</si>
  <si>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</si>
  <si>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</si>
  <si>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</si>
  <si>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</si>
  <si>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</si>
  <si>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</si>
  <si>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</si>
  <si>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</si>
  <si>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</si>
  <si>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</si>
  <si>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</si>
  <si>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</si>
  <si>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</si>
  <si>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</si>
  <si>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</si>
  <si>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</si>
  <si>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</si>
  <si>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</si>
  <si>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</si>
  <si>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</si>
  <si>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</si>
  <si>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</si>
  <si>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</si>
  <si>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</si>
  <si>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</si>
  <si>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</si>
  <si>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</si>
  <si>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</si>
  <si>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</si>
  <si>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</si>
  <si>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</si>
  <si>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</si>
  <si>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</si>
  <si>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</si>
  <si>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</si>
  <si>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</si>
  <si>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</si>
  <si>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</si>
  <si>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</si>
  <si>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</si>
  <si>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</si>
  <si>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</si>
  <si>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</si>
  <si>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</si>
  <si>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</si>
  <si>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</si>
  <si>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</si>
  <si>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</si>
  <si>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</si>
  <si>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</si>
  <si>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</si>
  <si>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</si>
  <si>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</si>
  <si>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</si>
  <si>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</si>
  <si>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</si>
  <si>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</si>
  <si>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</si>
  <si>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</si>
  <si>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</si>
  <si>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</si>
  <si>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</si>
  <si>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</si>
  <si>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</si>
  <si>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</si>
  <si>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</si>
  <si>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</si>
  <si>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</si>
  <si>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</si>
  <si>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</si>
  <si>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</si>
  <si>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</si>
  <si>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</si>
  <si>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</si>
  <si>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</si>
  <si>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</si>
  <si>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</si>
  <si>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</si>
  <si>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</si>
  <si>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</si>
  <si>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</si>
  <si>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</si>
  <si>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</si>
  <si>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</si>
  <si>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</si>
  <si>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</si>
  <si>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</si>
  <si>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</si>
  <si>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</si>
  <si>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</si>
  <si>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</si>
  <si>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</si>
  <si>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</si>
  <si>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</si>
  <si>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</si>
  <si>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</si>
  <si>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</si>
  <si>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</si>
  <si>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</si>
  <si>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</si>
  <si>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</si>
  <si>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</si>
  <si>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</si>
  <si>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</si>
  <si>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</si>
  <si>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</si>
  <si>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</si>
  <si>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</si>
  <si>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</si>
  <si>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</si>
  <si>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</si>
  <si>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</si>
  <si>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</si>
  <si>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</si>
  <si>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</si>
  <si>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</si>
  <si>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</si>
  <si>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</si>
  <si>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</si>
  <si>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</si>
  <si>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</si>
  <si>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</si>
  <si>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</si>
  <si>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</si>
  <si>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</si>
  <si>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</si>
  <si>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</si>
  <si>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</si>
  <si>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</si>
  <si>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</si>
  <si>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</si>
  <si>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</si>
  <si>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</si>
  <si>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</si>
  <si>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</si>
  <si>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</si>
  <si>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</si>
  <si>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</si>
  <si>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</si>
  <si>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</si>
  <si>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</si>
  <si>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</si>
  <si>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</si>
  <si>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</si>
  <si>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</si>
  <si>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</si>
  <si>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</si>
  <si>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</si>
  <si>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</si>
  <si>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</si>
  <si>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</si>
  <si>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</si>
  <si>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</si>
  <si>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</si>
  <si>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</si>
  <si>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</si>
  <si>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</si>
  <si>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</si>
  <si>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</si>
  <si>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</si>
  <si>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</si>
  <si>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</si>
  <si>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</si>
  <si>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</si>
  <si>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</si>
  <si>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</si>
  <si>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</si>
  <si>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</si>
  <si>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</si>
  <si>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</si>
  <si>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</si>
  <si>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</si>
  <si>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</si>
  <si>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</si>
  <si>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</si>
  <si>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</si>
  <si>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</si>
  <si>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</si>
  <si>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</si>
  <si>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</si>
  <si>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</si>
  <si>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</si>
  <si>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</si>
  <si>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</si>
  <si>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</si>
  <si>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</si>
  <si>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</si>
  <si>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</si>
  <si>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</si>
  <si>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</si>
  <si>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</si>
  <si>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</si>
  <si>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</si>
  <si>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</si>
  <si>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</si>
  <si>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</si>
  <si>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</si>
  <si>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</si>
  <si>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</si>
  <si>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</si>
  <si>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</si>
  <si>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</si>
  <si>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</si>
  <si>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</si>
  <si>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</si>
  <si>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</si>
  <si>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</si>
  <si>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</si>
  <si>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</si>
  <si>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</si>
  <si>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</si>
  <si>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</si>
  <si>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</si>
  <si>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</si>
  <si>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</si>
  <si>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</si>
  <si>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</si>
  <si>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</si>
  <si>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</si>
  <si>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</si>
  <si>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</si>
  <si>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</si>
  <si>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</si>
  <si>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</si>
  <si>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</si>
  <si>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</si>
  <si>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</si>
  <si>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</si>
  <si>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</si>
  <si>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</si>
  <si>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</si>
  <si>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</si>
  <si>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</si>
  <si>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</si>
  <si>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</si>
  <si>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</si>
  <si>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</si>
  <si>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</si>
  <si>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</si>
  <si>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</si>
  <si>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</si>
  <si>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</si>
  <si>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</si>
  <si>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</si>
  <si>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</si>
  <si>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</si>
  <si>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</si>
  <si>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</si>
  <si>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</si>
  <si>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</si>
  <si>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</si>
  <si>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</si>
  <si>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</si>
  <si>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</si>
  <si>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</si>
  <si>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</si>
  <si>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</si>
  <si>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</si>
  <si>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</si>
  <si>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</si>
  <si>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</si>
  <si>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</si>
  <si>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</si>
  <si>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</si>
  <si>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</si>
  <si>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</si>
  <si>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</si>
  <si>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</si>
  <si>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</si>
  <si>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</si>
  <si>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</si>
  <si>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</si>
  <si>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</si>
  <si>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</si>
  <si>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</si>
  <si>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</si>
  <si>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</si>
  <si>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</si>
  <si>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</si>
  <si>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</si>
  <si>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</si>
  <si>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</si>
  <si>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</si>
  <si>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</si>
  <si>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</si>
  <si>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</si>
  <si>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</si>
  <si>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</si>
  <si>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</si>
  <si>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</si>
  <si>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</si>
  <si>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</si>
  <si>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</si>
  <si>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</si>
  <si>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</si>
  <si>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</si>
  <si>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</si>
  <si>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</si>
  <si>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</si>
  <si>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</si>
  <si>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</si>
  <si>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</si>
  <si>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</si>
  <si>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</si>
  <si>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</si>
  <si>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</si>
  <si>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</si>
  <si>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</si>
  <si>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</si>
  <si>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</si>
  <si>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</si>
  <si>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</si>
  <si>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</si>
  <si>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</si>
  <si>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</si>
  <si>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</si>
  <si>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</si>
  <si>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</si>
  <si>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</si>
  <si>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</si>
  <si>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</si>
  <si>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</si>
  <si>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</si>
  <si>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</si>
  <si>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</si>
  <si>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</si>
  <si>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</si>
  <si>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</si>
  <si>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</si>
  <si>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</si>
  <si>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</si>
  <si>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</si>
  <si>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</si>
  <si>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</si>
  <si>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</si>
  <si>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</si>
  <si>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</si>
  <si>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</si>
  <si>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</si>
  <si>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</si>
  <si>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</si>
  <si>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</si>
  <si>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</si>
  <si>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</si>
  <si>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</si>
  <si>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</si>
  <si>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</si>
  <si>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</si>
  <si>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</si>
  <si>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</si>
  <si>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</si>
  <si>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</si>
  <si>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</si>
  <si>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</si>
  <si>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</si>
  <si>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</si>
  <si>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</si>
  <si>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</si>
  <si>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</si>
  <si>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</si>
  <si>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</si>
  <si>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</si>
  <si>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</si>
  <si>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</si>
  <si>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</si>
  <si>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</si>
  <si>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</si>
  <si>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</si>
  <si>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</si>
  <si>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</si>
  <si>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</si>
  <si>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</si>
  <si>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</si>
  <si>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</si>
  <si>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</si>
  <si>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</si>
  <si>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</si>
  <si>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</si>
  <si>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</si>
  <si>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</si>
  <si>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</si>
  <si>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</si>
  <si>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</si>
  <si>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</si>
  <si>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</si>
  <si>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</si>
  <si>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</si>
  <si>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</si>
  <si>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</si>
  <si>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</si>
  <si>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</si>
  <si>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</si>
  <si>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</si>
  <si>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</si>
  <si>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</si>
  <si>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</si>
  <si>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</si>
  <si>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</si>
  <si>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</si>
  <si>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</si>
  <si>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</si>
  <si>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</si>
  <si>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</si>
  <si>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</si>
  <si>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</si>
  <si>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</si>
  <si>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</si>
  <si>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</si>
  <si>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</si>
  <si>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</si>
  <si>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</si>
  <si>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</si>
  <si>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</si>
  <si>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</si>
  <si>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</si>
  <si>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</si>
  <si>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</si>
  <si>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</si>
  <si>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</si>
  <si>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</si>
  <si>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</si>
  <si>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</si>
  <si>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</si>
  <si>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</si>
  <si>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</si>
  <si>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</si>
  <si>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</si>
  <si>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</si>
  <si>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</si>
  <si>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</si>
  <si>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</si>
  <si>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</si>
  <si>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</si>
  <si>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</si>
  <si>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</si>
  <si>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</si>
  <si>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</si>
  <si>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</si>
  <si>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</si>
  <si>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</si>
  <si>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</si>
  <si>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</si>
  <si>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</si>
  <si>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</si>
  <si>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</si>
  <si>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</si>
  <si>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</si>
  <si>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</si>
  <si>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</si>
  <si>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</si>
  <si>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</si>
  <si>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</si>
  <si>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</si>
  <si>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</si>
  <si>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</si>
  <si>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</si>
  <si>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</si>
  <si>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</si>
  <si>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</si>
  <si>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</si>
  <si>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</si>
  <si>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</si>
  <si>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</si>
  <si>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</si>
  <si>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</si>
  <si>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</si>
  <si>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</si>
  <si>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</si>
  <si>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</si>
  <si>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</si>
  <si>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</si>
  <si>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</si>
  <si>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</si>
  <si>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</si>
  <si>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</si>
  <si>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</si>
  <si>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</si>
  <si>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</si>
  <si>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</si>
  <si>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</si>
  <si>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</si>
  <si>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</si>
  <si>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</si>
  <si>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</si>
  <si>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</si>
  <si>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</si>
  <si>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</si>
  <si>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</si>
  <si>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</si>
  <si>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</si>
  <si>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</si>
  <si>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</si>
  <si>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</si>
  <si>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</si>
  <si>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</si>
  <si>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</si>
  <si>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</si>
  <si>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</si>
  <si>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</si>
  <si>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</si>
  <si>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</si>
  <si>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</si>
  <si>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</si>
  <si>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</si>
  <si>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</si>
  <si>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</si>
  <si>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</si>
  <si>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</si>
  <si>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</si>
  <si>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</si>
  <si>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</si>
  <si>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</si>
  <si>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</si>
  <si>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</si>
  <si>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</si>
  <si>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</si>
  <si>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</si>
  <si>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</si>
  <si>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</si>
  <si>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</si>
  <si>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</si>
  <si>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</si>
  <si>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</si>
  <si>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</si>
  <si>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</si>
  <si>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</si>
  <si>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</si>
  <si>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</si>
  <si>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</si>
  <si>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</si>
  <si>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</si>
  <si>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</si>
  <si>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</si>
  <si>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</si>
  <si>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</si>
  <si>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</si>
  <si>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</si>
  <si>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</si>
  <si>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</si>
  <si>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</si>
  <si>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</si>
  <si>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</si>
  <si>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</si>
  <si>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</si>
  <si>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</si>
  <si>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</si>
  <si>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</si>
  <si>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</si>
  <si>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</si>
  <si>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</si>
  <si>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</si>
  <si>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母子保健衛生対策の推進に必要な経費</t>
  </si>
  <si>
    <t>子ども家庭局</t>
  </si>
  <si>
    <t>平成２０年度</t>
  </si>
  <si>
    <t>母子保健課</t>
  </si>
  <si>
    <t>-</t>
  </si>
  <si>
    <t>母子保健衛生対策業務の円滑な実施を図るため、その施策を検討する会議の実施、及び母子保健の国民運動計画である健やか親子21の推進等を図る。</t>
  </si>
  <si>
    <t>保健福祉調査委託費</t>
  </si>
  <si>
    <t>庁費</t>
  </si>
  <si>
    <t>諸謝金</t>
  </si>
  <si>
    <t>職員旅費</t>
  </si>
  <si>
    <t>委員等旅費</t>
  </si>
  <si>
    <t>切れ目のない妊産婦・乳幼児保健対策の充実</t>
  </si>
  <si>
    <t>妊産婦死亡率(出産１０万対)</t>
  </si>
  <si>
    <t>件</t>
  </si>
  <si>
    <t>検討会開催回数</t>
  </si>
  <si>
    <t>執行額／検討会開催回数　　　　　　　　　　　　　　　　</t>
    <phoneticPr fontId="5"/>
  </si>
  <si>
    <t>円</t>
  </si>
  <si>
    <t>　　X/Y</t>
    <phoneticPr fontId="5"/>
  </si>
  <si>
    <t>2,296,130/15</t>
  </si>
  <si>
    <t>903,060/16</t>
  </si>
  <si>
    <t>／　</t>
    <phoneticPr fontId="5"/>
  </si>
  <si>
    <t>682</t>
  </si>
  <si>
    <t>318</t>
  </si>
  <si>
    <t>684</t>
  </si>
  <si>
    <t>695</t>
  </si>
  <si>
    <t>667</t>
  </si>
  <si>
    <t>668</t>
  </si>
  <si>
    <t>664</t>
  </si>
  <si>
    <t>○</t>
  </si>
  <si>
    <t>山本圭子</t>
    <rPh sb="0" eb="2">
      <t>ヤマモト</t>
    </rPh>
    <rPh sb="2" eb="4">
      <t>ケイコ</t>
    </rPh>
    <phoneticPr fontId="5"/>
  </si>
  <si>
    <t>本事業は、母子保健衛生対策業務の円滑な実施を図ることを目的としており、その年その年の必要性に応じて実施するものであるため、目標値の設定は困難である。</t>
    <phoneticPr fontId="5"/>
  </si>
  <si>
    <t>-</t>
    <phoneticPr fontId="5"/>
  </si>
  <si>
    <t>母子保健衛生対策業務の円滑な実施を図ること。平成30年度～令和３年度は母子保健衛生対策に係る会議の開催、委員等の出席旅費・謝金等必要な費用を適切に支出することができている。</t>
    <phoneticPr fontId="5"/>
  </si>
  <si>
    <t>母子保健衛生対策に係る検討会の開催</t>
    <rPh sb="11" eb="14">
      <t>ケントウカイ</t>
    </rPh>
    <rPh sb="15" eb="17">
      <t>カイサイ</t>
    </rPh>
    <phoneticPr fontId="5"/>
  </si>
  <si>
    <t>○母子保健医療対策　○健やか親子２１推進等対策　等
多様化する母子保健分野のニーズの広まりに対応すべく、その施策を検討する会議や国民運動計画である健やか親子21に関する普及啓発を実施する。
具体的には、母子保健に関する主要課題の解決に向けた自主的な取組の実施を促す健やか親子２１推進協議会の運営など。</t>
    <phoneticPr fontId="5"/>
  </si>
  <si>
    <t>多様化する母子保健分野のニーズの広まりに対応すべく、その施策を検討する会議や国民運動計画である健やか親子21に関する普及啓発を実施する。</t>
    <phoneticPr fontId="5"/>
  </si>
  <si>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</si>
  <si>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</si>
  <si>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少子・高齢社会における少子化対策として母子保健分野の推進は社会的なニーズがあり、その施策を検討する会議の実施、及び母子保健の国民運動計画である健やか親子21の推進のための経費は、国費を投入しなければ事業目的が達成できない。</t>
  </si>
  <si>
    <t>国全体の母子保健分野の施策の方向性を検討する会議の実施、及び母子保健の国民運動である健やか親子21の推進等のための経費であり、国が実施すべき事業である。</t>
  </si>
  <si>
    <t>母子保健の関係業務に係る費用を適切に支出することで、母子保健の効果的な推進が達成できることから、優先度の高い事業である。</t>
  </si>
  <si>
    <t>△</t>
  </si>
  <si>
    <t>有</t>
  </si>
  <si>
    <t>無</t>
  </si>
  <si>
    <t>庁費については随意契約を行っているが、予算決算及び会計令第99条の規定により少額の随意契約であり妥当である。
委託費については一者応札であったが、各社への事前周知等については最善を尽くしており、そのプロセスについては妥当である。</t>
    <phoneticPr fontId="5"/>
  </si>
  <si>
    <t>検討会については、委員数等を勘案すると、適切な母子保健衛生対策業務の目的に見合ったコスト水準であり、妥当である。</t>
  </si>
  <si>
    <t>母子保健衛生対策に必要な経費のみに限定している。</t>
  </si>
  <si>
    <t>当初予定していた協議会が開催されなかったため。</t>
    <rPh sb="0" eb="2">
      <t>トウショ</t>
    </rPh>
    <rPh sb="2" eb="4">
      <t>ヨテイ</t>
    </rPh>
    <rPh sb="8" eb="11">
      <t>キョウギカイ</t>
    </rPh>
    <rPh sb="12" eb="14">
      <t>カイサイ</t>
    </rPh>
    <phoneticPr fontId="5"/>
  </si>
  <si>
    <t>母子保健衛生対策業務の実施に必要な経費のみを適正に支出している。</t>
  </si>
  <si>
    <t>‐</t>
  </si>
  <si>
    <t>母子保健衛生対策に係る会議の開催、委員等の出席旅費・謝金等必要な費用を適切に支出し、母子保健衛生対策業務を円滑に実施することができた。</t>
  </si>
  <si>
    <t>検討会実施回数について、当初見込み以上実施することができた。</t>
    <rPh sb="0" eb="3">
      <t>ケントウカイ</t>
    </rPh>
    <rPh sb="3" eb="5">
      <t>ジッシ</t>
    </rPh>
    <rPh sb="5" eb="7">
      <t>カイスウ</t>
    </rPh>
    <rPh sb="12" eb="14">
      <t>トウショ</t>
    </rPh>
    <rPh sb="14" eb="16">
      <t>ミコ</t>
    </rPh>
    <rPh sb="17" eb="19">
      <t>イジョウ</t>
    </rPh>
    <rPh sb="19" eb="21">
      <t>ジッシ</t>
    </rPh>
    <phoneticPr fontId="5"/>
  </si>
  <si>
    <t>多様化する母子保健分野の諸問題に対応するため、適切な検討会の開催及び普及啓発事業の実施に努め、施策の見直し等を行っているところである。そのため、母子保健衛生対策の推進に必要な経費の実施は妥当であり、引き続き、継続して事業を適切に実施していく必要がある。</t>
    <phoneticPr fontId="5"/>
  </si>
  <si>
    <t>引き続き、然るべき頻度で検討会の開催及び普及啓発事業を実施し、多様化する母子保健分野のニーズの広まりに対応すべく、引き続き事業の積極的な実施に努めたい。</t>
    <phoneticPr fontId="5"/>
  </si>
  <si>
    <t>健やか次世代育成総合研究事業中間・事後評価委員会</t>
  </si>
  <si>
    <t>厚労</t>
  </si>
  <si>
    <t>-</t>
    <phoneticPr fontId="5"/>
  </si>
  <si>
    <t>https://www.mhlw.go.jp/wp/seisaku/hyouka/r03_jizenbunseki.html</t>
    <phoneticPr fontId="5"/>
  </si>
  <si>
    <t>「母子保健事業の実施状況等調査」集計等業務</t>
    <phoneticPr fontId="5"/>
  </si>
  <si>
    <t>山田コンサルティンググループ株式会社</t>
    <phoneticPr fontId="5"/>
  </si>
  <si>
    <t>株式会社イマージュ</t>
  </si>
  <si>
    <t>母子保健衛生費補助金データ集金ツール作成業務</t>
    <phoneticPr fontId="5"/>
  </si>
  <si>
    <t>「母子保健事業の実施状況等調査」集計業務</t>
    <phoneticPr fontId="5"/>
  </si>
  <si>
    <t>独立行政法人国立印刷局</t>
    <phoneticPr fontId="5"/>
  </si>
  <si>
    <t>官報掲載料　請求番号２５８０６（３／５）</t>
    <phoneticPr fontId="5"/>
  </si>
  <si>
    <t>第２回母子健康手帳等に関する意見を聴く会</t>
    <phoneticPr fontId="5"/>
  </si>
  <si>
    <t>厚生科学審議会科学技術部会ヒト受精胚～</t>
    <phoneticPr fontId="5"/>
  </si>
  <si>
    <t>第６回成育医療等協議会</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</si>
  <si>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</si>
  <si>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</si>
  <si>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</si>
  <si>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</si>
  <si>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</si>
  <si>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</si>
  <si>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</si>
  <si>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</si>
  <si>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</si>
  <si>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</si>
  <si>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</si>
  <si>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聴覚障害児支援中核機能モデル事業に係る視察</t>
    <phoneticPr fontId="5"/>
  </si>
  <si>
    <t>第２４回日本ＩＶＦ学会学術集会における講演依頼</t>
    <phoneticPr fontId="5"/>
  </si>
  <si>
    <t>「第６６回日本生殖医学会学術講演会・総会」におけるシンポジウムの講演依頼</t>
    <phoneticPr fontId="5"/>
  </si>
  <si>
    <t>株式会社阪急阪神ビジネストラベル</t>
    <rPh sb="0" eb="4">
      <t>カブシキガイシャ</t>
    </rPh>
    <rPh sb="4" eb="6">
      <t>ハンキュウ</t>
    </rPh>
    <rPh sb="6" eb="8">
      <t>ハンシン</t>
    </rPh>
    <phoneticPr fontId="5"/>
  </si>
  <si>
    <t>新型コロナウイルス感染症（ＣＯＶＩＤ－１９）に関連する母子保健領域の研究報告シンポジウム</t>
    <phoneticPr fontId="5"/>
  </si>
  <si>
    <t>新型コロナウイルス感染症（ＣＯＶＩＤ－２０）に関連する母子保健領域の研究報告シンポジウム</t>
  </si>
  <si>
    <t>「医科診療報酬点数表　令和２年４月版」　</t>
    <phoneticPr fontId="5"/>
  </si>
  <si>
    <t>子どものいない私たちの生き方</t>
    <phoneticPr fontId="5"/>
  </si>
  <si>
    <t>「月間クーヨン２０２１年８月号」　</t>
    <phoneticPr fontId="5"/>
  </si>
  <si>
    <t>「実践　生徒を眠らせない性教育授業」</t>
    <phoneticPr fontId="5"/>
  </si>
  <si>
    <t>母子保健法の解釈と運用　七訂　</t>
    <phoneticPr fontId="5"/>
  </si>
  <si>
    <t>これからの男の子へ男らしさから自由になるためのレッスン　</t>
    <phoneticPr fontId="5"/>
  </si>
  <si>
    <t>表彰状用紙</t>
    <phoneticPr fontId="5"/>
  </si>
  <si>
    <t>第１０回健康寿命をのばそう！アワード（母子保健分野）表彰状の印刷・揮毫</t>
    <phoneticPr fontId="5"/>
  </si>
  <si>
    <t>令和３年度母子保健家族計画事業功労者厚生労働大臣表彰状の印刷・揮毫</t>
    <phoneticPr fontId="5"/>
  </si>
  <si>
    <t>新型コロナウイルス感染症（ＣＯＶＩＤ－＊２１５２０４２子ども家庭局５／１５会場</t>
    <phoneticPr fontId="5"/>
  </si>
  <si>
    <t>厚生科学審議会科学技術部会ヒト受精胚＊２１５９９６２子ども家庭局１２／２７会場</t>
    <phoneticPr fontId="5"/>
  </si>
  <si>
    <t>ノートパソコン２台　外１件の賃貸借</t>
    <phoneticPr fontId="5"/>
  </si>
  <si>
    <t>株式会社クラフティ</t>
    <phoneticPr fontId="5"/>
  </si>
  <si>
    <t>株式会社小学館集英社プロダクション</t>
    <rPh sb="0" eb="4">
      <t>カブシキガイシャ</t>
    </rPh>
    <rPh sb="4" eb="7">
      <t>ショウガクカン</t>
    </rPh>
    <rPh sb="7" eb="10">
      <t>シュウエイシャ</t>
    </rPh>
    <phoneticPr fontId="5"/>
  </si>
  <si>
    <t>☑</t>
  </si>
  <si>
    <t>A.個人A</t>
    <rPh sb="2" eb="4">
      <t>コジン</t>
    </rPh>
    <phoneticPr fontId="5"/>
  </si>
  <si>
    <t>諸謝金</t>
    <rPh sb="0" eb="1">
      <t>ショ</t>
    </rPh>
    <rPh sb="1" eb="3">
      <t>シャキン</t>
    </rPh>
    <phoneticPr fontId="5"/>
  </si>
  <si>
    <t>旅費</t>
    <rPh sb="0" eb="2">
      <t>リョヒ</t>
    </rPh>
    <phoneticPr fontId="5"/>
  </si>
  <si>
    <t>B.個人A</t>
    <rPh sb="2" eb="4">
      <t>コジン</t>
    </rPh>
    <phoneticPr fontId="5"/>
  </si>
  <si>
    <t>検討会に係る謝金</t>
    <rPh sb="0" eb="3">
      <t>ケントウカイ</t>
    </rPh>
    <rPh sb="4" eb="5">
      <t>カカ</t>
    </rPh>
    <rPh sb="6" eb="8">
      <t>シャキン</t>
    </rPh>
    <phoneticPr fontId="5"/>
  </si>
  <si>
    <t>C.株式会社阪急阪神ビジネストラベル</t>
    <phoneticPr fontId="5"/>
  </si>
  <si>
    <t>前渡資金（給与等）</t>
    <phoneticPr fontId="5"/>
  </si>
  <si>
    <t>給与等</t>
    <rPh sb="0" eb="2">
      <t>キュウヨ</t>
    </rPh>
    <rPh sb="2" eb="3">
      <t>トウ</t>
    </rPh>
    <phoneticPr fontId="5"/>
  </si>
  <si>
    <t>D.個人A</t>
    <rPh sb="2" eb="4">
      <t>コジン</t>
    </rPh>
    <phoneticPr fontId="5"/>
  </si>
  <si>
    <t>E.山田コンサルティンググループ株式会社</t>
    <phoneticPr fontId="5"/>
  </si>
  <si>
    <t>雑役務費</t>
    <rPh sb="0" eb="2">
      <t>ザツエキ</t>
    </rPh>
    <rPh sb="2" eb="3">
      <t>ム</t>
    </rPh>
    <rPh sb="3" eb="4">
      <t>ヒ</t>
    </rPh>
    <phoneticPr fontId="5"/>
  </si>
  <si>
    <t>F. （福祉）友愛十字会友愛書房</t>
    <phoneticPr fontId="5"/>
  </si>
  <si>
    <t>消耗品費</t>
    <rPh sb="0" eb="3">
      <t>ショウモウヒン</t>
    </rPh>
    <rPh sb="3" eb="4">
      <t>ヒ</t>
    </rPh>
    <phoneticPr fontId="5"/>
  </si>
  <si>
    <t>G.独立行政法人国立印刷局</t>
    <phoneticPr fontId="5"/>
  </si>
  <si>
    <t>表彰状用紙</t>
    <rPh sb="0" eb="3">
      <t>ヒョウショウジョウ</t>
    </rPh>
    <rPh sb="3" eb="5">
      <t>ヨウシ</t>
    </rPh>
    <phoneticPr fontId="5"/>
  </si>
  <si>
    <t>印刷製本費</t>
    <rPh sb="0" eb="2">
      <t>インサツ</t>
    </rPh>
    <rPh sb="2" eb="4">
      <t>セイホン</t>
    </rPh>
    <rPh sb="4" eb="5">
      <t>ヒ</t>
    </rPh>
    <phoneticPr fontId="5"/>
  </si>
  <si>
    <t>H.大和綜合印刷（株）</t>
    <phoneticPr fontId="5"/>
  </si>
  <si>
    <t>表彰状の印刷・揮毫</t>
    <phoneticPr fontId="5"/>
  </si>
  <si>
    <t>会場費</t>
    <rPh sb="0" eb="2">
      <t>カイジョウ</t>
    </rPh>
    <rPh sb="2" eb="3">
      <t>ヒ</t>
    </rPh>
    <phoneticPr fontId="5"/>
  </si>
  <si>
    <t>委託費</t>
    <rPh sb="0" eb="2">
      <t>イタク</t>
    </rPh>
    <rPh sb="2" eb="3">
      <t>ヒ</t>
    </rPh>
    <phoneticPr fontId="5"/>
  </si>
  <si>
    <t>会場借料</t>
    <rPh sb="0" eb="2">
      <t>カイジョウ</t>
    </rPh>
    <rPh sb="2" eb="4">
      <t>シャクリョウ</t>
    </rPh>
    <phoneticPr fontId="5"/>
  </si>
  <si>
    <t>J.株式会社小学館集英社プロダクション</t>
    <phoneticPr fontId="5"/>
  </si>
  <si>
    <t>成育基本法を踏まえた国民運動推進のための普及啓発業務</t>
    <rPh sb="10" eb="12">
      <t>コクミン</t>
    </rPh>
    <rPh sb="12" eb="14">
      <t>ウンドウ</t>
    </rPh>
    <rPh sb="14" eb="16">
      <t>スイシン</t>
    </rPh>
    <phoneticPr fontId="5"/>
  </si>
  <si>
    <t>成育基本法を踏まえた国民運動推進のための普及啓発業務一式</t>
    <rPh sb="0" eb="2">
      <t>セイイク</t>
    </rPh>
    <rPh sb="2" eb="5">
      <t>キホンホウ</t>
    </rPh>
    <rPh sb="6" eb="7">
      <t>フ</t>
    </rPh>
    <rPh sb="10" eb="12">
      <t>コクミン</t>
    </rPh>
    <rPh sb="12" eb="14">
      <t>ウンドウ</t>
    </rPh>
    <rPh sb="14" eb="16">
      <t>スイシン</t>
    </rPh>
    <rPh sb="20" eb="22">
      <t>フキュウ</t>
    </rPh>
    <rPh sb="22" eb="24">
      <t>ケイハツ</t>
    </rPh>
    <rPh sb="24" eb="26">
      <t>ギョウム</t>
    </rPh>
    <rPh sb="26" eb="28">
      <t>イッシキ</t>
    </rPh>
    <phoneticPr fontId="5"/>
  </si>
  <si>
    <t>第３回母子健康手帳等に関する意見を聴く会</t>
    <rPh sb="19" eb="20">
      <t>カイ</t>
    </rPh>
    <phoneticPr fontId="5"/>
  </si>
  <si>
    <t>第４回母子健康手帳等に関する意見を聴く会</t>
    <rPh sb="19" eb="20">
      <t>カイ</t>
    </rPh>
    <phoneticPr fontId="5"/>
  </si>
  <si>
    <t>第７回ＮＩＰＴ等の出生前検査に関する専門委員会</t>
    <rPh sb="18" eb="20">
      <t>センモン</t>
    </rPh>
    <rPh sb="20" eb="23">
      <t>イインカイ</t>
    </rPh>
    <phoneticPr fontId="5"/>
  </si>
  <si>
    <t>職員旅費</t>
    <rPh sb="0" eb="2">
      <t>ショクイン</t>
    </rPh>
    <rPh sb="2" eb="4">
      <t>リョヒ</t>
    </rPh>
    <phoneticPr fontId="5"/>
  </si>
  <si>
    <t>委員旅費</t>
    <rPh sb="0" eb="2">
      <t>イイン</t>
    </rPh>
    <rPh sb="2" eb="4">
      <t>リョヒ</t>
    </rPh>
    <phoneticPr fontId="5"/>
  </si>
  <si>
    <t>集計中</t>
    <rPh sb="0" eb="3">
      <t>シュウケイチュウ</t>
    </rPh>
    <phoneticPr fontId="5"/>
  </si>
  <si>
    <t>2,757,000/18</t>
    <phoneticPr fontId="5"/>
  </si>
  <si>
    <t>1,327,160/20</t>
    <phoneticPr fontId="5"/>
  </si>
  <si>
    <t>本事業はこども家庭庁へ移管するため、令和４年度をもって終了すること。</t>
  </si>
  <si>
    <t>終了予定</t>
  </si>
  <si>
    <t>東水戸データーサービス株式会社</t>
    <rPh sb="11" eb="15">
      <t>カブシキガイシャ</t>
    </rPh>
    <phoneticPr fontId="5"/>
  </si>
  <si>
    <t>扶桑速記印刷株式会社</t>
    <rPh sb="6" eb="10">
      <t>カブシキガイシャ</t>
    </rPh>
    <phoneticPr fontId="5"/>
  </si>
  <si>
    <t>社会福祉法人友愛十字会</t>
    <phoneticPr fontId="5"/>
  </si>
  <si>
    <t>大和綜合印刷株式会社</t>
    <rPh sb="6" eb="10">
      <t>カブシキガイシャ</t>
    </rPh>
    <phoneticPr fontId="5"/>
  </si>
  <si>
    <t>I.株式会社TKP</t>
    <phoneticPr fontId="5"/>
  </si>
  <si>
    <t>点検対象外</t>
    <rPh sb="0" eb="2">
      <t>テンケン</t>
    </rPh>
    <rPh sb="2" eb="5">
      <t>タイショウガイ</t>
    </rPh>
    <phoneticPr fontId="5"/>
  </si>
  <si>
    <t>当該事業は終了するが、得られた知見は他の事業にも活用する。</t>
    <rPh sb="0" eb="2">
      <t>トウガイ</t>
    </rPh>
    <phoneticPr fontId="5"/>
  </si>
  <si>
    <t>株式会社TKP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</si>
</sst>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40342</xdr:colOff>
      <xdr:row>269</xdr:row>
      <xdr:rowOff>60507</xdr:rowOff>
    </xdr:from>
    <xdr:to>
      <xdr:col>22</xdr:col>
      <xdr:colOff>152402</xdr:colOff>
      <xdr:row>276</xdr:row>
      <xdr:rowOff>351857</xdr:rowOff>
    </xdr:to>
    <xdr:grpSp>
      <xdr:nvGrpSpPr>
        <xdr:cNvPr id="2" name="グループ化 1"/>
        <xdr:cNvGrpSpPr/>
      </xdr:nvGrpSpPr>
      <xdr:grpSpPr>
        <a:xfrm>
          <a:off x="1116107" y="41952578"/>
          <a:ext cx="2980766" cy="2783538"/>
          <a:chOff x="15463377" y="43591356"/>
          <a:chExt cx="4263739" cy="3977189"/>
        </a:xfrm>
      </xdr:grpSpPr>
      <xdr:grpSp>
        <xdr:nvGrpSpPr>
          <xdr:cNvPr id="3" name="グループ化 2"/>
          <xdr:cNvGrpSpPr/>
        </xdr:nvGrpSpPr>
        <xdr:grpSpPr>
          <a:xfrm>
            <a:off x="15463377" y="43591356"/>
            <a:ext cx="4263739" cy="3977189"/>
            <a:chOff x="1565264" y="42916358"/>
            <a:chExt cx="4140085" cy="3861207"/>
          </a:xfrm>
        </xdr:grpSpPr>
        <xdr:grpSp>
          <xdr:nvGrpSpPr>
            <xdr:cNvPr id="5" name="グループ化 4"/>
            <xdr:cNvGrpSpPr/>
          </xdr:nvGrpSpPr>
          <xdr:grpSpPr>
            <a:xfrm>
              <a:off x="1565264" y="42916358"/>
              <a:ext cx="4140085" cy="3276510"/>
              <a:chOff x="1306829" y="41784441"/>
              <a:chExt cx="2869924" cy="2083179"/>
            </a:xfrm>
          </xdr:grpSpPr>
          <xdr:sp macro="" textlink="">
            <xdr:nvSpPr>
              <xdr:cNvPr id="8" name="正方形/長方形 7"/>
              <xdr:cNvSpPr/>
            </xdr:nvSpPr>
            <xdr:spPr>
              <a:xfrm>
                <a:off x="2044053" y="41784441"/>
                <a:ext cx="1379896"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en-US" altLang="ja-JP" sz="1500">
                    <a:solidFill>
                      <a:sysClr val="windowText" lastClr="000000"/>
                    </a:solidFill>
                  </a:rPr>
                  <a:t>0.7</a:t>
                </a:r>
                <a:r>
                  <a:rPr kumimoji="1" lang="ja-JP" altLang="en-US" sz="1500">
                    <a:solidFill>
                      <a:sysClr val="windowText" lastClr="000000"/>
                    </a:solidFill>
                  </a:rPr>
                  <a:t>百万円</a:t>
                </a:r>
              </a:p>
            </xdr:txBody>
          </xdr:sp>
          <xdr:sp macro="" textlink="">
            <xdr:nvSpPr>
              <xdr:cNvPr id="9" name="テキスト ボックス 8"/>
              <xdr:cNvSpPr txBox="1"/>
            </xdr:nvSpPr>
            <xdr:spPr>
              <a:xfrm>
                <a:off x="1306829" y="42480792"/>
                <a:ext cx="2869924" cy="49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健やか次世代育成総合研究事業</a:t>
                </a:r>
                <a:endParaRPr kumimoji="1" lang="en-US" altLang="ja-JP" sz="1200">
                  <a:solidFill>
                    <a:sysClr val="windowText" lastClr="000000"/>
                  </a:solidFill>
                </a:endParaRPr>
              </a:p>
              <a:p>
                <a:pPr algn="ctr"/>
                <a:r>
                  <a:rPr kumimoji="1" lang="ja-JP" altLang="en-US" sz="1200">
                    <a:solidFill>
                      <a:sysClr val="windowText" lastClr="000000"/>
                    </a:solidFill>
                  </a:rPr>
                  <a:t>に関する検討会出席謝金</a:t>
                </a:r>
              </a:p>
            </xdr:txBody>
          </xdr:sp>
          <xdr:cxnSp macro="">
            <xdr:nvCxnSpPr>
              <xdr:cNvPr id="10" name="直線矢印コネクタ 9"/>
              <xdr:cNvCxnSpPr/>
            </xdr:nvCxnSpPr>
            <xdr:spPr>
              <a:xfrm flipH="1">
                <a:off x="2674376" y="42876477"/>
                <a:ext cx="5340" cy="2920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1976827" y="43198802"/>
                <a:ext cx="1477628" cy="6688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500">
                    <a:solidFill>
                      <a:sysClr val="windowText" lastClr="000000"/>
                    </a:solidFill>
                  </a:rPr>
                  <a:t>A.</a:t>
                </a:r>
                <a:r>
                  <a:rPr kumimoji="1" lang="ja-JP" altLang="en-US" sz="1500">
                    <a:solidFill>
                      <a:sysClr val="windowText" lastClr="000000"/>
                    </a:solidFill>
                  </a:rPr>
                  <a:t>個人</a:t>
                </a:r>
                <a:r>
                  <a:rPr kumimoji="1" lang="en-US" altLang="ja-JP" sz="1500">
                    <a:solidFill>
                      <a:sysClr val="windowText" lastClr="000000"/>
                    </a:solidFill>
                  </a:rPr>
                  <a:t>(14)</a:t>
                </a:r>
              </a:p>
              <a:p>
                <a:pPr algn="ctr"/>
                <a:r>
                  <a:rPr kumimoji="1" lang="en-US" altLang="ja-JP" sz="1500">
                    <a:solidFill>
                      <a:sysClr val="windowText" lastClr="000000"/>
                    </a:solidFill>
                  </a:rPr>
                  <a:t>0.7</a:t>
                </a:r>
                <a:r>
                  <a:rPr kumimoji="1" lang="ja-JP" altLang="en-US" sz="1500">
                    <a:solidFill>
                      <a:sysClr val="windowText" lastClr="000000"/>
                    </a:solidFill>
                  </a:rPr>
                  <a:t>百万円</a:t>
                </a:r>
              </a:p>
            </xdr:txBody>
          </xdr:sp>
        </xdr:grpSp>
        <xdr:sp macro="" textlink="">
          <xdr:nvSpPr>
            <xdr:cNvPr id="6" name="テキスト ボックス 5"/>
            <xdr:cNvSpPr txBox="1"/>
          </xdr:nvSpPr>
          <xdr:spPr>
            <a:xfrm>
              <a:off x="2535443" y="46362517"/>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solidFill>
                    <a:sysClr val="windowText" lastClr="000000"/>
                  </a:solidFill>
                </a:rPr>
                <a:t>諸謝金</a:t>
              </a:r>
            </a:p>
          </xdr:txBody>
        </xdr:sp>
        <xdr:sp macro="" textlink="">
          <xdr:nvSpPr>
            <xdr:cNvPr id="7" name="大かっこ 6"/>
            <xdr:cNvSpPr/>
          </xdr:nvSpPr>
          <xdr:spPr>
            <a:xfrm>
              <a:off x="2386394" y="46299571"/>
              <a:ext cx="2420471"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4" name="大かっこ 3"/>
          <xdr:cNvSpPr/>
        </xdr:nvSpPr>
        <xdr:spPr>
          <a:xfrm>
            <a:off x="15898248" y="44690241"/>
            <a:ext cx="3424644" cy="5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22</xdr:col>
      <xdr:colOff>190499</xdr:colOff>
      <xdr:row>269</xdr:row>
      <xdr:rowOff>33602</xdr:rowOff>
    </xdr:from>
    <xdr:to>
      <xdr:col>34</xdr:col>
      <xdr:colOff>44822</xdr:colOff>
      <xdr:row>277</xdr:row>
      <xdr:rowOff>22395</xdr:rowOff>
    </xdr:to>
    <xdr:grpSp>
      <xdr:nvGrpSpPr>
        <xdr:cNvPr id="12" name="グループ化 11"/>
        <xdr:cNvGrpSpPr/>
      </xdr:nvGrpSpPr>
      <xdr:grpSpPr>
        <a:xfrm>
          <a:off x="4127350" y="41925673"/>
          <a:ext cx="2013472" cy="2839569"/>
          <a:chOff x="6374946" y="41713447"/>
          <a:chExt cx="1958291" cy="2681314"/>
        </a:xfrm>
      </xdr:grpSpPr>
      <xdr:sp macro="" textlink="">
        <xdr:nvSpPr>
          <xdr:cNvPr id="13" name="正方形/長方形 12"/>
          <xdr:cNvSpPr/>
        </xdr:nvSpPr>
        <xdr:spPr>
          <a:xfrm>
            <a:off x="6598714" y="41713447"/>
            <a:ext cx="1454767" cy="5753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en-US" altLang="ja-JP" sz="1500">
                <a:solidFill>
                  <a:sysClr val="windowText" lastClr="000000"/>
                </a:solidFill>
              </a:rPr>
              <a:t>0</a:t>
            </a:r>
            <a:r>
              <a:rPr kumimoji="1" lang="ja-JP" altLang="en-US" sz="1500">
                <a:solidFill>
                  <a:sysClr val="windowText" lastClr="000000"/>
                </a:solidFill>
              </a:rPr>
              <a:t>百万円</a:t>
            </a:r>
          </a:p>
        </xdr:txBody>
      </xdr:sp>
      <xdr:sp macro="" textlink="">
        <xdr:nvSpPr>
          <xdr:cNvPr id="14" name="大かっこ 13"/>
          <xdr:cNvSpPr/>
        </xdr:nvSpPr>
        <xdr:spPr>
          <a:xfrm>
            <a:off x="6374946" y="42440777"/>
            <a:ext cx="1958291" cy="3789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5" name="テキスト ボックス 14"/>
          <xdr:cNvSpPr txBox="1"/>
        </xdr:nvSpPr>
        <xdr:spPr>
          <a:xfrm>
            <a:off x="6519648" y="42419065"/>
            <a:ext cx="1688181" cy="499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委員会等出席のための</a:t>
            </a:r>
            <a:endParaRPr kumimoji="1" lang="en-US" altLang="ja-JP" sz="1200">
              <a:solidFill>
                <a:sysClr val="windowText" lastClr="000000"/>
              </a:solidFill>
            </a:endParaRPr>
          </a:p>
          <a:p>
            <a:pPr algn="ctr"/>
            <a:r>
              <a:rPr kumimoji="1" lang="ja-JP" altLang="en-US" sz="1200">
                <a:solidFill>
                  <a:sysClr val="windowText" lastClr="000000"/>
                </a:solidFill>
              </a:rPr>
              <a:t>委員等旅費</a:t>
            </a:r>
          </a:p>
        </xdr:txBody>
      </xdr:sp>
      <xdr:sp macro="" textlink="">
        <xdr:nvSpPr>
          <xdr:cNvPr id="16" name="正方形/長方形 15"/>
          <xdr:cNvSpPr/>
        </xdr:nvSpPr>
        <xdr:spPr>
          <a:xfrm>
            <a:off x="6505411" y="43265788"/>
            <a:ext cx="1760297" cy="5536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a:solidFill>
                  <a:sysClr val="windowText" lastClr="000000"/>
                </a:solidFill>
              </a:rPr>
              <a:t>B.</a:t>
            </a:r>
            <a:r>
              <a:rPr kumimoji="1" lang="ja-JP" altLang="en-US" sz="1300">
                <a:solidFill>
                  <a:sysClr val="windowText" lastClr="000000"/>
                </a:solidFill>
              </a:rPr>
              <a:t>個人（２名）</a:t>
            </a:r>
            <a:endParaRPr kumimoji="1" lang="en-US" altLang="ja-JP" sz="1300">
              <a:solidFill>
                <a:sysClr val="windowText" lastClr="000000"/>
              </a:solidFill>
            </a:endParaRPr>
          </a:p>
          <a:p>
            <a:pPr algn="ctr"/>
            <a:r>
              <a:rPr kumimoji="1" lang="en-US" altLang="ja-JP" sz="1300">
                <a:solidFill>
                  <a:sysClr val="windowText" lastClr="000000"/>
                </a:solidFill>
              </a:rPr>
              <a:t>0</a:t>
            </a:r>
            <a:r>
              <a:rPr kumimoji="1" lang="ja-JP" altLang="en-US" sz="1300">
                <a:solidFill>
                  <a:sysClr val="windowText" lastClr="000000"/>
                </a:solidFill>
              </a:rPr>
              <a:t>百万円</a:t>
            </a:r>
          </a:p>
        </xdr:txBody>
      </xdr:sp>
      <xdr:sp macro="" textlink="">
        <xdr:nvSpPr>
          <xdr:cNvPr id="17" name="テキスト ボックス 16"/>
          <xdr:cNvSpPr txBox="1"/>
        </xdr:nvSpPr>
        <xdr:spPr>
          <a:xfrm>
            <a:off x="6774751" y="43982260"/>
            <a:ext cx="1153323" cy="404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solidFill>
                  <a:sysClr val="windowText" lastClr="000000"/>
                </a:solidFill>
              </a:rPr>
              <a:t>委員等旅費</a:t>
            </a:r>
          </a:p>
        </xdr:txBody>
      </xdr:sp>
      <xdr:sp macro="" textlink="">
        <xdr:nvSpPr>
          <xdr:cNvPr id="18" name="大かっこ 17"/>
          <xdr:cNvSpPr/>
        </xdr:nvSpPr>
        <xdr:spPr>
          <a:xfrm>
            <a:off x="6395728" y="43982267"/>
            <a:ext cx="1918217" cy="412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19" name="直線矢印コネクタ 18"/>
          <xdr:cNvCxnSpPr/>
        </xdr:nvCxnSpPr>
        <xdr:spPr>
          <a:xfrm>
            <a:off x="7416796" y="42885853"/>
            <a:ext cx="0" cy="3039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44825</xdr:colOff>
      <xdr:row>278</xdr:row>
      <xdr:rowOff>224095</xdr:rowOff>
    </xdr:from>
    <xdr:to>
      <xdr:col>23</xdr:col>
      <xdr:colOff>78441</xdr:colOff>
      <xdr:row>286</xdr:row>
      <xdr:rowOff>44796</xdr:rowOff>
    </xdr:to>
    <xdr:grpSp>
      <xdr:nvGrpSpPr>
        <xdr:cNvPr id="20" name="グループ化 19"/>
        <xdr:cNvGrpSpPr/>
      </xdr:nvGrpSpPr>
      <xdr:grpSpPr>
        <a:xfrm>
          <a:off x="941296" y="45325530"/>
          <a:ext cx="3260910" cy="2985242"/>
          <a:chOff x="15436393" y="43788304"/>
          <a:chExt cx="3896281" cy="3574388"/>
        </a:xfrm>
      </xdr:grpSpPr>
      <xdr:grpSp>
        <xdr:nvGrpSpPr>
          <xdr:cNvPr id="21" name="グループ化 20"/>
          <xdr:cNvGrpSpPr/>
        </xdr:nvGrpSpPr>
        <xdr:grpSpPr>
          <a:xfrm>
            <a:off x="15436393" y="43788304"/>
            <a:ext cx="3896281" cy="3574388"/>
            <a:chOff x="1539062" y="43107558"/>
            <a:chExt cx="3783283" cy="3470152"/>
          </a:xfrm>
        </xdr:grpSpPr>
        <xdr:grpSp>
          <xdr:nvGrpSpPr>
            <xdr:cNvPr id="23" name="グループ化 22"/>
            <xdr:cNvGrpSpPr/>
          </xdr:nvGrpSpPr>
          <xdr:grpSpPr>
            <a:xfrm>
              <a:off x="1539062" y="43107558"/>
              <a:ext cx="3783283" cy="2878091"/>
              <a:chOff x="1288666" y="41905973"/>
              <a:chExt cx="2622587" cy="1829866"/>
            </a:xfrm>
          </xdr:grpSpPr>
          <xdr:sp macro="" textlink="">
            <xdr:nvSpPr>
              <xdr:cNvPr id="26" name="正方形/長方形 25"/>
              <xdr:cNvSpPr/>
            </xdr:nvSpPr>
            <xdr:spPr>
              <a:xfrm>
                <a:off x="1902991" y="41905973"/>
                <a:ext cx="1535075" cy="53255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en-US" altLang="ja-JP" sz="1500">
                    <a:solidFill>
                      <a:sysClr val="windowText" lastClr="000000"/>
                    </a:solidFill>
                  </a:rPr>
                  <a:t>0</a:t>
                </a:r>
                <a:r>
                  <a:rPr kumimoji="1" lang="ja-JP" altLang="en-US" sz="1500">
                    <a:solidFill>
                      <a:sysClr val="windowText" lastClr="000000"/>
                    </a:solidFill>
                  </a:rPr>
                  <a:t>百万円</a:t>
                </a:r>
              </a:p>
            </xdr:txBody>
          </xdr:sp>
          <xdr:sp macro="" textlink="">
            <xdr:nvSpPr>
              <xdr:cNvPr id="27" name="テキスト ボックス 26"/>
              <xdr:cNvSpPr txBox="1"/>
            </xdr:nvSpPr>
            <xdr:spPr>
              <a:xfrm>
                <a:off x="1288666" y="42354012"/>
                <a:ext cx="2622587" cy="48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algn="ctr"/>
                <a:r>
                  <a:rPr kumimoji="1" lang="ja-JP" altLang="en-US" sz="1300">
                    <a:solidFill>
                      <a:sysClr val="windowText" lastClr="000000"/>
                    </a:solidFill>
                  </a:rPr>
                  <a:t>委員会等出席のための職員旅費</a:t>
                </a:r>
              </a:p>
            </xdr:txBody>
          </xdr:sp>
          <xdr:cxnSp macro="">
            <xdr:nvCxnSpPr>
              <xdr:cNvPr id="28" name="直線矢印コネクタ 27"/>
              <xdr:cNvCxnSpPr/>
            </xdr:nvCxnSpPr>
            <xdr:spPr>
              <a:xfrm>
                <a:off x="2690487" y="42810128"/>
                <a:ext cx="5203" cy="351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2042503" y="43207779"/>
                <a:ext cx="1371502" cy="5280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個人</a:t>
                </a:r>
                <a:r>
                  <a:rPr kumimoji="1" lang="en-US" altLang="ja-JP" sz="1400">
                    <a:solidFill>
                      <a:sysClr val="windowText" lastClr="000000"/>
                    </a:solidFill>
                  </a:rPr>
                  <a:t>(</a:t>
                </a:r>
                <a:r>
                  <a:rPr kumimoji="1" lang="ja-JP" altLang="en-US" sz="1400">
                    <a:solidFill>
                      <a:sysClr val="windowText" lastClr="000000"/>
                    </a:solidFill>
                  </a:rPr>
                  <a:t>３名</a:t>
                </a:r>
                <a:r>
                  <a:rPr kumimoji="1" lang="en-US" altLang="ja-JP" sz="1400">
                    <a:solidFill>
                      <a:sysClr val="windowText" lastClr="000000"/>
                    </a:solidFill>
                  </a:rPr>
                  <a:t>)</a:t>
                </a: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grpSp>
        <xdr:sp macro="" textlink="">
          <xdr:nvSpPr>
            <xdr:cNvPr id="24" name="テキスト ボックス 23"/>
            <xdr:cNvSpPr txBox="1"/>
          </xdr:nvSpPr>
          <xdr:spPr>
            <a:xfrm>
              <a:off x="2539951" y="46140849"/>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solidFill>
                    <a:sysClr val="windowText" lastClr="000000"/>
                  </a:solidFill>
                </a:rPr>
                <a:t>職員旅費</a:t>
              </a:r>
            </a:p>
          </xdr:txBody>
        </xdr:sp>
        <xdr:sp macro="" textlink="">
          <xdr:nvSpPr>
            <xdr:cNvPr id="25" name="大かっこ 24"/>
            <xdr:cNvSpPr/>
          </xdr:nvSpPr>
          <xdr:spPr>
            <a:xfrm>
              <a:off x="2407665" y="46099716"/>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22" name="大かっこ 21"/>
          <xdr:cNvSpPr/>
        </xdr:nvSpPr>
        <xdr:spPr>
          <a:xfrm>
            <a:off x="15877589" y="4478335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24</xdr:col>
      <xdr:colOff>42440</xdr:colOff>
      <xdr:row>278</xdr:row>
      <xdr:rowOff>212927</xdr:rowOff>
    </xdr:from>
    <xdr:to>
      <xdr:col>36</xdr:col>
      <xdr:colOff>123263</xdr:colOff>
      <xdr:row>286</xdr:row>
      <xdr:rowOff>11</xdr:rowOff>
    </xdr:to>
    <xdr:grpSp>
      <xdr:nvGrpSpPr>
        <xdr:cNvPr id="30" name="グループ化 29"/>
        <xdr:cNvGrpSpPr/>
      </xdr:nvGrpSpPr>
      <xdr:grpSpPr>
        <a:xfrm>
          <a:off x="4345499" y="45314362"/>
          <a:ext cx="2232352" cy="2951625"/>
          <a:chOff x="15897190" y="43654596"/>
          <a:chExt cx="2874082" cy="3643489"/>
        </a:xfrm>
      </xdr:grpSpPr>
      <xdr:grpSp>
        <xdr:nvGrpSpPr>
          <xdr:cNvPr id="31" name="グループ化 30"/>
          <xdr:cNvGrpSpPr/>
        </xdr:nvGrpSpPr>
        <xdr:grpSpPr>
          <a:xfrm>
            <a:off x="16094556" y="43654596"/>
            <a:ext cx="2492764" cy="3643489"/>
            <a:chOff x="2178137" y="42977751"/>
            <a:chExt cx="2420470" cy="3537238"/>
          </a:xfrm>
        </xdr:grpSpPr>
        <xdr:grpSp>
          <xdr:nvGrpSpPr>
            <xdr:cNvPr id="33" name="グループ化 32"/>
            <xdr:cNvGrpSpPr/>
          </xdr:nvGrpSpPr>
          <xdr:grpSpPr>
            <a:xfrm>
              <a:off x="2199622" y="42977751"/>
              <a:ext cx="2316264" cy="2952334"/>
              <a:chOff x="1746569" y="41823464"/>
              <a:chExt cx="1605643" cy="1877070"/>
            </a:xfrm>
          </xdr:grpSpPr>
          <xdr:sp macro="" textlink="">
            <xdr:nvSpPr>
              <xdr:cNvPr id="36" name="正方形/長方形 35"/>
              <xdr:cNvSpPr/>
            </xdr:nvSpPr>
            <xdr:spPr>
              <a:xfrm>
                <a:off x="1746569" y="41823464"/>
                <a:ext cx="1605643" cy="566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ja-JP" altLang="en-US" sz="1500">
                    <a:solidFill>
                      <a:sysClr val="windowText" lastClr="000000"/>
                    </a:solidFill>
                  </a:rPr>
                  <a:t>４百万円</a:t>
                </a:r>
              </a:p>
            </xdr:txBody>
          </xdr:sp>
          <xdr:sp macro="" textlink="">
            <xdr:nvSpPr>
              <xdr:cNvPr id="37" name="テキスト ボックス 36"/>
              <xdr:cNvSpPr txBox="1"/>
            </xdr:nvSpPr>
            <xdr:spPr>
              <a:xfrm>
                <a:off x="1878010" y="42442361"/>
                <a:ext cx="1378025" cy="40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solidFill>
                      <a:sysClr val="windowText" lastClr="000000"/>
                    </a:solidFill>
                  </a:rPr>
                  <a:t>前渡資金（給与等）</a:t>
                </a:r>
              </a:p>
            </xdr:txBody>
          </xdr:sp>
          <xdr:cxnSp macro="">
            <xdr:nvCxnSpPr>
              <xdr:cNvPr id="38" name="直線矢印コネクタ 37"/>
              <xdr:cNvCxnSpPr/>
            </xdr:nvCxnSpPr>
            <xdr:spPr>
              <a:xfrm>
                <a:off x="2567369" y="42843675"/>
                <a:ext cx="3989" cy="2873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 name="正方形/長方形 38"/>
              <xdr:cNvSpPr/>
            </xdr:nvSpPr>
            <xdr:spPr>
              <a:xfrm>
                <a:off x="1841999" y="43154004"/>
                <a:ext cx="1466231" cy="5465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D.</a:t>
                </a:r>
                <a:r>
                  <a:rPr kumimoji="1" lang="ja-JP" altLang="en-US" sz="1400">
                    <a:solidFill>
                      <a:sysClr val="windowText" lastClr="000000"/>
                    </a:solidFill>
                  </a:rPr>
                  <a:t>個人</a:t>
                </a:r>
                <a:r>
                  <a:rPr kumimoji="1" lang="en-US" altLang="ja-JP" sz="1400">
                    <a:solidFill>
                      <a:sysClr val="windowText" lastClr="000000"/>
                    </a:solidFill>
                  </a:rPr>
                  <a:t>(6</a:t>
                </a:r>
                <a:r>
                  <a:rPr kumimoji="1" lang="ja-JP" altLang="en-US" sz="1400">
                    <a:solidFill>
                      <a:sysClr val="windowText" lastClr="000000"/>
                    </a:solidFill>
                  </a:rPr>
                  <a:t>名</a:t>
                </a:r>
                <a:r>
                  <a:rPr kumimoji="1" lang="en-US" altLang="ja-JP" sz="1400">
                    <a:solidFill>
                      <a:sysClr val="windowText" lastClr="000000"/>
                    </a:solidFill>
                  </a:rPr>
                  <a:t>)</a:t>
                </a:r>
              </a:p>
              <a:p>
                <a:pPr algn="ctr"/>
                <a:r>
                  <a:rPr kumimoji="1" lang="en-US" altLang="ja-JP" sz="1400">
                    <a:solidFill>
                      <a:sysClr val="windowText" lastClr="000000"/>
                    </a:solidFill>
                  </a:rPr>
                  <a:t>4</a:t>
                </a:r>
                <a:r>
                  <a:rPr kumimoji="1" lang="ja-JP" altLang="en-US" sz="1400">
                    <a:solidFill>
                      <a:sysClr val="windowText" lastClr="000000"/>
                    </a:solidFill>
                  </a:rPr>
                  <a:t>百万円</a:t>
                </a:r>
              </a:p>
            </xdr:txBody>
          </xdr:sp>
        </xdr:grpSp>
        <xdr:sp macro="" textlink="">
          <xdr:nvSpPr>
            <xdr:cNvPr id="34" name="テキスト ボックス 33"/>
            <xdr:cNvSpPr txBox="1"/>
          </xdr:nvSpPr>
          <xdr:spPr>
            <a:xfrm>
              <a:off x="2342334" y="46064004"/>
              <a:ext cx="2115368" cy="370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solidFill>
                    <a:sysClr val="windowText" lastClr="000000"/>
                  </a:solidFill>
                </a:rPr>
                <a:t>給与等</a:t>
              </a:r>
            </a:p>
          </xdr:txBody>
        </xdr:sp>
        <xdr:sp macro="" textlink="">
          <xdr:nvSpPr>
            <xdr:cNvPr id="35" name="大かっこ 34"/>
            <xdr:cNvSpPr/>
          </xdr:nvSpPr>
          <xdr:spPr>
            <a:xfrm>
              <a:off x="2178137" y="46036995"/>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32" name="大かっこ 31"/>
          <xdr:cNvSpPr/>
        </xdr:nvSpPr>
        <xdr:spPr>
          <a:xfrm>
            <a:off x="15897190" y="44685496"/>
            <a:ext cx="2874082" cy="525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9</xdr:col>
      <xdr:colOff>57529</xdr:colOff>
      <xdr:row>286</xdr:row>
      <xdr:rowOff>549092</xdr:rowOff>
    </xdr:from>
    <xdr:to>
      <xdr:col>20</xdr:col>
      <xdr:colOff>169351</xdr:colOff>
      <xdr:row>294</xdr:row>
      <xdr:rowOff>235328</xdr:rowOff>
    </xdr:to>
    <xdr:grpSp>
      <xdr:nvGrpSpPr>
        <xdr:cNvPr id="40" name="グループ化 39"/>
        <xdr:cNvGrpSpPr/>
      </xdr:nvGrpSpPr>
      <xdr:grpSpPr>
        <a:xfrm>
          <a:off x="1671176" y="48815068"/>
          <a:ext cx="2084057" cy="3065931"/>
          <a:chOff x="15809467" y="43451786"/>
          <a:chExt cx="3178769" cy="3760835"/>
        </a:xfrm>
      </xdr:grpSpPr>
      <xdr:grpSp>
        <xdr:nvGrpSpPr>
          <xdr:cNvPr id="41" name="グループ化 40"/>
          <xdr:cNvGrpSpPr/>
        </xdr:nvGrpSpPr>
        <xdr:grpSpPr>
          <a:xfrm>
            <a:off x="15975547" y="43451786"/>
            <a:ext cx="2858130" cy="3760835"/>
            <a:chOff x="2062579" y="42780856"/>
            <a:chExt cx="2775240" cy="3651162"/>
          </a:xfrm>
        </xdr:grpSpPr>
        <xdr:grpSp>
          <xdr:nvGrpSpPr>
            <xdr:cNvPr id="43" name="グループ化 42"/>
            <xdr:cNvGrpSpPr/>
          </xdr:nvGrpSpPr>
          <xdr:grpSpPr>
            <a:xfrm>
              <a:off x="2062579" y="42780856"/>
              <a:ext cx="2775240" cy="3015036"/>
              <a:chOff x="1651570" y="41698293"/>
              <a:chExt cx="1923807" cy="1916936"/>
            </a:xfrm>
          </xdr:grpSpPr>
          <xdr:sp macro="" textlink="">
            <xdr:nvSpPr>
              <xdr:cNvPr id="46" name="正方形/長方形 45"/>
              <xdr:cNvSpPr/>
            </xdr:nvSpPr>
            <xdr:spPr>
              <a:xfrm>
                <a:off x="184120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ja-JP" altLang="en-US" sz="1500">
                    <a:solidFill>
                      <a:sysClr val="windowText" lastClr="000000"/>
                    </a:solidFill>
                  </a:rPr>
                  <a:t>４百万円</a:t>
                </a:r>
              </a:p>
            </xdr:txBody>
          </xdr:sp>
          <xdr:sp macro="" textlink="">
            <xdr:nvSpPr>
              <xdr:cNvPr id="47" name="テキスト ボックス 46"/>
              <xdr:cNvSpPr txBox="1"/>
            </xdr:nvSpPr>
            <xdr:spPr>
              <a:xfrm>
                <a:off x="1651570" y="42289187"/>
                <a:ext cx="1923807" cy="498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会議運営等のための</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雑役務費</a:t>
                </a:r>
              </a:p>
            </xdr:txBody>
          </xdr:sp>
          <xdr:cxnSp macro="">
            <xdr:nvCxnSpPr>
              <xdr:cNvPr id="48" name="直線矢印コネクタ 47"/>
              <xdr:cNvCxnSpPr/>
            </xdr:nvCxnSpPr>
            <xdr:spPr>
              <a:xfrm flipH="1">
                <a:off x="2598040" y="42735109"/>
                <a:ext cx="1607" cy="3475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9" name="正方形/長方形 48"/>
              <xdr:cNvSpPr/>
            </xdr:nvSpPr>
            <xdr:spPr>
              <a:xfrm>
                <a:off x="1888930" y="43132463"/>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E.</a:t>
                </a:r>
                <a:r>
                  <a:rPr kumimoji="1" lang="ja-JP" altLang="en-US" sz="1400">
                    <a:solidFill>
                      <a:sysClr val="windowText" lastClr="000000"/>
                    </a:solidFill>
                  </a:rPr>
                  <a:t>民間企業</a:t>
                </a:r>
                <a:r>
                  <a:rPr kumimoji="1" lang="en-US" altLang="ja-JP" sz="1400">
                    <a:solidFill>
                      <a:sysClr val="windowText" lastClr="000000"/>
                    </a:solidFill>
                  </a:rPr>
                  <a:t>(9</a:t>
                </a:r>
                <a:r>
                  <a:rPr kumimoji="1" lang="ja-JP" altLang="en-US" sz="1400">
                    <a:solidFill>
                      <a:sysClr val="windowText" lastClr="000000"/>
                    </a:solidFill>
                  </a:rPr>
                  <a:t>社</a:t>
                </a:r>
                <a:r>
                  <a:rPr kumimoji="1" lang="en-US" altLang="ja-JP" sz="1400">
                    <a:solidFill>
                      <a:sysClr val="windowText" lastClr="000000"/>
                    </a:solidFill>
                  </a:rPr>
                  <a:t>)</a:t>
                </a:r>
              </a:p>
              <a:p>
                <a:pPr algn="ctr"/>
                <a:r>
                  <a:rPr kumimoji="1" lang="ja-JP" altLang="en-US" sz="1400">
                    <a:solidFill>
                      <a:sysClr val="windowText" lastClr="000000"/>
                    </a:solidFill>
                  </a:rPr>
                  <a:t>４百万円</a:t>
                </a:r>
              </a:p>
            </xdr:txBody>
          </xdr:sp>
        </xdr:grpSp>
        <xdr:sp macro="" textlink="">
          <xdr:nvSpPr>
            <xdr:cNvPr id="44" name="テキスト ボックス 43"/>
            <xdr:cNvSpPr txBox="1"/>
          </xdr:nvSpPr>
          <xdr:spPr>
            <a:xfrm>
              <a:off x="2414199" y="45995173"/>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solidFill>
                    <a:sysClr val="windowText" lastClr="000000"/>
                  </a:solidFill>
                </a:rPr>
                <a:t>雑役務費</a:t>
              </a:r>
              <a:endParaRPr kumimoji="1" lang="en-US" altLang="ja-JP" sz="1300">
                <a:solidFill>
                  <a:sysClr val="windowText" lastClr="000000"/>
                </a:solidFill>
              </a:endParaRPr>
            </a:p>
          </xdr:txBody>
        </xdr:sp>
        <xdr:sp macro="" textlink="">
          <xdr:nvSpPr>
            <xdr:cNvPr id="45" name="大かっこ 44"/>
            <xdr:cNvSpPr/>
          </xdr:nvSpPr>
          <xdr:spPr>
            <a:xfrm>
              <a:off x="2227336" y="45954024"/>
              <a:ext cx="2420469"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42" name="大かっこ 41"/>
          <xdr:cNvSpPr/>
        </xdr:nvSpPr>
        <xdr:spPr>
          <a:xfrm>
            <a:off x="15809467" y="44582432"/>
            <a:ext cx="3178769" cy="492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25</xdr:col>
      <xdr:colOff>126157</xdr:colOff>
      <xdr:row>286</xdr:row>
      <xdr:rowOff>526699</xdr:rowOff>
    </xdr:from>
    <xdr:to>
      <xdr:col>36</xdr:col>
      <xdr:colOff>100857</xdr:colOff>
      <xdr:row>294</xdr:row>
      <xdr:rowOff>112079</xdr:rowOff>
    </xdr:to>
    <xdr:grpSp>
      <xdr:nvGrpSpPr>
        <xdr:cNvPr id="50" name="グループ化 49"/>
        <xdr:cNvGrpSpPr/>
      </xdr:nvGrpSpPr>
      <xdr:grpSpPr>
        <a:xfrm>
          <a:off x="4608510" y="48792675"/>
          <a:ext cx="1946935" cy="2965075"/>
          <a:chOff x="15744519" y="43408629"/>
          <a:chExt cx="3240417" cy="3825633"/>
        </a:xfrm>
      </xdr:grpSpPr>
      <xdr:grpSp>
        <xdr:nvGrpSpPr>
          <xdr:cNvPr id="51" name="グループ化 50"/>
          <xdr:cNvGrpSpPr/>
        </xdr:nvGrpSpPr>
        <xdr:grpSpPr>
          <a:xfrm>
            <a:off x="15845126" y="43408629"/>
            <a:ext cx="3139810" cy="3825633"/>
            <a:chOff x="1935940" y="42738967"/>
            <a:chExt cx="3048751" cy="3714071"/>
          </a:xfrm>
        </xdr:grpSpPr>
        <xdr:grpSp>
          <xdr:nvGrpSpPr>
            <xdr:cNvPr id="53" name="グループ化 52"/>
            <xdr:cNvGrpSpPr/>
          </xdr:nvGrpSpPr>
          <xdr:grpSpPr>
            <a:xfrm>
              <a:off x="1935940" y="42738967"/>
              <a:ext cx="3048751" cy="3099713"/>
              <a:chOff x="1563783" y="41671661"/>
              <a:chExt cx="2113407" cy="1970773"/>
            </a:xfrm>
          </xdr:grpSpPr>
          <xdr:sp macro="" textlink="">
            <xdr:nvSpPr>
              <xdr:cNvPr id="56" name="正方形/長方形 55"/>
              <xdr:cNvSpPr/>
            </xdr:nvSpPr>
            <xdr:spPr>
              <a:xfrm>
                <a:off x="1626908" y="41671661"/>
                <a:ext cx="1829305"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ja-JP" altLang="en-US" sz="1500">
                    <a:solidFill>
                      <a:sysClr val="windowText" lastClr="000000"/>
                    </a:solidFill>
                  </a:rPr>
                  <a:t>０百万円</a:t>
                </a:r>
              </a:p>
            </xdr:txBody>
          </xdr:sp>
          <xdr:sp macro="" textlink="">
            <xdr:nvSpPr>
              <xdr:cNvPr id="57" name="テキスト ボックス 56"/>
              <xdr:cNvSpPr txBox="1"/>
            </xdr:nvSpPr>
            <xdr:spPr>
              <a:xfrm>
                <a:off x="1563783" y="42232983"/>
                <a:ext cx="2113407"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母子保健行政に資する</a:t>
                </a:r>
                <a:endParaRPr kumimoji="1" lang="en-US" altLang="ja-JP" sz="1100">
                  <a:solidFill>
                    <a:sysClr val="windowText" lastClr="000000"/>
                  </a:solidFill>
                </a:endParaRPr>
              </a:p>
              <a:p>
                <a:pPr algn="ctr"/>
                <a:r>
                  <a:rPr kumimoji="1" lang="ja-JP" altLang="en-US" sz="1100">
                    <a:solidFill>
                      <a:sysClr val="windowText" lastClr="000000"/>
                    </a:solidFill>
                  </a:rPr>
                  <a:t>図書の購入</a:t>
                </a:r>
              </a:p>
            </xdr:txBody>
          </xdr:sp>
          <xdr:cxnSp macro="">
            <xdr:nvCxnSpPr>
              <xdr:cNvPr id="58" name="直線矢印コネクタ 57"/>
              <xdr:cNvCxnSpPr/>
            </xdr:nvCxnSpPr>
            <xdr:spPr>
              <a:xfrm flipH="1">
                <a:off x="2574044" y="42789839"/>
                <a:ext cx="5028" cy="3643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9" name="正方形/長方形 58"/>
              <xdr:cNvSpPr/>
            </xdr:nvSpPr>
            <xdr:spPr>
              <a:xfrm>
                <a:off x="1591893" y="43192051"/>
                <a:ext cx="1929293" cy="4503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F.</a:t>
                </a:r>
                <a:r>
                  <a:rPr kumimoji="1" lang="ja-JP" altLang="en-US" sz="1400">
                    <a:solidFill>
                      <a:sysClr val="windowText" lastClr="000000"/>
                    </a:solidFill>
                  </a:rPr>
                  <a:t>民間企業</a:t>
                </a:r>
                <a:r>
                  <a:rPr kumimoji="1" lang="en-US" altLang="ja-JP" sz="1400">
                    <a:solidFill>
                      <a:sysClr val="windowText" lastClr="000000"/>
                    </a:solidFill>
                  </a:rPr>
                  <a:t>(1</a:t>
                </a:r>
                <a:r>
                  <a:rPr kumimoji="1" lang="ja-JP" altLang="en-US" sz="1400">
                    <a:solidFill>
                      <a:sysClr val="windowText" lastClr="000000"/>
                    </a:solidFill>
                  </a:rPr>
                  <a:t>社</a:t>
                </a:r>
                <a:r>
                  <a:rPr kumimoji="1" lang="en-US" altLang="ja-JP" sz="1400">
                    <a:solidFill>
                      <a:sysClr val="windowText" lastClr="000000"/>
                    </a:solidFill>
                  </a:rPr>
                  <a:t>)</a:t>
                </a:r>
              </a:p>
              <a:p>
                <a:pPr algn="ctr"/>
                <a:r>
                  <a:rPr kumimoji="1" lang="ja-JP" altLang="en-US" sz="1400">
                    <a:solidFill>
                      <a:sysClr val="windowText" lastClr="000000"/>
                    </a:solidFill>
                  </a:rPr>
                  <a:t>０百万円</a:t>
                </a:r>
              </a:p>
            </xdr:txBody>
          </xdr:sp>
        </xdr:grpSp>
        <xdr:sp macro="" textlink="">
          <xdr:nvSpPr>
            <xdr:cNvPr id="54" name="テキスト ボックス 53"/>
            <xdr:cNvSpPr txBox="1"/>
          </xdr:nvSpPr>
          <xdr:spPr>
            <a:xfrm>
              <a:off x="2298750" y="46060139"/>
              <a:ext cx="2115369" cy="370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solidFill>
                    <a:sysClr val="windowText" lastClr="000000"/>
                  </a:solidFill>
                </a:rPr>
                <a:t>消耗品費</a:t>
              </a:r>
            </a:p>
          </xdr:txBody>
        </xdr:sp>
        <xdr:sp macro="" textlink="">
          <xdr:nvSpPr>
            <xdr:cNvPr id="55" name="大かっこ 54"/>
            <xdr:cNvSpPr/>
          </xdr:nvSpPr>
          <xdr:spPr>
            <a:xfrm>
              <a:off x="2155689" y="45975043"/>
              <a:ext cx="2420470" cy="477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52" name="大かっこ 51"/>
          <xdr:cNvSpPr/>
        </xdr:nvSpPr>
        <xdr:spPr>
          <a:xfrm>
            <a:off x="15744519" y="44502751"/>
            <a:ext cx="3178769"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38</xdr:col>
      <xdr:colOff>63787</xdr:colOff>
      <xdr:row>286</xdr:row>
      <xdr:rowOff>526684</xdr:rowOff>
    </xdr:from>
    <xdr:to>
      <xdr:col>49</xdr:col>
      <xdr:colOff>68866</xdr:colOff>
      <xdr:row>294</xdr:row>
      <xdr:rowOff>229627</xdr:rowOff>
    </xdr:to>
    <xdr:grpSp>
      <xdr:nvGrpSpPr>
        <xdr:cNvPr id="63" name="グループ化 62"/>
        <xdr:cNvGrpSpPr/>
      </xdr:nvGrpSpPr>
      <xdr:grpSpPr>
        <a:xfrm>
          <a:off x="6876963" y="48792660"/>
          <a:ext cx="1977315" cy="3082638"/>
          <a:chOff x="15826218" y="43465007"/>
          <a:chExt cx="3178770" cy="3655489"/>
        </a:xfrm>
      </xdr:grpSpPr>
      <xdr:grpSp>
        <xdr:nvGrpSpPr>
          <xdr:cNvPr id="64" name="グループ化 63"/>
          <xdr:cNvGrpSpPr/>
        </xdr:nvGrpSpPr>
        <xdr:grpSpPr>
          <a:xfrm>
            <a:off x="16199554" y="43465007"/>
            <a:ext cx="2522190" cy="3655489"/>
            <a:chOff x="2280090" y="42793691"/>
            <a:chExt cx="2449043" cy="3548888"/>
          </a:xfrm>
        </xdr:grpSpPr>
        <xdr:grpSp>
          <xdr:nvGrpSpPr>
            <xdr:cNvPr id="66" name="グループ化 65"/>
            <xdr:cNvGrpSpPr/>
          </xdr:nvGrpSpPr>
          <xdr:grpSpPr>
            <a:xfrm>
              <a:off x="2280090" y="42793691"/>
              <a:ext cx="2379642" cy="2912320"/>
              <a:chOff x="1802349" y="41706454"/>
              <a:chExt cx="1649577" cy="1851630"/>
            </a:xfrm>
          </xdr:grpSpPr>
          <xdr:sp macro="" textlink="">
            <xdr:nvSpPr>
              <xdr:cNvPr id="69" name="正方形/長方形 68"/>
              <xdr:cNvSpPr/>
            </xdr:nvSpPr>
            <xdr:spPr>
              <a:xfrm>
                <a:off x="1802349" y="41706454"/>
                <a:ext cx="1524487" cy="4656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en-US" altLang="ja-JP" sz="1500">
                    <a:solidFill>
                      <a:sysClr val="windowText" lastClr="000000"/>
                    </a:solidFill>
                  </a:rPr>
                  <a:t>0.1</a:t>
                </a:r>
                <a:r>
                  <a:rPr kumimoji="1" lang="ja-JP" altLang="en-US" sz="1500">
                    <a:solidFill>
                      <a:sysClr val="windowText" lastClr="000000"/>
                    </a:solidFill>
                  </a:rPr>
                  <a:t>百万円</a:t>
                </a:r>
              </a:p>
            </xdr:txBody>
          </xdr:sp>
          <xdr:sp macro="" textlink="">
            <xdr:nvSpPr>
              <xdr:cNvPr id="70" name="テキスト ボックス 69"/>
              <xdr:cNvSpPr txBox="1"/>
            </xdr:nvSpPr>
            <xdr:spPr>
              <a:xfrm>
                <a:off x="1802351" y="42236895"/>
                <a:ext cx="1649575" cy="516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母子保健行政に資する</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消耗品費</a:t>
                </a:r>
              </a:p>
            </xdr:txBody>
          </xdr:sp>
          <xdr:cxnSp macro="">
            <xdr:nvCxnSpPr>
              <xdr:cNvPr id="71" name="直線矢印コネクタ 70"/>
              <xdr:cNvCxnSpPr/>
            </xdr:nvCxnSpPr>
            <xdr:spPr>
              <a:xfrm flipH="1">
                <a:off x="2643309" y="42723559"/>
                <a:ext cx="452" cy="2885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2" name="正方形/長方形 71"/>
              <xdr:cNvSpPr/>
            </xdr:nvSpPr>
            <xdr:spPr>
              <a:xfrm>
                <a:off x="1863563" y="43075318"/>
                <a:ext cx="1545236"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G.</a:t>
                </a:r>
                <a:r>
                  <a:rPr kumimoji="1" lang="ja-JP" altLang="en-US" sz="1400">
                    <a:solidFill>
                      <a:sysClr val="windowText" lastClr="000000"/>
                    </a:solidFill>
                  </a:rPr>
                  <a:t>民間企業</a:t>
                </a:r>
                <a:r>
                  <a:rPr kumimoji="1" lang="en-US" altLang="ja-JP" sz="1400">
                    <a:solidFill>
                      <a:sysClr val="windowText" lastClr="000000"/>
                    </a:solidFill>
                  </a:rPr>
                  <a:t>(1</a:t>
                </a:r>
                <a:r>
                  <a:rPr kumimoji="1" lang="ja-JP" altLang="en-US" sz="1400">
                    <a:solidFill>
                      <a:sysClr val="windowText" lastClr="000000"/>
                    </a:solidFill>
                  </a:rPr>
                  <a:t>社</a:t>
                </a:r>
                <a:r>
                  <a:rPr kumimoji="1" lang="en-US" altLang="ja-JP" sz="1400">
                    <a:solidFill>
                      <a:sysClr val="windowText" lastClr="000000"/>
                    </a:solidFill>
                  </a:rPr>
                  <a:t>)</a:t>
                </a:r>
              </a:p>
              <a:p>
                <a:pPr algn="ctr"/>
                <a:r>
                  <a:rPr kumimoji="1" lang="en-US" altLang="ja-JP" sz="1400">
                    <a:solidFill>
                      <a:sysClr val="windowText" lastClr="000000"/>
                    </a:solidFill>
                  </a:rPr>
                  <a:t>0.1</a:t>
                </a:r>
                <a:r>
                  <a:rPr kumimoji="1" lang="ja-JP" altLang="en-US" sz="1400">
                    <a:solidFill>
                      <a:sysClr val="windowText" lastClr="000000"/>
                    </a:solidFill>
                  </a:rPr>
                  <a:t>百万円</a:t>
                </a:r>
              </a:p>
            </xdr:txBody>
          </xdr:sp>
        </xdr:grpSp>
        <xdr:sp macro="" textlink="">
          <xdr:nvSpPr>
            <xdr:cNvPr id="67" name="テキスト ボックス 66"/>
            <xdr:cNvSpPr txBox="1"/>
          </xdr:nvSpPr>
          <xdr:spPr>
            <a:xfrm>
              <a:off x="2385941" y="45854835"/>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solidFill>
                    <a:sysClr val="windowText" lastClr="000000"/>
                  </a:solidFill>
                </a:rPr>
                <a:t>消耗品費</a:t>
              </a:r>
            </a:p>
          </xdr:txBody>
        </xdr:sp>
        <xdr:sp macro="" textlink="">
          <xdr:nvSpPr>
            <xdr:cNvPr id="68" name="大かっこ 67"/>
            <xdr:cNvSpPr/>
          </xdr:nvSpPr>
          <xdr:spPr>
            <a:xfrm>
              <a:off x="2308664" y="45864584"/>
              <a:ext cx="2420469" cy="477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65" name="大かっこ 64"/>
          <xdr:cNvSpPr/>
        </xdr:nvSpPr>
        <xdr:spPr>
          <a:xfrm>
            <a:off x="15826218" y="44455223"/>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10</xdr:col>
      <xdr:colOff>60155</xdr:colOff>
      <xdr:row>295</xdr:row>
      <xdr:rowOff>307024</xdr:rowOff>
    </xdr:from>
    <xdr:to>
      <xdr:col>19</xdr:col>
      <xdr:colOff>44825</xdr:colOff>
      <xdr:row>304</xdr:row>
      <xdr:rowOff>204981</xdr:rowOff>
    </xdr:to>
    <xdr:grpSp>
      <xdr:nvGrpSpPr>
        <xdr:cNvPr id="83" name="グループ化 82"/>
        <xdr:cNvGrpSpPr/>
      </xdr:nvGrpSpPr>
      <xdr:grpSpPr>
        <a:xfrm>
          <a:off x="1853096" y="52266459"/>
          <a:ext cx="1598317" cy="2721840"/>
          <a:chOff x="15561365" y="43427149"/>
          <a:chExt cx="3739767" cy="3734476"/>
        </a:xfrm>
      </xdr:grpSpPr>
      <xdr:grpSp>
        <xdr:nvGrpSpPr>
          <xdr:cNvPr id="84" name="グループ化 83"/>
          <xdr:cNvGrpSpPr/>
        </xdr:nvGrpSpPr>
        <xdr:grpSpPr>
          <a:xfrm>
            <a:off x="15689339" y="43427149"/>
            <a:ext cx="3611793" cy="3734476"/>
            <a:chOff x="1784672" y="42756955"/>
            <a:chExt cx="3507045" cy="3625573"/>
          </a:xfrm>
        </xdr:grpSpPr>
        <xdr:grpSp>
          <xdr:nvGrpSpPr>
            <xdr:cNvPr id="86" name="グループ化 85"/>
            <xdr:cNvGrpSpPr/>
          </xdr:nvGrpSpPr>
          <xdr:grpSpPr>
            <a:xfrm>
              <a:off x="1784672" y="42756955"/>
              <a:ext cx="3507045" cy="2994294"/>
              <a:chOff x="1458923" y="41683109"/>
              <a:chExt cx="2431099" cy="1903749"/>
            </a:xfrm>
          </xdr:grpSpPr>
          <xdr:sp macro="" textlink="">
            <xdr:nvSpPr>
              <xdr:cNvPr id="89" name="正方形/長方形 88"/>
              <xdr:cNvSpPr/>
            </xdr:nvSpPr>
            <xdr:spPr>
              <a:xfrm>
                <a:off x="1582312" y="41683109"/>
                <a:ext cx="2222994"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en-US" altLang="ja-JP" sz="1500">
                    <a:solidFill>
                      <a:sysClr val="windowText" lastClr="000000"/>
                    </a:solidFill>
                  </a:rPr>
                  <a:t>0.1</a:t>
                </a:r>
                <a:r>
                  <a:rPr kumimoji="1" lang="ja-JP" altLang="en-US" sz="1500">
                    <a:solidFill>
                      <a:sysClr val="windowText" lastClr="000000"/>
                    </a:solidFill>
                  </a:rPr>
                  <a:t>百万円</a:t>
                </a:r>
              </a:p>
            </xdr:txBody>
          </xdr:sp>
          <xdr:sp macro="" textlink="">
            <xdr:nvSpPr>
              <xdr:cNvPr id="90" name="テキスト ボックス 89"/>
              <xdr:cNvSpPr txBox="1"/>
            </xdr:nvSpPr>
            <xdr:spPr>
              <a:xfrm>
                <a:off x="1461042" y="42248730"/>
                <a:ext cx="2428980" cy="46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母子保健行政に資する</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印刷製本費</a:t>
                </a:r>
              </a:p>
            </xdr:txBody>
          </xdr:sp>
          <xdr:cxnSp macro="">
            <xdr:nvCxnSpPr>
              <xdr:cNvPr id="91" name="直線矢印コネクタ 90"/>
              <xdr:cNvCxnSpPr/>
            </xdr:nvCxnSpPr>
            <xdr:spPr>
              <a:xfrm flipH="1">
                <a:off x="2683367" y="42698298"/>
                <a:ext cx="5402" cy="2716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2" name="正方形/長方形 91"/>
              <xdr:cNvSpPr/>
            </xdr:nvSpPr>
            <xdr:spPr>
              <a:xfrm>
                <a:off x="1458923" y="43017441"/>
                <a:ext cx="2352743" cy="5694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H.</a:t>
                </a:r>
                <a:r>
                  <a:rPr kumimoji="1" lang="ja-JP" altLang="en-US" sz="1400">
                    <a:solidFill>
                      <a:sysClr val="windowText" lastClr="000000"/>
                    </a:solidFill>
                  </a:rPr>
                  <a:t>民間企業</a:t>
                </a:r>
                <a:r>
                  <a:rPr kumimoji="1" lang="en-US" altLang="ja-JP" sz="1400">
                    <a:solidFill>
                      <a:sysClr val="windowText" lastClr="000000"/>
                    </a:solidFill>
                  </a:rPr>
                  <a:t>(1</a:t>
                </a:r>
                <a:r>
                  <a:rPr kumimoji="1" lang="ja-JP" altLang="en-US" sz="1400">
                    <a:solidFill>
                      <a:sysClr val="windowText" lastClr="000000"/>
                    </a:solidFill>
                  </a:rPr>
                  <a:t>社</a:t>
                </a:r>
                <a:r>
                  <a:rPr kumimoji="1" lang="en-US" altLang="ja-JP" sz="1400">
                    <a:solidFill>
                      <a:sysClr val="windowText" lastClr="000000"/>
                    </a:solidFill>
                  </a:rPr>
                  <a:t>)</a:t>
                </a:r>
              </a:p>
              <a:p>
                <a:pPr algn="ctr"/>
                <a:r>
                  <a:rPr kumimoji="1" lang="en-US" altLang="ja-JP" sz="1400">
                    <a:solidFill>
                      <a:sysClr val="windowText" lastClr="000000"/>
                    </a:solidFill>
                  </a:rPr>
                  <a:t>0.2</a:t>
                </a:r>
                <a:r>
                  <a:rPr kumimoji="1" lang="ja-JP" altLang="en-US" sz="1400">
                    <a:solidFill>
                      <a:sysClr val="windowText" lastClr="000000"/>
                    </a:solidFill>
                  </a:rPr>
                  <a:t>百万円</a:t>
                </a:r>
              </a:p>
            </xdr:txBody>
          </xdr:sp>
        </xdr:grpSp>
        <xdr:sp macro="" textlink="">
          <xdr:nvSpPr>
            <xdr:cNvPr id="87" name="テキスト ボックス 86"/>
            <xdr:cNvSpPr txBox="1"/>
          </xdr:nvSpPr>
          <xdr:spPr>
            <a:xfrm>
              <a:off x="2373981" y="45929110"/>
              <a:ext cx="2115369" cy="370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solidFill>
                    <a:sysClr val="windowText" lastClr="000000"/>
                  </a:solidFill>
                </a:rPr>
                <a:t>印刷製本費</a:t>
              </a:r>
            </a:p>
          </xdr:txBody>
        </xdr:sp>
        <xdr:sp macro="" textlink="">
          <xdr:nvSpPr>
            <xdr:cNvPr id="88" name="大かっこ 87"/>
            <xdr:cNvSpPr/>
          </xdr:nvSpPr>
          <xdr:spPr>
            <a:xfrm>
              <a:off x="2220625" y="45904534"/>
              <a:ext cx="2420469"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85" name="大かっこ 84"/>
          <xdr:cNvSpPr/>
        </xdr:nvSpPr>
        <xdr:spPr>
          <a:xfrm>
            <a:off x="15561365" y="44405036"/>
            <a:ext cx="3716484" cy="5432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25</xdr:col>
      <xdr:colOff>69462</xdr:colOff>
      <xdr:row>295</xdr:row>
      <xdr:rowOff>293593</xdr:rowOff>
    </xdr:from>
    <xdr:to>
      <xdr:col>34</xdr:col>
      <xdr:colOff>143443</xdr:colOff>
      <xdr:row>305</xdr:row>
      <xdr:rowOff>111063</xdr:rowOff>
    </xdr:to>
    <xdr:grpSp>
      <xdr:nvGrpSpPr>
        <xdr:cNvPr id="93" name="グループ化 92"/>
        <xdr:cNvGrpSpPr/>
      </xdr:nvGrpSpPr>
      <xdr:grpSpPr>
        <a:xfrm>
          <a:off x="4551815" y="52253028"/>
          <a:ext cx="1687628" cy="2955117"/>
          <a:chOff x="15870096" y="43451783"/>
          <a:chExt cx="3199786" cy="2919921"/>
        </a:xfrm>
      </xdr:grpSpPr>
      <xdr:grpSp>
        <xdr:nvGrpSpPr>
          <xdr:cNvPr id="94" name="グループ化 93"/>
          <xdr:cNvGrpSpPr/>
        </xdr:nvGrpSpPr>
        <xdr:grpSpPr>
          <a:xfrm>
            <a:off x="15938453" y="43451783"/>
            <a:ext cx="3131429" cy="2919921"/>
            <a:chOff x="2026561" y="42780858"/>
            <a:chExt cx="3040613" cy="2834771"/>
          </a:xfrm>
        </xdr:grpSpPr>
        <xdr:grpSp>
          <xdr:nvGrpSpPr>
            <xdr:cNvPr id="96" name="グループ化 95"/>
            <xdr:cNvGrpSpPr/>
          </xdr:nvGrpSpPr>
          <xdr:grpSpPr>
            <a:xfrm>
              <a:off x="2026561" y="42780858"/>
              <a:ext cx="3040613" cy="2282114"/>
              <a:chOff x="1626602" y="41698294"/>
              <a:chExt cx="2107765" cy="1450950"/>
            </a:xfrm>
          </xdr:grpSpPr>
          <xdr:sp macro="" textlink="">
            <xdr:nvSpPr>
              <xdr:cNvPr id="99" name="正方形/長方形 98"/>
              <xdr:cNvSpPr/>
            </xdr:nvSpPr>
            <xdr:spPr>
              <a:xfrm>
                <a:off x="1850571" y="41698294"/>
                <a:ext cx="1564438" cy="3758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ja-JP" altLang="en-US" sz="1500">
                    <a:solidFill>
                      <a:sysClr val="windowText" lastClr="000000"/>
                    </a:solidFill>
                  </a:rPr>
                  <a:t>２百万円</a:t>
                </a:r>
              </a:p>
            </xdr:txBody>
          </xdr:sp>
          <xdr:sp macro="" textlink="">
            <xdr:nvSpPr>
              <xdr:cNvPr id="100" name="テキスト ボックス 99"/>
              <xdr:cNvSpPr txBox="1"/>
            </xdr:nvSpPr>
            <xdr:spPr>
              <a:xfrm>
                <a:off x="1626602" y="42122037"/>
                <a:ext cx="2107765" cy="300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委員会開催のための</a:t>
                </a:r>
                <a:endParaRPr kumimoji="1" lang="en-US" altLang="ja-JP" sz="1200">
                  <a:solidFill>
                    <a:sysClr val="windowText" lastClr="000000"/>
                  </a:solidFill>
                </a:endParaRPr>
              </a:p>
              <a:p>
                <a:pPr algn="ctr"/>
                <a:r>
                  <a:rPr kumimoji="1" lang="ja-JP" altLang="en-US" sz="1200">
                    <a:solidFill>
                      <a:sysClr val="windowText" lastClr="000000"/>
                    </a:solidFill>
                  </a:rPr>
                  <a:t>会場費</a:t>
                </a:r>
              </a:p>
            </xdr:txBody>
          </xdr:sp>
          <xdr:cxnSp macro="">
            <xdr:nvCxnSpPr>
              <xdr:cNvPr id="101" name="直線矢印コネクタ 100"/>
              <xdr:cNvCxnSpPr/>
            </xdr:nvCxnSpPr>
            <xdr:spPr>
              <a:xfrm flipH="1">
                <a:off x="2699638" y="42420703"/>
                <a:ext cx="7177" cy="227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2" name="正方形/長方形 101"/>
              <xdr:cNvSpPr/>
            </xdr:nvSpPr>
            <xdr:spPr>
              <a:xfrm>
                <a:off x="1765353" y="42666478"/>
                <a:ext cx="1866810"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500">
                    <a:solidFill>
                      <a:sysClr val="windowText" lastClr="000000"/>
                    </a:solidFill>
                  </a:rPr>
                  <a:t>I.</a:t>
                </a:r>
                <a:r>
                  <a:rPr kumimoji="1" lang="ja-JP" altLang="en-US" sz="1500">
                    <a:solidFill>
                      <a:sysClr val="windowText" lastClr="000000"/>
                    </a:solidFill>
                  </a:rPr>
                  <a:t>民間企業</a:t>
                </a:r>
                <a:r>
                  <a:rPr kumimoji="1" lang="en-US" altLang="ja-JP" sz="1500">
                    <a:solidFill>
                      <a:sysClr val="windowText" lastClr="000000"/>
                    </a:solidFill>
                  </a:rPr>
                  <a:t>(2</a:t>
                </a:r>
                <a:r>
                  <a:rPr kumimoji="1" lang="ja-JP" altLang="en-US" sz="1500">
                    <a:solidFill>
                      <a:sysClr val="windowText" lastClr="000000"/>
                    </a:solidFill>
                  </a:rPr>
                  <a:t>社</a:t>
                </a:r>
                <a:r>
                  <a:rPr kumimoji="1" lang="en-US" altLang="ja-JP" sz="1500">
                    <a:solidFill>
                      <a:sysClr val="windowText" lastClr="000000"/>
                    </a:solidFill>
                  </a:rPr>
                  <a:t>)</a:t>
                </a:r>
              </a:p>
              <a:p>
                <a:pPr algn="ctr"/>
                <a:r>
                  <a:rPr kumimoji="1" lang="ja-JP" altLang="en-US" sz="1500">
                    <a:solidFill>
                      <a:sysClr val="windowText" lastClr="000000"/>
                    </a:solidFill>
                  </a:rPr>
                  <a:t>２百万円</a:t>
                </a:r>
              </a:p>
            </xdr:txBody>
          </xdr:sp>
        </xdr:grpSp>
        <xdr:sp macro="" textlink="">
          <xdr:nvSpPr>
            <xdr:cNvPr id="97" name="テキスト ボックス 96"/>
            <xdr:cNvSpPr txBox="1"/>
          </xdr:nvSpPr>
          <xdr:spPr>
            <a:xfrm>
              <a:off x="2428546" y="45170564"/>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solidFill>
                    <a:sysClr val="windowText" lastClr="000000"/>
                  </a:solidFill>
                </a:rPr>
                <a:t>会場費</a:t>
              </a:r>
            </a:p>
          </xdr:txBody>
        </xdr:sp>
        <xdr:sp macro="" textlink="">
          <xdr:nvSpPr>
            <xdr:cNvPr id="98" name="大かっこ 97"/>
            <xdr:cNvSpPr/>
          </xdr:nvSpPr>
          <xdr:spPr>
            <a:xfrm>
              <a:off x="2300556" y="45137635"/>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95" name="大かっこ 94"/>
          <xdr:cNvSpPr/>
        </xdr:nvSpPr>
        <xdr:spPr>
          <a:xfrm>
            <a:off x="15870096" y="44112808"/>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38</xdr:col>
      <xdr:colOff>158843</xdr:colOff>
      <xdr:row>295</xdr:row>
      <xdr:rowOff>291339</xdr:rowOff>
    </xdr:from>
    <xdr:to>
      <xdr:col>49</xdr:col>
      <xdr:colOff>60612</xdr:colOff>
      <xdr:row>305</xdr:row>
      <xdr:rowOff>17781</xdr:rowOff>
    </xdr:to>
    <xdr:grpSp>
      <xdr:nvGrpSpPr>
        <xdr:cNvPr id="113" name="グループ化 112"/>
        <xdr:cNvGrpSpPr/>
      </xdr:nvGrpSpPr>
      <xdr:grpSpPr>
        <a:xfrm>
          <a:off x="6972019" y="52250774"/>
          <a:ext cx="1874005" cy="2864089"/>
          <a:chOff x="15736584" y="43451766"/>
          <a:chExt cx="3600940" cy="3732954"/>
        </a:xfrm>
      </xdr:grpSpPr>
      <xdr:grpSp>
        <xdr:nvGrpSpPr>
          <xdr:cNvPr id="114" name="グループ化 113"/>
          <xdr:cNvGrpSpPr/>
        </xdr:nvGrpSpPr>
        <xdr:grpSpPr>
          <a:xfrm>
            <a:off x="15844785" y="43451766"/>
            <a:ext cx="3324595" cy="3732954"/>
            <a:chOff x="1935610" y="42780847"/>
            <a:chExt cx="3228177" cy="3624095"/>
          </a:xfrm>
        </xdr:grpSpPr>
        <xdr:grpSp>
          <xdr:nvGrpSpPr>
            <xdr:cNvPr id="116" name="グループ化 115"/>
            <xdr:cNvGrpSpPr/>
          </xdr:nvGrpSpPr>
          <xdr:grpSpPr>
            <a:xfrm>
              <a:off x="1935610" y="42780847"/>
              <a:ext cx="3228177" cy="3031401"/>
              <a:chOff x="1563554" y="41698293"/>
              <a:chExt cx="2237785" cy="1927341"/>
            </a:xfrm>
          </xdr:grpSpPr>
          <xdr:sp macro="" textlink="">
            <xdr:nvSpPr>
              <xdr:cNvPr id="119" name="正方形/長方形 118"/>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500">
                    <a:solidFill>
                      <a:sysClr val="windowText" lastClr="000000"/>
                    </a:solidFill>
                  </a:rPr>
                  <a:t>厚生労働省</a:t>
                </a:r>
                <a:endParaRPr kumimoji="1" lang="en-US" altLang="ja-JP" sz="1500">
                  <a:solidFill>
                    <a:sysClr val="windowText" lastClr="000000"/>
                  </a:solidFill>
                </a:endParaRPr>
              </a:p>
              <a:p>
                <a:pPr algn="ctr"/>
                <a:r>
                  <a:rPr kumimoji="1" lang="en-US" altLang="ja-JP" sz="1500">
                    <a:solidFill>
                      <a:sysClr val="windowText" lastClr="000000"/>
                    </a:solidFill>
                  </a:rPr>
                  <a:t>19</a:t>
                </a:r>
                <a:r>
                  <a:rPr kumimoji="1" lang="ja-JP" altLang="en-US" sz="1500">
                    <a:solidFill>
                      <a:sysClr val="windowText" lastClr="000000"/>
                    </a:solidFill>
                  </a:rPr>
                  <a:t>百万円</a:t>
                </a:r>
              </a:p>
            </xdr:txBody>
          </xdr:sp>
          <xdr:sp macro="" textlink="">
            <xdr:nvSpPr>
              <xdr:cNvPr id="120" name="テキスト ボックス 119"/>
              <xdr:cNvSpPr txBox="1"/>
            </xdr:nvSpPr>
            <xdr:spPr>
              <a:xfrm>
                <a:off x="1563554" y="42302308"/>
                <a:ext cx="2237785" cy="526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成育基本法を踏まえた国民運動推進のための普及啓発実施のための委託費</a:t>
                </a:r>
                <a:endParaRPr kumimoji="1" lang="en-US" altLang="ja-JP" sz="1100">
                  <a:solidFill>
                    <a:sysClr val="windowText" lastClr="000000"/>
                  </a:solidFill>
                </a:endParaRPr>
              </a:p>
            </xdr:txBody>
          </xdr:sp>
          <xdr:cxnSp macro="">
            <xdr:nvCxnSpPr>
              <xdr:cNvPr id="121" name="直線矢印コネクタ 120"/>
              <xdr:cNvCxnSpPr/>
            </xdr:nvCxnSpPr>
            <xdr:spPr>
              <a:xfrm flipH="1">
                <a:off x="2712706" y="42806490"/>
                <a:ext cx="8516" cy="307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2" name="正方形/長方形 121"/>
              <xdr:cNvSpPr/>
            </xdr:nvSpPr>
            <xdr:spPr>
              <a:xfrm>
                <a:off x="1841999" y="43142868"/>
                <a:ext cx="1865755"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500">
                    <a:solidFill>
                      <a:sysClr val="windowText" lastClr="000000"/>
                    </a:solidFill>
                  </a:rPr>
                  <a:t>J.</a:t>
                </a:r>
                <a:r>
                  <a:rPr kumimoji="1" lang="ja-JP" altLang="en-US" sz="1500">
                    <a:solidFill>
                      <a:sysClr val="windowText" lastClr="000000"/>
                    </a:solidFill>
                  </a:rPr>
                  <a:t>民間企業</a:t>
                </a:r>
                <a:r>
                  <a:rPr kumimoji="1" lang="en-US" altLang="ja-JP" sz="1500">
                    <a:solidFill>
                      <a:sysClr val="windowText" lastClr="000000"/>
                    </a:solidFill>
                  </a:rPr>
                  <a:t>(1</a:t>
                </a:r>
                <a:r>
                  <a:rPr kumimoji="1" lang="ja-JP" altLang="en-US" sz="1500">
                    <a:solidFill>
                      <a:sysClr val="windowText" lastClr="000000"/>
                    </a:solidFill>
                  </a:rPr>
                  <a:t>社</a:t>
                </a:r>
                <a:r>
                  <a:rPr kumimoji="1" lang="en-US" altLang="ja-JP" sz="1500">
                    <a:solidFill>
                      <a:sysClr val="windowText" lastClr="000000"/>
                    </a:solidFill>
                  </a:rPr>
                  <a:t>)</a:t>
                </a:r>
              </a:p>
              <a:p>
                <a:pPr algn="ctr"/>
                <a:r>
                  <a:rPr kumimoji="1" lang="en-US" altLang="ja-JP" sz="1500">
                    <a:solidFill>
                      <a:sysClr val="windowText" lastClr="000000"/>
                    </a:solidFill>
                  </a:rPr>
                  <a:t>14</a:t>
                </a:r>
                <a:r>
                  <a:rPr kumimoji="1" lang="ja-JP" altLang="en-US" sz="1500">
                    <a:solidFill>
                      <a:sysClr val="windowText" lastClr="000000"/>
                    </a:solidFill>
                  </a:rPr>
                  <a:t>百万円</a:t>
                </a:r>
              </a:p>
            </xdr:txBody>
          </xdr:sp>
        </xdr:grpSp>
        <xdr:sp macro="" textlink="">
          <xdr:nvSpPr>
            <xdr:cNvPr id="117" name="テキスト ボックス 116"/>
            <xdr:cNvSpPr txBox="1"/>
          </xdr:nvSpPr>
          <xdr:spPr>
            <a:xfrm>
              <a:off x="2597183" y="45995557"/>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300">
                  <a:solidFill>
                    <a:sysClr val="windowText" lastClr="000000"/>
                  </a:solidFill>
                </a:rPr>
                <a:t>委託費</a:t>
              </a:r>
            </a:p>
          </xdr:txBody>
        </xdr:sp>
        <xdr:sp macro="" textlink="">
          <xdr:nvSpPr>
            <xdr:cNvPr id="118" name="大かっこ 117"/>
            <xdr:cNvSpPr/>
          </xdr:nvSpPr>
          <xdr:spPr>
            <a:xfrm>
              <a:off x="2432762" y="45926949"/>
              <a:ext cx="2420470" cy="477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sp macro="" textlink="">
        <xdr:nvSpPr>
          <xdr:cNvPr id="115" name="大かっこ 114"/>
          <xdr:cNvSpPr/>
        </xdr:nvSpPr>
        <xdr:spPr>
          <a:xfrm>
            <a:off x="15736584" y="44616021"/>
            <a:ext cx="3600940" cy="4921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view="pageBreakPreview" topLeftCell="A399" zoomScale="85" zoomScaleNormal="75" zoomScaleSheetLayoutView="85" zoomScalePageLayoutView="85" workbookViewId="0">
      <selection activeCell="G248" sqref="G248:AX24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358</v>
      </c>
      <c r="AJ2" s="851" t="s">
        <v>738</v>
      </c>
      <c r="AK2" s="851"/>
      <c r="AL2" s="851"/>
      <c r="AM2" s="851"/>
      <c r="AN2" s="90" t="s">
        <v>358</v>
      </c>
      <c r="AO2" s="851">
        <v>21</v>
      </c>
      <c r="AP2" s="851"/>
      <c r="AQ2" s="851"/>
      <c r="AR2" s="91" t="s">
        <v>358</v>
      </c>
      <c r="AS2" s="852">
        <v>739</v>
      </c>
      <c r="AT2" s="852"/>
      <c r="AU2" s="852"/>
      <c r="AV2" s="90" t="str">
        <f>IF(AW2="","","-")</f>
        <v/>
      </c>
      <c r="AW2" s="853"/>
      <c r="AX2" s="853"/>
    </row>
    <row r="3" spans="1:50" ht="21" customHeight="1" thickBot="1" x14ac:dyDescent="0.25">
      <c r="A3" s="854" t="s">
        <v>672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682</v>
      </c>
      <c r="AK3" s="856"/>
      <c r="AL3" s="856"/>
      <c r="AM3" s="856"/>
      <c r="AN3" s="856"/>
      <c r="AO3" s="856"/>
      <c r="AP3" s="856"/>
      <c r="AQ3" s="856"/>
      <c r="AR3" s="856"/>
      <c r="AS3" s="856"/>
      <c r="AT3" s="856"/>
      <c r="AU3" s="856"/>
      <c r="AV3" s="856"/>
      <c r="AW3" s="856"/>
      <c r="AX3" s="24" t="s">
        <v>61</v>
      </c>
    </row>
    <row r="4" spans="1:50" ht="24.75" customHeight="1" x14ac:dyDescent="0.2">
      <c r="A4" s="826" t="s">
        <v>23</v>
      </c>
      <c r="B4" s="827"/>
      <c r="C4" s="827"/>
      <c r="D4" s="827"/>
      <c r="E4" s="827"/>
      <c r="F4" s="827"/>
      <c r="G4" s="828" t="s">
        <v>683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684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63</v>
      </c>
      <c r="B5" s="839"/>
      <c r="C5" s="839"/>
      <c r="D5" s="839"/>
      <c r="E5" s="839"/>
      <c r="F5" s="840"/>
      <c r="G5" s="841" t="s">
        <v>685</v>
      </c>
      <c r="H5" s="842"/>
      <c r="I5" s="842"/>
      <c r="J5" s="842"/>
      <c r="K5" s="842"/>
      <c r="L5" s="842"/>
      <c r="M5" s="843" t="s">
        <v>62</v>
      </c>
      <c r="N5" s="844"/>
      <c r="O5" s="844"/>
      <c r="P5" s="844"/>
      <c r="Q5" s="844"/>
      <c r="R5" s="845"/>
      <c r="S5" s="846" t="s">
        <v>462</v>
      </c>
      <c r="T5" s="842"/>
      <c r="U5" s="842"/>
      <c r="V5" s="842"/>
      <c r="W5" s="842"/>
      <c r="X5" s="847"/>
      <c r="Y5" s="848" t="s">
        <v>3</v>
      </c>
      <c r="Z5" s="849"/>
      <c r="AA5" s="849"/>
      <c r="AB5" s="849"/>
      <c r="AC5" s="849"/>
      <c r="AD5" s="850"/>
      <c r="AE5" s="871" t="s">
        <v>686</v>
      </c>
      <c r="AF5" s="871"/>
      <c r="AG5" s="871"/>
      <c r="AH5" s="871"/>
      <c r="AI5" s="871"/>
      <c r="AJ5" s="871"/>
      <c r="AK5" s="871"/>
      <c r="AL5" s="871"/>
      <c r="AM5" s="871"/>
      <c r="AN5" s="871"/>
      <c r="AO5" s="871"/>
      <c r="AP5" s="872"/>
      <c r="AQ5" s="873" t="s">
        <v>712</v>
      </c>
      <c r="AR5" s="874"/>
      <c r="AS5" s="874"/>
      <c r="AT5" s="874"/>
      <c r="AU5" s="874"/>
      <c r="AV5" s="874"/>
      <c r="AW5" s="874"/>
      <c r="AX5" s="875"/>
    </row>
    <row r="6" spans="1:50" ht="39" customHeight="1" x14ac:dyDescent="0.2">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57" t="s">
        <v>20</v>
      </c>
      <c r="B7" s="858"/>
      <c r="C7" s="858"/>
      <c r="D7" s="858"/>
      <c r="E7" s="858"/>
      <c r="F7" s="859"/>
      <c r="G7" s="881" t="s">
        <v>687</v>
      </c>
      <c r="H7" s="882"/>
      <c r="I7" s="882"/>
      <c r="J7" s="882"/>
      <c r="K7" s="882"/>
      <c r="L7" s="882"/>
      <c r="M7" s="882"/>
      <c r="N7" s="882"/>
      <c r="O7" s="882"/>
      <c r="P7" s="882"/>
      <c r="Q7" s="882"/>
      <c r="R7" s="882"/>
      <c r="S7" s="882"/>
      <c r="T7" s="882"/>
      <c r="U7" s="882"/>
      <c r="V7" s="882"/>
      <c r="W7" s="882"/>
      <c r="X7" s="883"/>
      <c r="Y7" s="884" t="s">
        <v>343</v>
      </c>
      <c r="Z7" s="702"/>
      <c r="AA7" s="702"/>
      <c r="AB7" s="702"/>
      <c r="AC7" s="702"/>
      <c r="AD7" s="885"/>
      <c r="AE7" s="814" t="s">
        <v>687</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2">
      <c r="A8" s="857" t="s">
        <v>233</v>
      </c>
      <c r="B8" s="858"/>
      <c r="C8" s="858"/>
      <c r="D8" s="858"/>
      <c r="E8" s="858"/>
      <c r="F8" s="859"/>
      <c r="G8" s="860" t="str">
        <f>入力規則等!A27</f>
        <v>子ども・若者育成支援、食育推進</v>
      </c>
      <c r="H8" s="861"/>
      <c r="I8" s="861"/>
      <c r="J8" s="861"/>
      <c r="K8" s="861"/>
      <c r="L8" s="861"/>
      <c r="M8" s="861"/>
      <c r="N8" s="861"/>
      <c r="O8" s="861"/>
      <c r="P8" s="861"/>
      <c r="Q8" s="861"/>
      <c r="R8" s="861"/>
      <c r="S8" s="861"/>
      <c r="T8" s="861"/>
      <c r="U8" s="861"/>
      <c r="V8" s="861"/>
      <c r="W8" s="861"/>
      <c r="X8" s="862"/>
      <c r="Y8" s="863" t="s">
        <v>234</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2">
      <c r="A9" s="787" t="s">
        <v>21</v>
      </c>
      <c r="B9" s="788"/>
      <c r="C9" s="788"/>
      <c r="D9" s="788"/>
      <c r="E9" s="788"/>
      <c r="F9" s="788"/>
      <c r="G9" s="868" t="s">
        <v>688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2">
      <c r="A10" s="775" t="s">
        <v>28</v>
      </c>
      <c r="B10" s="776"/>
      <c r="C10" s="776"/>
      <c r="D10" s="776"/>
      <c r="E10" s="776"/>
      <c r="F10" s="776"/>
      <c r="G10" s="777" t="s">
        <v>717</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2">
      <c r="A11" s="775" t="s">
        <v>5</v>
      </c>
      <c r="B11" s="776"/>
      <c r="C11" s="776"/>
      <c r="D11" s="776"/>
      <c r="E11" s="776"/>
      <c r="F11" s="780"/>
      <c r="G11" s="781" t="str">
        <f>入力規則等!P10</f>
        <v>直接実施、委託・請負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2">
      <c r="A12" s="784" t="s">
        <v>22</v>
      </c>
      <c r="B12" s="785"/>
      <c r="C12" s="785"/>
      <c r="D12" s="785"/>
      <c r="E12" s="785"/>
      <c r="F12" s="786"/>
      <c r="G12" s="790"/>
      <c r="H12" s="791"/>
      <c r="I12" s="791"/>
      <c r="J12" s="791"/>
      <c r="K12" s="791"/>
      <c r="L12" s="791"/>
      <c r="M12" s="791"/>
      <c r="N12" s="791"/>
      <c r="O12" s="791"/>
      <c r="P12" s="190" t="s">
        <v>491</v>
      </c>
      <c r="Q12" s="191"/>
      <c r="R12" s="191"/>
      <c r="S12" s="191"/>
      <c r="T12" s="191"/>
      <c r="U12" s="191"/>
      <c r="V12" s="192"/>
      <c r="W12" s="190" t="s">
        <v>643</v>
      </c>
      <c r="X12" s="191"/>
      <c r="Y12" s="191"/>
      <c r="Z12" s="191"/>
      <c r="AA12" s="191"/>
      <c r="AB12" s="191"/>
      <c r="AC12" s="192"/>
      <c r="AD12" s="190" t="s">
        <v>645</v>
      </c>
      <c r="AE12" s="191"/>
      <c r="AF12" s="191"/>
      <c r="AG12" s="191"/>
      <c r="AH12" s="191"/>
      <c r="AI12" s="191"/>
      <c r="AJ12" s="192"/>
      <c r="AK12" s="190" t="s">
        <v>663</v>
      </c>
      <c r="AL12" s="191"/>
      <c r="AM12" s="191"/>
      <c r="AN12" s="191"/>
      <c r="AO12" s="191"/>
      <c r="AP12" s="191"/>
      <c r="AQ12" s="192"/>
      <c r="AR12" s="190" t="s">
        <v>664</v>
      </c>
      <c r="AS12" s="191"/>
      <c r="AT12" s="191"/>
      <c r="AU12" s="191"/>
      <c r="AV12" s="191"/>
      <c r="AW12" s="191"/>
      <c r="AX12" s="820"/>
    </row>
    <row r="13" spans="1:50" ht="21" customHeight="1" x14ac:dyDescent="0.2">
      <c r="A13" s="322"/>
      <c r="B13" s="323"/>
      <c r="C13" s="323"/>
      <c r="D13" s="323"/>
      <c r="E13" s="323"/>
      <c r="F13" s="324"/>
      <c r="G13" s="804" t="s">
        <v>6</v>
      </c>
      <c r="H13" s="805"/>
      <c r="I13" s="821" t="s">
        <v>7</v>
      </c>
      <c r="J13" s="822"/>
      <c r="K13" s="822"/>
      <c r="L13" s="822"/>
      <c r="M13" s="822"/>
      <c r="N13" s="822"/>
      <c r="O13" s="823"/>
      <c r="P13" s="719">
        <v>35</v>
      </c>
      <c r="Q13" s="720"/>
      <c r="R13" s="720"/>
      <c r="S13" s="720"/>
      <c r="T13" s="720"/>
      <c r="U13" s="720"/>
      <c r="V13" s="721"/>
      <c r="W13" s="719">
        <v>34</v>
      </c>
      <c r="X13" s="720"/>
      <c r="Y13" s="720"/>
      <c r="Z13" s="720"/>
      <c r="AA13" s="720"/>
      <c r="AB13" s="720"/>
      <c r="AC13" s="721"/>
      <c r="AD13" s="719">
        <v>66</v>
      </c>
      <c r="AE13" s="720"/>
      <c r="AF13" s="720"/>
      <c r="AG13" s="720"/>
      <c r="AH13" s="720"/>
      <c r="AI13" s="720"/>
      <c r="AJ13" s="721"/>
      <c r="AK13" s="719">
        <v>48</v>
      </c>
      <c r="AL13" s="720"/>
      <c r="AM13" s="720"/>
      <c r="AN13" s="720"/>
      <c r="AO13" s="720"/>
      <c r="AP13" s="720"/>
      <c r="AQ13" s="721"/>
      <c r="AR13" s="713" t="s">
        <v>739</v>
      </c>
      <c r="AS13" s="714"/>
      <c r="AT13" s="714"/>
      <c r="AU13" s="714"/>
      <c r="AV13" s="714"/>
      <c r="AW13" s="714"/>
      <c r="AX13" s="824"/>
    </row>
    <row r="14" spans="1:50" ht="21" customHeight="1" x14ac:dyDescent="0.2">
      <c r="A14" s="322"/>
      <c r="B14" s="323"/>
      <c r="C14" s="323"/>
      <c r="D14" s="323"/>
      <c r="E14" s="323"/>
      <c r="F14" s="324"/>
      <c r="G14" s="806"/>
      <c r="H14" s="807"/>
      <c r="I14" s="799" t="s">
        <v>8</v>
      </c>
      <c r="J14" s="800"/>
      <c r="K14" s="800"/>
      <c r="L14" s="800"/>
      <c r="M14" s="800"/>
      <c r="N14" s="800"/>
      <c r="O14" s="801"/>
      <c r="P14" s="719" t="s">
        <v>687</v>
      </c>
      <c r="Q14" s="720"/>
      <c r="R14" s="720"/>
      <c r="S14" s="720"/>
      <c r="T14" s="720"/>
      <c r="U14" s="720"/>
      <c r="V14" s="721"/>
      <c r="W14" s="719" t="s">
        <v>687</v>
      </c>
      <c r="X14" s="720"/>
      <c r="Y14" s="720"/>
      <c r="Z14" s="720"/>
      <c r="AA14" s="720"/>
      <c r="AB14" s="720"/>
      <c r="AC14" s="721"/>
      <c r="AD14" s="719" t="s">
        <v>687</v>
      </c>
      <c r="AE14" s="720"/>
      <c r="AF14" s="720"/>
      <c r="AG14" s="720"/>
      <c r="AH14" s="720"/>
      <c r="AI14" s="720"/>
      <c r="AJ14" s="721"/>
      <c r="AK14" s="719" t="s">
        <v>687</v>
      </c>
      <c r="AL14" s="720"/>
      <c r="AM14" s="720"/>
      <c r="AN14" s="720"/>
      <c r="AO14" s="720"/>
      <c r="AP14" s="720"/>
      <c r="AQ14" s="721"/>
      <c r="AR14" s="810"/>
      <c r="AS14" s="810"/>
      <c r="AT14" s="810"/>
      <c r="AU14" s="810"/>
      <c r="AV14" s="810"/>
      <c r="AW14" s="810"/>
      <c r="AX14" s="811"/>
    </row>
    <row r="15" spans="1:50" ht="21" customHeight="1" x14ac:dyDescent="0.2">
      <c r="A15" s="322"/>
      <c r="B15" s="323"/>
      <c r="C15" s="323"/>
      <c r="D15" s="323"/>
      <c r="E15" s="323"/>
      <c r="F15" s="324"/>
      <c r="G15" s="806"/>
      <c r="H15" s="807"/>
      <c r="I15" s="799" t="s">
        <v>48</v>
      </c>
      <c r="J15" s="812"/>
      <c r="K15" s="812"/>
      <c r="L15" s="812"/>
      <c r="M15" s="812"/>
      <c r="N15" s="812"/>
      <c r="O15" s="813"/>
      <c r="P15" s="719" t="s">
        <v>687</v>
      </c>
      <c r="Q15" s="720"/>
      <c r="R15" s="720"/>
      <c r="S15" s="720"/>
      <c r="T15" s="720"/>
      <c r="U15" s="720"/>
      <c r="V15" s="721"/>
      <c r="W15" s="719" t="s">
        <v>687</v>
      </c>
      <c r="X15" s="720"/>
      <c r="Y15" s="720"/>
      <c r="Z15" s="720"/>
      <c r="AA15" s="720"/>
      <c r="AB15" s="720"/>
      <c r="AC15" s="721"/>
      <c r="AD15" s="719" t="s">
        <v>687</v>
      </c>
      <c r="AE15" s="720"/>
      <c r="AF15" s="720"/>
      <c r="AG15" s="720"/>
      <c r="AH15" s="720"/>
      <c r="AI15" s="720"/>
      <c r="AJ15" s="721"/>
      <c r="AK15" s="719" t="s">
        <v>687</v>
      </c>
      <c r="AL15" s="720"/>
      <c r="AM15" s="720"/>
      <c r="AN15" s="720"/>
      <c r="AO15" s="720"/>
      <c r="AP15" s="720"/>
      <c r="AQ15" s="721"/>
      <c r="AR15" s="719" t="s">
        <v>687</v>
      </c>
      <c r="AS15" s="720"/>
      <c r="AT15" s="720"/>
      <c r="AU15" s="720"/>
      <c r="AV15" s="720"/>
      <c r="AW15" s="720"/>
      <c r="AX15" s="721"/>
    </row>
    <row r="16" spans="1:50" ht="21" customHeight="1" x14ac:dyDescent="0.2">
      <c r="A16" s="322"/>
      <c r="B16" s="323"/>
      <c r="C16" s="323"/>
      <c r="D16" s="323"/>
      <c r="E16" s="323"/>
      <c r="F16" s="324"/>
      <c r="G16" s="806"/>
      <c r="H16" s="807"/>
      <c r="I16" s="799" t="s">
        <v>49</v>
      </c>
      <c r="J16" s="812"/>
      <c r="K16" s="812"/>
      <c r="L16" s="812"/>
      <c r="M16" s="812"/>
      <c r="N16" s="812"/>
      <c r="O16" s="813"/>
      <c r="P16" s="719" t="s">
        <v>687</v>
      </c>
      <c r="Q16" s="720"/>
      <c r="R16" s="720"/>
      <c r="S16" s="720"/>
      <c r="T16" s="720"/>
      <c r="U16" s="720"/>
      <c r="V16" s="721"/>
      <c r="W16" s="719" t="s">
        <v>687</v>
      </c>
      <c r="X16" s="720"/>
      <c r="Y16" s="720"/>
      <c r="Z16" s="720"/>
      <c r="AA16" s="720"/>
      <c r="AB16" s="720"/>
      <c r="AC16" s="721"/>
      <c r="AD16" s="719" t="s">
        <v>687</v>
      </c>
      <c r="AE16" s="720"/>
      <c r="AF16" s="720"/>
      <c r="AG16" s="720"/>
      <c r="AH16" s="720"/>
      <c r="AI16" s="720"/>
      <c r="AJ16" s="721"/>
      <c r="AK16" s="719" t="s">
        <v>687</v>
      </c>
      <c r="AL16" s="720"/>
      <c r="AM16" s="720"/>
      <c r="AN16" s="720"/>
      <c r="AO16" s="720"/>
      <c r="AP16" s="720"/>
      <c r="AQ16" s="721"/>
      <c r="AR16" s="817"/>
      <c r="AS16" s="818"/>
      <c r="AT16" s="818"/>
      <c r="AU16" s="818"/>
      <c r="AV16" s="818"/>
      <c r="AW16" s="818"/>
      <c r="AX16" s="819"/>
    </row>
    <row r="17" spans="1:50" ht="24.75" customHeight="1" x14ac:dyDescent="0.2">
      <c r="A17" s="322"/>
      <c r="B17" s="323"/>
      <c r="C17" s="323"/>
      <c r="D17" s="323"/>
      <c r="E17" s="323"/>
      <c r="F17" s="324"/>
      <c r="G17" s="806"/>
      <c r="H17" s="807"/>
      <c r="I17" s="799" t="s">
        <v>47</v>
      </c>
      <c r="J17" s="800"/>
      <c r="K17" s="800"/>
      <c r="L17" s="800"/>
      <c r="M17" s="800"/>
      <c r="N17" s="800"/>
      <c r="O17" s="801"/>
      <c r="P17" s="719" t="s">
        <v>687</v>
      </c>
      <c r="Q17" s="720"/>
      <c r="R17" s="720"/>
      <c r="S17" s="720"/>
      <c r="T17" s="720"/>
      <c r="U17" s="720"/>
      <c r="V17" s="721"/>
      <c r="W17" s="719" t="s">
        <v>687</v>
      </c>
      <c r="X17" s="720"/>
      <c r="Y17" s="720"/>
      <c r="Z17" s="720"/>
      <c r="AA17" s="720"/>
      <c r="AB17" s="720"/>
      <c r="AC17" s="721"/>
      <c r="AD17" s="719" t="s">
        <v>687</v>
      </c>
      <c r="AE17" s="720"/>
      <c r="AF17" s="720"/>
      <c r="AG17" s="720"/>
      <c r="AH17" s="720"/>
      <c r="AI17" s="720"/>
      <c r="AJ17" s="721"/>
      <c r="AK17" s="719" t="s">
        <v>687</v>
      </c>
      <c r="AL17" s="720"/>
      <c r="AM17" s="720"/>
      <c r="AN17" s="720"/>
      <c r="AO17" s="720"/>
      <c r="AP17" s="720"/>
      <c r="AQ17" s="721"/>
      <c r="AR17" s="802"/>
      <c r="AS17" s="802"/>
      <c r="AT17" s="802"/>
      <c r="AU17" s="802"/>
      <c r="AV17" s="802"/>
      <c r="AW17" s="802"/>
      <c r="AX17" s="803"/>
    </row>
    <row r="18" spans="1:50" ht="24.75" customHeight="1" x14ac:dyDescent="0.2">
      <c r="A18" s="322"/>
      <c r="B18" s="323"/>
      <c r="C18" s="323"/>
      <c r="D18" s="323"/>
      <c r="E18" s="323"/>
      <c r="F18" s="324"/>
      <c r="G18" s="808"/>
      <c r="H18" s="809"/>
      <c r="I18" s="792" t="s">
        <v>18</v>
      </c>
      <c r="J18" s="793"/>
      <c r="K18" s="793"/>
      <c r="L18" s="793"/>
      <c r="M18" s="793"/>
      <c r="N18" s="793"/>
      <c r="O18" s="794"/>
      <c r="P18" s="795">
        <f>SUM(P13:V17)</f>
        <v>35</v>
      </c>
      <c r="Q18" s="796"/>
      <c r="R18" s="796"/>
      <c r="S18" s="796"/>
      <c r="T18" s="796"/>
      <c r="U18" s="796"/>
      <c r="V18" s="797"/>
      <c r="W18" s="795">
        <f>SUM(W13:AC17)</f>
        <v>34</v>
      </c>
      <c r="X18" s="796"/>
      <c r="Y18" s="796"/>
      <c r="Z18" s="796"/>
      <c r="AA18" s="796"/>
      <c r="AB18" s="796"/>
      <c r="AC18" s="797"/>
      <c r="AD18" s="795">
        <f>SUM(AD13:AJ17)</f>
        <v>66</v>
      </c>
      <c r="AE18" s="796"/>
      <c r="AF18" s="796"/>
      <c r="AG18" s="796"/>
      <c r="AH18" s="796"/>
      <c r="AI18" s="796"/>
      <c r="AJ18" s="797"/>
      <c r="AK18" s="795">
        <f>SUM(AK13:AQ17)</f>
        <v>48</v>
      </c>
      <c r="AL18" s="796"/>
      <c r="AM18" s="796"/>
      <c r="AN18" s="796"/>
      <c r="AO18" s="796"/>
      <c r="AP18" s="796"/>
      <c r="AQ18" s="797"/>
      <c r="AR18" s="795">
        <f>SUM(AR13:AX17)</f>
        <v>0</v>
      </c>
      <c r="AS18" s="796"/>
      <c r="AT18" s="796"/>
      <c r="AU18" s="796"/>
      <c r="AV18" s="796"/>
      <c r="AW18" s="796"/>
      <c r="AX18" s="798"/>
    </row>
    <row r="19" spans="1:50" ht="24.75" customHeight="1" x14ac:dyDescent="0.2">
      <c r="A19" s="322"/>
      <c r="B19" s="323"/>
      <c r="C19" s="323"/>
      <c r="D19" s="323"/>
      <c r="E19" s="323"/>
      <c r="F19" s="324"/>
      <c r="G19" s="767" t="s">
        <v>9</v>
      </c>
      <c r="H19" s="768"/>
      <c r="I19" s="768"/>
      <c r="J19" s="768"/>
      <c r="K19" s="768"/>
      <c r="L19" s="768"/>
      <c r="M19" s="768"/>
      <c r="N19" s="768"/>
      <c r="O19" s="768"/>
      <c r="P19" s="719">
        <v>33</v>
      </c>
      <c r="Q19" s="720"/>
      <c r="R19" s="720"/>
      <c r="S19" s="720"/>
      <c r="T19" s="720"/>
      <c r="U19" s="720"/>
      <c r="V19" s="721"/>
      <c r="W19" s="719">
        <v>25</v>
      </c>
      <c r="X19" s="720"/>
      <c r="Y19" s="720"/>
      <c r="Z19" s="720"/>
      <c r="AA19" s="720"/>
      <c r="AB19" s="720"/>
      <c r="AC19" s="721"/>
      <c r="AD19" s="719">
        <v>55</v>
      </c>
      <c r="AE19" s="720"/>
      <c r="AF19" s="720"/>
      <c r="AG19" s="720"/>
      <c r="AH19" s="720"/>
      <c r="AI19" s="720"/>
      <c r="AJ19" s="721"/>
      <c r="AK19" s="764"/>
      <c r="AL19" s="764"/>
      <c r="AM19" s="764"/>
      <c r="AN19" s="764"/>
      <c r="AO19" s="764"/>
      <c r="AP19" s="764"/>
      <c r="AQ19" s="764"/>
      <c r="AR19" s="764"/>
      <c r="AS19" s="764"/>
      <c r="AT19" s="764"/>
      <c r="AU19" s="764"/>
      <c r="AV19" s="764"/>
      <c r="AW19" s="764"/>
      <c r="AX19" s="766"/>
    </row>
    <row r="20" spans="1:50" ht="24.75" customHeight="1" x14ac:dyDescent="0.2">
      <c r="A20" s="322"/>
      <c r="B20" s="323"/>
      <c r="C20" s="323"/>
      <c r="D20" s="323"/>
      <c r="E20" s="323"/>
      <c r="F20" s="324"/>
      <c r="G20" s="767" t="s">
        <v>10</v>
      </c>
      <c r="H20" s="768"/>
      <c r="I20" s="768"/>
      <c r="J20" s="768"/>
      <c r="K20" s="768"/>
      <c r="L20" s="768"/>
      <c r="M20" s="768"/>
      <c r="N20" s="768"/>
      <c r="O20" s="768"/>
      <c r="P20" s="763">
        <f>IF(P18=0, "-", SUM(P19)/P18)</f>
        <v>0.94285714285714284</v>
      </c>
      <c r="Q20" s="763"/>
      <c r="R20" s="763"/>
      <c r="S20" s="763"/>
      <c r="T20" s="763"/>
      <c r="U20" s="763"/>
      <c r="V20" s="763"/>
      <c r="W20" s="763">
        <f>IF(W18=0, "-", SUM(W19)/W18)</f>
        <v>0.73529411764705888</v>
      </c>
      <c r="X20" s="763"/>
      <c r="Y20" s="763"/>
      <c r="Z20" s="763"/>
      <c r="AA20" s="763"/>
      <c r="AB20" s="763"/>
      <c r="AC20" s="763"/>
      <c r="AD20" s="763">
        <f>IF(AD18=0, "-", SUM(AD19)/AD18)</f>
        <v>0.83333333333333337</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2">
      <c r="A21" s="787"/>
      <c r="B21" s="788"/>
      <c r="C21" s="788"/>
      <c r="D21" s="788"/>
      <c r="E21" s="788"/>
      <c r="F21" s="789"/>
      <c r="G21" s="761" t="s">
        <v>313</v>
      </c>
      <c r="H21" s="762"/>
      <c r="I21" s="762"/>
      <c r="J21" s="762"/>
      <c r="K21" s="762"/>
      <c r="L21" s="762"/>
      <c r="M21" s="762"/>
      <c r="N21" s="762"/>
      <c r="O21" s="762"/>
      <c r="P21" s="763">
        <f>IF(P19=0, "-", SUM(P19)/SUM(P13,P14))</f>
        <v>0.94285714285714284</v>
      </c>
      <c r="Q21" s="763"/>
      <c r="R21" s="763"/>
      <c r="S21" s="763"/>
      <c r="T21" s="763"/>
      <c r="U21" s="763"/>
      <c r="V21" s="763"/>
      <c r="W21" s="763">
        <f>IF(W19=0, "-", SUM(W19)/SUM(W13,W14))</f>
        <v>0.73529411764705888</v>
      </c>
      <c r="X21" s="763"/>
      <c r="Y21" s="763"/>
      <c r="Z21" s="763"/>
      <c r="AA21" s="763"/>
      <c r="AB21" s="763"/>
      <c r="AC21" s="763"/>
      <c r="AD21" s="763">
        <f>IF(AD19=0, "-", SUM(AD19)/SUM(AD13,AD14))</f>
        <v>0.83333333333333337</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2">
      <c r="A22" s="722" t="s">
        <v>667</v>
      </c>
      <c r="B22" s="723"/>
      <c r="C22" s="723"/>
      <c r="D22" s="723"/>
      <c r="E22" s="723"/>
      <c r="F22" s="724"/>
      <c r="G22" s="728" t="s">
        <v>303</v>
      </c>
      <c r="H22" s="565"/>
      <c r="I22" s="565"/>
      <c r="J22" s="565"/>
      <c r="K22" s="565"/>
      <c r="L22" s="565"/>
      <c r="M22" s="565"/>
      <c r="N22" s="565"/>
      <c r="O22" s="566"/>
      <c r="P22" s="729" t="s">
        <v>665</v>
      </c>
      <c r="Q22" s="565"/>
      <c r="R22" s="565"/>
      <c r="S22" s="565"/>
      <c r="T22" s="565"/>
      <c r="U22" s="565"/>
      <c r="V22" s="566"/>
      <c r="W22" s="729" t="s">
        <v>666</v>
      </c>
      <c r="X22" s="565"/>
      <c r="Y22" s="565"/>
      <c r="Z22" s="565"/>
      <c r="AA22" s="565"/>
      <c r="AB22" s="565"/>
      <c r="AC22" s="566"/>
      <c r="AD22" s="729" t="s">
        <v>302</v>
      </c>
      <c r="AE22" s="565"/>
      <c r="AF22" s="565"/>
      <c r="AG22" s="565"/>
      <c r="AH22" s="565"/>
      <c r="AI22" s="565"/>
      <c r="AJ22" s="565"/>
      <c r="AK22" s="565"/>
      <c r="AL22" s="565"/>
      <c r="AM22" s="565"/>
      <c r="AN22" s="565"/>
      <c r="AO22" s="565"/>
      <c r="AP22" s="565"/>
      <c r="AQ22" s="565"/>
      <c r="AR22" s="565"/>
      <c r="AS22" s="565"/>
      <c r="AT22" s="565"/>
      <c r="AU22" s="565"/>
      <c r="AV22" s="565"/>
      <c r="AW22" s="565"/>
      <c r="AX22" s="751"/>
    </row>
    <row r="23" spans="1:50" ht="25.5" customHeight="1" x14ac:dyDescent="0.2">
      <c r="A23" s="725"/>
      <c r="B23" s="726"/>
      <c r="C23" s="726"/>
      <c r="D23" s="726"/>
      <c r="E23" s="726"/>
      <c r="F23" s="727"/>
      <c r="G23" s="752" t="s">
        <v>689</v>
      </c>
      <c r="H23" s="753"/>
      <c r="I23" s="753"/>
      <c r="J23" s="753"/>
      <c r="K23" s="753"/>
      <c r="L23" s="753"/>
      <c r="M23" s="753"/>
      <c r="N23" s="753"/>
      <c r="O23" s="754"/>
      <c r="P23" s="713">
        <v>30</v>
      </c>
      <c r="Q23" s="714"/>
      <c r="R23" s="714"/>
      <c r="S23" s="714"/>
      <c r="T23" s="714"/>
      <c r="U23" s="714"/>
      <c r="V23" s="715"/>
      <c r="W23" s="713" t="s">
        <v>739</v>
      </c>
      <c r="X23" s="714"/>
      <c r="Y23" s="714"/>
      <c r="Z23" s="714"/>
      <c r="AA23" s="714"/>
      <c r="AB23" s="714"/>
      <c r="AC23" s="715"/>
      <c r="AD23" s="755"/>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2">
      <c r="A24" s="725"/>
      <c r="B24" s="726"/>
      <c r="C24" s="726"/>
      <c r="D24" s="726"/>
      <c r="E24" s="726"/>
      <c r="F24" s="727"/>
      <c r="G24" s="716" t="s">
        <v>690</v>
      </c>
      <c r="H24" s="717"/>
      <c r="I24" s="717"/>
      <c r="J24" s="717"/>
      <c r="K24" s="717"/>
      <c r="L24" s="717"/>
      <c r="M24" s="717"/>
      <c r="N24" s="717"/>
      <c r="O24" s="718"/>
      <c r="P24" s="719">
        <v>14</v>
      </c>
      <c r="Q24" s="720"/>
      <c r="R24" s="720"/>
      <c r="S24" s="720"/>
      <c r="T24" s="720"/>
      <c r="U24" s="720"/>
      <c r="V24" s="721"/>
      <c r="W24" s="713" t="s">
        <v>739</v>
      </c>
      <c r="X24" s="714"/>
      <c r="Y24" s="714"/>
      <c r="Z24" s="714"/>
      <c r="AA24" s="714"/>
      <c r="AB24" s="714"/>
      <c r="AC24" s="715"/>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customHeight="1" x14ac:dyDescent="0.2">
      <c r="A25" s="725"/>
      <c r="B25" s="726"/>
      <c r="C25" s="726"/>
      <c r="D25" s="726"/>
      <c r="E25" s="726"/>
      <c r="F25" s="727"/>
      <c r="G25" s="716" t="s">
        <v>691</v>
      </c>
      <c r="H25" s="717"/>
      <c r="I25" s="717"/>
      <c r="J25" s="717"/>
      <c r="K25" s="717"/>
      <c r="L25" s="717"/>
      <c r="M25" s="717"/>
      <c r="N25" s="717"/>
      <c r="O25" s="718"/>
      <c r="P25" s="719">
        <v>2</v>
      </c>
      <c r="Q25" s="720"/>
      <c r="R25" s="720"/>
      <c r="S25" s="720"/>
      <c r="T25" s="720"/>
      <c r="U25" s="720"/>
      <c r="V25" s="721"/>
      <c r="W25" s="713" t="s">
        <v>739</v>
      </c>
      <c r="X25" s="714"/>
      <c r="Y25" s="714"/>
      <c r="Z25" s="714"/>
      <c r="AA25" s="714"/>
      <c r="AB25" s="714"/>
      <c r="AC25" s="715"/>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customHeight="1" x14ac:dyDescent="0.2">
      <c r="A26" s="725"/>
      <c r="B26" s="726"/>
      <c r="C26" s="726"/>
      <c r="D26" s="726"/>
      <c r="E26" s="726"/>
      <c r="F26" s="727"/>
      <c r="G26" s="716" t="s">
        <v>692</v>
      </c>
      <c r="H26" s="717"/>
      <c r="I26" s="717"/>
      <c r="J26" s="717"/>
      <c r="K26" s="717"/>
      <c r="L26" s="717"/>
      <c r="M26" s="717"/>
      <c r="N26" s="717"/>
      <c r="O26" s="718"/>
      <c r="P26" s="719">
        <v>1</v>
      </c>
      <c r="Q26" s="720"/>
      <c r="R26" s="720"/>
      <c r="S26" s="720"/>
      <c r="T26" s="720"/>
      <c r="U26" s="720"/>
      <c r="V26" s="721"/>
      <c r="W26" s="713" t="s">
        <v>739</v>
      </c>
      <c r="X26" s="714"/>
      <c r="Y26" s="714"/>
      <c r="Z26" s="714"/>
      <c r="AA26" s="714"/>
      <c r="AB26" s="714"/>
      <c r="AC26" s="715"/>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customHeight="1" x14ac:dyDescent="0.2">
      <c r="A27" s="725"/>
      <c r="B27" s="726"/>
      <c r="C27" s="726"/>
      <c r="D27" s="726"/>
      <c r="E27" s="726"/>
      <c r="F27" s="727"/>
      <c r="G27" s="716" t="s">
        <v>693</v>
      </c>
      <c r="H27" s="717"/>
      <c r="I27" s="717"/>
      <c r="J27" s="717"/>
      <c r="K27" s="717"/>
      <c r="L27" s="717"/>
      <c r="M27" s="717"/>
      <c r="N27" s="717"/>
      <c r="O27" s="718"/>
      <c r="P27" s="719">
        <v>1</v>
      </c>
      <c r="Q27" s="720"/>
      <c r="R27" s="720"/>
      <c r="S27" s="720"/>
      <c r="T27" s="720"/>
      <c r="U27" s="720"/>
      <c r="V27" s="721"/>
      <c r="W27" s="713" t="s">
        <v>739</v>
      </c>
      <c r="X27" s="714"/>
      <c r="Y27" s="714"/>
      <c r="Z27" s="714"/>
      <c r="AA27" s="714"/>
      <c r="AB27" s="714"/>
      <c r="AC27" s="715"/>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2">
      <c r="A28" s="725"/>
      <c r="B28" s="726"/>
      <c r="C28" s="726"/>
      <c r="D28" s="726"/>
      <c r="E28" s="726"/>
      <c r="F28" s="727"/>
      <c r="G28" s="769"/>
      <c r="H28" s="770"/>
      <c r="I28" s="770"/>
      <c r="J28" s="770"/>
      <c r="K28" s="770"/>
      <c r="L28" s="770"/>
      <c r="M28" s="770"/>
      <c r="N28" s="770"/>
      <c r="O28" s="771"/>
      <c r="P28" s="772"/>
      <c r="Q28" s="773"/>
      <c r="R28" s="773"/>
      <c r="S28" s="773"/>
      <c r="T28" s="773"/>
      <c r="U28" s="773"/>
      <c r="V28" s="774"/>
      <c r="W28" s="713" t="s">
        <v>739</v>
      </c>
      <c r="X28" s="714"/>
      <c r="Y28" s="714"/>
      <c r="Z28" s="714"/>
      <c r="AA28" s="714"/>
      <c r="AB28" s="714"/>
      <c r="AC28" s="715"/>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5">
      <c r="A29" s="725"/>
      <c r="B29" s="726"/>
      <c r="C29" s="726"/>
      <c r="D29" s="726"/>
      <c r="E29" s="726"/>
      <c r="F29" s="727"/>
      <c r="G29" s="313" t="s">
        <v>18</v>
      </c>
      <c r="H29" s="736"/>
      <c r="I29" s="736"/>
      <c r="J29" s="736"/>
      <c r="K29" s="736"/>
      <c r="L29" s="736"/>
      <c r="M29" s="736"/>
      <c r="N29" s="736"/>
      <c r="O29" s="737"/>
      <c r="P29" s="738">
        <f>AK13</f>
        <v>48</v>
      </c>
      <c r="Q29" s="739"/>
      <c r="R29" s="739"/>
      <c r="S29" s="739"/>
      <c r="T29" s="739"/>
      <c r="U29" s="739"/>
      <c r="V29" s="740"/>
      <c r="W29" s="741" t="str">
        <f>AR13</f>
        <v>-</v>
      </c>
      <c r="X29" s="742"/>
      <c r="Y29" s="742"/>
      <c r="Z29" s="742"/>
      <c r="AA29" s="742"/>
      <c r="AB29" s="742"/>
      <c r="AC29" s="743"/>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2">
      <c r="A30" s="744" t="s">
        <v>654</v>
      </c>
      <c r="B30" s="745"/>
      <c r="C30" s="745"/>
      <c r="D30" s="745"/>
      <c r="E30" s="745"/>
      <c r="F30" s="746"/>
      <c r="G30" s="747" t="s">
        <v>718</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2">
      <c r="A31" s="663" t="s">
        <v>655</v>
      </c>
      <c r="B31" s="168"/>
      <c r="C31" s="168"/>
      <c r="D31" s="168"/>
      <c r="E31" s="168"/>
      <c r="F31" s="169"/>
      <c r="G31" s="704" t="s">
        <v>647</v>
      </c>
      <c r="H31" s="705"/>
      <c r="I31" s="705"/>
      <c r="J31" s="705"/>
      <c r="K31" s="705"/>
      <c r="L31" s="705"/>
      <c r="M31" s="705"/>
      <c r="N31" s="705"/>
      <c r="O31" s="705"/>
      <c r="P31" s="706" t="s">
        <v>646</v>
      </c>
      <c r="Q31" s="705"/>
      <c r="R31" s="705"/>
      <c r="S31" s="705"/>
      <c r="T31" s="705"/>
      <c r="U31" s="705"/>
      <c r="V31" s="705"/>
      <c r="W31" s="705"/>
      <c r="X31" s="707"/>
      <c r="Y31" s="708"/>
      <c r="Z31" s="709"/>
      <c r="AA31" s="710"/>
      <c r="AB31" s="641" t="s">
        <v>11</v>
      </c>
      <c r="AC31" s="641"/>
      <c r="AD31" s="641"/>
      <c r="AE31" s="131" t="s">
        <v>491</v>
      </c>
      <c r="AF31" s="711"/>
      <c r="AG31" s="711"/>
      <c r="AH31" s="712"/>
      <c r="AI31" s="131" t="s">
        <v>643</v>
      </c>
      <c r="AJ31" s="711"/>
      <c r="AK31" s="711"/>
      <c r="AL31" s="712"/>
      <c r="AM31" s="131" t="s">
        <v>459</v>
      </c>
      <c r="AN31" s="711"/>
      <c r="AO31" s="711"/>
      <c r="AP31" s="712"/>
      <c r="AQ31" s="638" t="s">
        <v>490</v>
      </c>
      <c r="AR31" s="639"/>
      <c r="AS31" s="639"/>
      <c r="AT31" s="640"/>
      <c r="AU31" s="638" t="s">
        <v>668</v>
      </c>
      <c r="AV31" s="639"/>
      <c r="AW31" s="639"/>
      <c r="AX31" s="648"/>
    </row>
    <row r="32" spans="1:50" ht="23.25" customHeight="1" x14ac:dyDescent="0.2">
      <c r="A32" s="663"/>
      <c r="B32" s="168"/>
      <c r="C32" s="168"/>
      <c r="D32" s="168"/>
      <c r="E32" s="168"/>
      <c r="F32" s="169"/>
      <c r="G32" s="748" t="s">
        <v>716</v>
      </c>
      <c r="H32" s="650"/>
      <c r="I32" s="650"/>
      <c r="J32" s="650"/>
      <c r="K32" s="650"/>
      <c r="L32" s="650"/>
      <c r="M32" s="650"/>
      <c r="N32" s="650"/>
      <c r="O32" s="749"/>
      <c r="P32" s="653" t="s">
        <v>697</v>
      </c>
      <c r="Q32" s="654"/>
      <c r="R32" s="654"/>
      <c r="S32" s="654"/>
      <c r="T32" s="654"/>
      <c r="U32" s="654"/>
      <c r="V32" s="654"/>
      <c r="W32" s="654"/>
      <c r="X32" s="655"/>
      <c r="Y32" s="659" t="s">
        <v>52</v>
      </c>
      <c r="Z32" s="660"/>
      <c r="AA32" s="661"/>
      <c r="AB32" s="662" t="s">
        <v>696</v>
      </c>
      <c r="AC32" s="662"/>
      <c r="AD32" s="662"/>
      <c r="AE32" s="631">
        <v>15</v>
      </c>
      <c r="AF32" s="631"/>
      <c r="AG32" s="631"/>
      <c r="AH32" s="631"/>
      <c r="AI32" s="631">
        <v>16</v>
      </c>
      <c r="AJ32" s="631"/>
      <c r="AK32" s="631"/>
      <c r="AL32" s="631"/>
      <c r="AM32" s="631">
        <v>20</v>
      </c>
      <c r="AN32" s="631"/>
      <c r="AO32" s="631"/>
      <c r="AP32" s="631"/>
      <c r="AQ32" s="677" t="s">
        <v>751</v>
      </c>
      <c r="AR32" s="631"/>
      <c r="AS32" s="631"/>
      <c r="AT32" s="631"/>
      <c r="AU32" s="677" t="s">
        <v>751</v>
      </c>
      <c r="AV32" s="631"/>
      <c r="AW32" s="631"/>
      <c r="AX32" s="631"/>
    </row>
    <row r="33" spans="1:51" ht="23.25" customHeight="1" x14ac:dyDescent="0.2">
      <c r="A33" s="203"/>
      <c r="B33" s="173"/>
      <c r="C33" s="173"/>
      <c r="D33" s="173"/>
      <c r="E33" s="173"/>
      <c r="F33" s="174"/>
      <c r="G33" s="651"/>
      <c r="H33" s="652"/>
      <c r="I33" s="652"/>
      <c r="J33" s="652"/>
      <c r="K33" s="652"/>
      <c r="L33" s="652"/>
      <c r="M33" s="652"/>
      <c r="N33" s="652"/>
      <c r="O33" s="750"/>
      <c r="P33" s="656"/>
      <c r="Q33" s="657"/>
      <c r="R33" s="657"/>
      <c r="S33" s="657"/>
      <c r="T33" s="657"/>
      <c r="U33" s="657"/>
      <c r="V33" s="657"/>
      <c r="W33" s="657"/>
      <c r="X33" s="658"/>
      <c r="Y33" s="635" t="s">
        <v>53</v>
      </c>
      <c r="Z33" s="636"/>
      <c r="AA33" s="637"/>
      <c r="AB33" s="662" t="s">
        <v>696</v>
      </c>
      <c r="AC33" s="662"/>
      <c r="AD33" s="662"/>
      <c r="AE33" s="631">
        <v>14</v>
      </c>
      <c r="AF33" s="631"/>
      <c r="AG33" s="631"/>
      <c r="AH33" s="631"/>
      <c r="AI33" s="631">
        <v>13</v>
      </c>
      <c r="AJ33" s="631"/>
      <c r="AK33" s="631"/>
      <c r="AL33" s="631"/>
      <c r="AM33" s="631">
        <v>18</v>
      </c>
      <c r="AN33" s="631"/>
      <c r="AO33" s="631"/>
      <c r="AP33" s="631"/>
      <c r="AQ33" s="677">
        <v>18</v>
      </c>
      <c r="AR33" s="631"/>
      <c r="AS33" s="631"/>
      <c r="AT33" s="631"/>
      <c r="AU33" s="677" t="s">
        <v>751</v>
      </c>
      <c r="AV33" s="631"/>
      <c r="AW33" s="631"/>
      <c r="AX33" s="631"/>
    </row>
    <row r="34" spans="1:51" ht="23.25" customHeight="1" x14ac:dyDescent="0.2">
      <c r="A34" s="695" t="s">
        <v>656</v>
      </c>
      <c r="B34" s="696"/>
      <c r="C34" s="696"/>
      <c r="D34" s="696"/>
      <c r="E34" s="696"/>
      <c r="F34" s="697"/>
      <c r="G34" s="191" t="s">
        <v>657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491</v>
      </c>
      <c r="AF34" s="191"/>
      <c r="AG34" s="191"/>
      <c r="AH34" s="192"/>
      <c r="AI34" s="190" t="s">
        <v>643</v>
      </c>
      <c r="AJ34" s="191"/>
      <c r="AK34" s="191"/>
      <c r="AL34" s="192"/>
      <c r="AM34" s="190" t="s">
        <v>459</v>
      </c>
      <c r="AN34" s="191"/>
      <c r="AO34" s="191"/>
      <c r="AP34" s="192"/>
      <c r="AQ34" s="642" t="s">
        <v>669</v>
      </c>
      <c r="AR34" s="643"/>
      <c r="AS34" s="643"/>
      <c r="AT34" s="643"/>
      <c r="AU34" s="643"/>
      <c r="AV34" s="643"/>
      <c r="AW34" s="643"/>
      <c r="AX34" s="644"/>
    </row>
    <row r="35" spans="1:51" ht="23.25" customHeight="1" x14ac:dyDescent="0.2">
      <c r="A35" s="698"/>
      <c r="B35" s="699"/>
      <c r="C35" s="699"/>
      <c r="D35" s="699"/>
      <c r="E35" s="699"/>
      <c r="F35" s="700"/>
      <c r="G35" s="667" t="s">
        <v>698</v>
      </c>
      <c r="H35" s="668"/>
      <c r="I35" s="668"/>
      <c r="J35" s="668"/>
      <c r="K35" s="668"/>
      <c r="L35" s="668"/>
      <c r="M35" s="668"/>
      <c r="N35" s="668"/>
      <c r="O35" s="668"/>
      <c r="P35" s="668"/>
      <c r="Q35" s="668"/>
      <c r="R35" s="668"/>
      <c r="S35" s="668"/>
      <c r="T35" s="668"/>
      <c r="U35" s="668"/>
      <c r="V35" s="668"/>
      <c r="W35" s="668"/>
      <c r="X35" s="668"/>
      <c r="Y35" s="671" t="s">
        <v>656</v>
      </c>
      <c r="Z35" s="672"/>
      <c r="AA35" s="673"/>
      <c r="AB35" s="674" t="s">
        <v>699</v>
      </c>
      <c r="AC35" s="675"/>
      <c r="AD35" s="676"/>
      <c r="AE35" s="677">
        <v>153075</v>
      </c>
      <c r="AF35" s="677"/>
      <c r="AG35" s="677"/>
      <c r="AH35" s="677"/>
      <c r="AI35" s="677">
        <v>56441</v>
      </c>
      <c r="AJ35" s="677"/>
      <c r="AK35" s="677"/>
      <c r="AL35" s="677"/>
      <c r="AM35" s="677">
        <v>66358</v>
      </c>
      <c r="AN35" s="677"/>
      <c r="AO35" s="677"/>
      <c r="AP35" s="677"/>
      <c r="AQ35" s="108">
        <v>153167</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659</v>
      </c>
      <c r="Z36" s="664"/>
      <c r="AA36" s="665"/>
      <c r="AB36" s="627" t="s">
        <v>700</v>
      </c>
      <c r="AC36" s="628"/>
      <c r="AD36" s="629"/>
      <c r="AE36" s="630" t="s">
        <v>701</v>
      </c>
      <c r="AF36" s="630"/>
      <c r="AG36" s="630"/>
      <c r="AH36" s="630"/>
      <c r="AI36" s="630" t="s">
        <v>702</v>
      </c>
      <c r="AJ36" s="630"/>
      <c r="AK36" s="630"/>
      <c r="AL36" s="630"/>
      <c r="AM36" s="630" t="s">
        <v>814</v>
      </c>
      <c r="AN36" s="630"/>
      <c r="AO36" s="630"/>
      <c r="AP36" s="630"/>
      <c r="AQ36" s="630" t="s">
        <v>813</v>
      </c>
      <c r="AR36" s="630"/>
      <c r="AS36" s="630"/>
      <c r="AT36" s="630"/>
      <c r="AU36" s="630"/>
      <c r="AV36" s="630"/>
      <c r="AW36" s="630"/>
      <c r="AX36" s="666"/>
    </row>
    <row r="37" spans="1:51" ht="18.75" customHeight="1" x14ac:dyDescent="0.2">
      <c r="A37" s="683" t="s">
        <v>309</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491</v>
      </c>
      <c r="AF37" s="625"/>
      <c r="AG37" s="625"/>
      <c r="AH37" s="626"/>
      <c r="AI37" s="693" t="s">
        <v>643</v>
      </c>
      <c r="AJ37" s="693"/>
      <c r="AK37" s="693"/>
      <c r="AL37" s="624"/>
      <c r="AM37" s="693" t="s">
        <v>459</v>
      </c>
      <c r="AN37" s="693"/>
      <c r="AO37" s="693"/>
      <c r="AP37" s="624"/>
      <c r="AQ37" s="231" t="s">
        <v>222</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687</v>
      </c>
      <c r="AR38" s="523"/>
      <c r="AS38" s="142" t="s">
        <v>223</v>
      </c>
      <c r="AT38" s="143"/>
      <c r="AU38" s="141" t="s">
        <v>687</v>
      </c>
      <c r="AV38" s="141"/>
      <c r="AW38" s="123" t="s">
        <v>170</v>
      </c>
      <c r="AX38" s="144"/>
    </row>
    <row r="39" spans="1:51" ht="23.25" customHeight="1" x14ac:dyDescent="0.2">
      <c r="A39" s="689"/>
      <c r="B39" s="687"/>
      <c r="C39" s="687"/>
      <c r="D39" s="687"/>
      <c r="E39" s="687"/>
      <c r="F39" s="688"/>
      <c r="G39" s="193" t="s">
        <v>687</v>
      </c>
      <c r="H39" s="194"/>
      <c r="I39" s="194"/>
      <c r="J39" s="194"/>
      <c r="K39" s="194"/>
      <c r="L39" s="194"/>
      <c r="M39" s="194"/>
      <c r="N39" s="194"/>
      <c r="O39" s="195"/>
      <c r="P39" s="193" t="s">
        <v>687</v>
      </c>
      <c r="Q39" s="194"/>
      <c r="R39" s="194"/>
      <c r="S39" s="194"/>
      <c r="T39" s="194"/>
      <c r="U39" s="194"/>
      <c r="V39" s="194"/>
      <c r="W39" s="194"/>
      <c r="X39" s="195"/>
      <c r="Y39" s="234" t="s">
        <v>12</v>
      </c>
      <c r="Z39" s="235"/>
      <c r="AA39" s="236"/>
      <c r="AB39" s="163" t="s">
        <v>687</v>
      </c>
      <c r="AC39" s="163"/>
      <c r="AD39" s="163"/>
      <c r="AE39" s="108" t="s">
        <v>687</v>
      </c>
      <c r="AF39" s="102"/>
      <c r="AG39" s="102"/>
      <c r="AH39" s="102"/>
      <c r="AI39" s="108" t="s">
        <v>687</v>
      </c>
      <c r="AJ39" s="102"/>
      <c r="AK39" s="102"/>
      <c r="AL39" s="102"/>
      <c r="AM39" s="108" t="s">
        <v>687</v>
      </c>
      <c r="AN39" s="102"/>
      <c r="AO39" s="102"/>
      <c r="AP39" s="102"/>
      <c r="AQ39" s="109" t="s">
        <v>687</v>
      </c>
      <c r="AR39" s="110"/>
      <c r="AS39" s="110"/>
      <c r="AT39" s="111"/>
      <c r="AU39" s="102" t="s">
        <v>687</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96"/>
      <c r="Q40" s="197"/>
      <c r="R40" s="197"/>
      <c r="S40" s="197"/>
      <c r="T40" s="197"/>
      <c r="U40" s="197"/>
      <c r="V40" s="197"/>
      <c r="W40" s="197"/>
      <c r="X40" s="198"/>
      <c r="Y40" s="190" t="s">
        <v>51</v>
      </c>
      <c r="Z40" s="191"/>
      <c r="AA40" s="192"/>
      <c r="AB40" s="107" t="s">
        <v>687</v>
      </c>
      <c r="AC40" s="107"/>
      <c r="AD40" s="107"/>
      <c r="AE40" s="108" t="s">
        <v>687</v>
      </c>
      <c r="AF40" s="102"/>
      <c r="AG40" s="102"/>
      <c r="AH40" s="102"/>
      <c r="AI40" s="108" t="s">
        <v>687</v>
      </c>
      <c r="AJ40" s="102"/>
      <c r="AK40" s="102"/>
      <c r="AL40" s="102"/>
      <c r="AM40" s="108" t="s">
        <v>687</v>
      </c>
      <c r="AN40" s="102"/>
      <c r="AO40" s="102"/>
      <c r="AP40" s="102"/>
      <c r="AQ40" s="109" t="s">
        <v>687</v>
      </c>
      <c r="AR40" s="110"/>
      <c r="AS40" s="110"/>
      <c r="AT40" s="111"/>
      <c r="AU40" s="102" t="s">
        <v>687</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99"/>
      <c r="Q41" s="200"/>
      <c r="R41" s="200"/>
      <c r="S41" s="200"/>
      <c r="T41" s="200"/>
      <c r="U41" s="200"/>
      <c r="V41" s="200"/>
      <c r="W41" s="200"/>
      <c r="X41" s="201"/>
      <c r="Y41" s="190" t="s">
        <v>13</v>
      </c>
      <c r="Z41" s="191"/>
      <c r="AA41" s="192"/>
      <c r="AB41" s="607" t="s">
        <v>14</v>
      </c>
      <c r="AC41" s="607"/>
      <c r="AD41" s="607"/>
      <c r="AE41" s="108" t="s">
        <v>687</v>
      </c>
      <c r="AF41" s="102"/>
      <c r="AG41" s="102"/>
      <c r="AH41" s="102"/>
      <c r="AI41" s="108" t="s">
        <v>687</v>
      </c>
      <c r="AJ41" s="102"/>
      <c r="AK41" s="102"/>
      <c r="AL41" s="102"/>
      <c r="AM41" s="108" t="s">
        <v>687</v>
      </c>
      <c r="AN41" s="102"/>
      <c r="AO41" s="102"/>
      <c r="AP41" s="102"/>
      <c r="AQ41" s="109" t="s">
        <v>687</v>
      </c>
      <c r="AR41" s="110"/>
      <c r="AS41" s="110"/>
      <c r="AT41" s="111"/>
      <c r="AU41" s="102" t="s">
        <v>687</v>
      </c>
      <c r="AV41" s="102"/>
      <c r="AW41" s="102"/>
      <c r="AX41" s="103"/>
    </row>
    <row r="42" spans="1:51" ht="23.25" hidden="1" customHeight="1" x14ac:dyDescent="0.2">
      <c r="A42" s="202" t="s">
        <v>334</v>
      </c>
      <c r="B42" s="165"/>
      <c r="C42" s="165"/>
      <c r="D42" s="165"/>
      <c r="E42" s="165"/>
      <c r="F42" s="166"/>
      <c r="G42" s="204" t="s">
        <v>687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648</v>
      </c>
      <c r="B44" s="167" t="s">
        <v>649</v>
      </c>
      <c r="C44" s="168"/>
      <c r="D44" s="168"/>
      <c r="E44" s="168"/>
      <c r="F44" s="169"/>
      <c r="G44" s="212" t="s">
        <v>650</v>
      </c>
      <c r="H44" s="212"/>
      <c r="I44" s="212"/>
      <c r="J44" s="212"/>
      <c r="K44" s="212"/>
      <c r="L44" s="212"/>
      <c r="M44" s="212"/>
      <c r="N44" s="212"/>
      <c r="O44" s="212"/>
      <c r="P44" s="212"/>
      <c r="Q44" s="212"/>
      <c r="R44" s="212"/>
      <c r="S44" s="212"/>
      <c r="T44" s="212"/>
      <c r="U44" s="212"/>
      <c r="V44" s="212"/>
      <c r="W44" s="212"/>
      <c r="X44" s="212"/>
      <c r="Y44" s="212"/>
      <c r="Z44" s="212"/>
      <c r="AA44" s="213"/>
      <c r="AB44" s="214" t="s">
        <v>670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713</v>
      </c>
      <c r="H46" s="216"/>
      <c r="I46" s="216"/>
      <c r="J46" s="216"/>
      <c r="K46" s="216"/>
      <c r="L46" s="216"/>
      <c r="M46" s="216"/>
      <c r="N46" s="216"/>
      <c r="O46" s="216"/>
      <c r="P46" s="216"/>
      <c r="Q46" s="216"/>
      <c r="R46" s="216"/>
      <c r="S46" s="216"/>
      <c r="T46" s="216"/>
      <c r="U46" s="216"/>
      <c r="V46" s="216"/>
      <c r="W46" s="216"/>
      <c r="X46" s="216"/>
      <c r="Y46" s="216"/>
      <c r="Z46" s="216"/>
      <c r="AA46" s="217"/>
      <c r="AB46" s="222" t="s">
        <v>715</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491</v>
      </c>
      <c r="AF49" s="134"/>
      <c r="AG49" s="134"/>
      <c r="AH49" s="134"/>
      <c r="AI49" s="134" t="s">
        <v>643</v>
      </c>
      <c r="AJ49" s="134"/>
      <c r="AK49" s="134"/>
      <c r="AL49" s="134"/>
      <c r="AM49" s="134" t="s">
        <v>459</v>
      </c>
      <c r="AN49" s="134"/>
      <c r="AO49" s="134"/>
      <c r="AP49" s="134"/>
      <c r="AQ49" s="135" t="s">
        <v>222</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687</v>
      </c>
      <c r="AR50" s="141"/>
      <c r="AS50" s="142" t="s">
        <v>223</v>
      </c>
      <c r="AT50" s="143"/>
      <c r="AU50" s="141">
        <v>4</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694</v>
      </c>
      <c r="H51" s="146"/>
      <c r="I51" s="146"/>
      <c r="J51" s="146"/>
      <c r="K51" s="146"/>
      <c r="L51" s="146"/>
      <c r="M51" s="146"/>
      <c r="N51" s="146"/>
      <c r="O51" s="147"/>
      <c r="P51" s="146" t="s">
        <v>695</v>
      </c>
      <c r="Q51" s="154"/>
      <c r="R51" s="154"/>
      <c r="S51" s="154"/>
      <c r="T51" s="154"/>
      <c r="U51" s="154"/>
      <c r="V51" s="154"/>
      <c r="W51" s="154"/>
      <c r="X51" s="155"/>
      <c r="Y51" s="160" t="s">
        <v>58</v>
      </c>
      <c r="Z51" s="161"/>
      <c r="AA51" s="162"/>
      <c r="AB51" s="163" t="s">
        <v>696</v>
      </c>
      <c r="AC51" s="163"/>
      <c r="AD51" s="163"/>
      <c r="AE51" s="108">
        <v>3.4</v>
      </c>
      <c r="AF51" s="102"/>
      <c r="AG51" s="102"/>
      <c r="AH51" s="102"/>
      <c r="AI51" s="108">
        <v>2.7</v>
      </c>
      <c r="AJ51" s="102"/>
      <c r="AK51" s="102"/>
      <c r="AL51" s="102"/>
      <c r="AM51" s="108" t="s">
        <v>812</v>
      </c>
      <c r="AN51" s="102"/>
      <c r="AO51" s="102"/>
      <c r="AP51" s="102"/>
      <c r="AQ51" s="109" t="s">
        <v>687</v>
      </c>
      <c r="AR51" s="110"/>
      <c r="AS51" s="110"/>
      <c r="AT51" s="111"/>
      <c r="AU51" s="102" t="s">
        <v>687</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696</v>
      </c>
      <c r="AC52" s="107"/>
      <c r="AD52" s="107"/>
      <c r="AE52" s="108" t="s">
        <v>687</v>
      </c>
      <c r="AF52" s="102"/>
      <c r="AG52" s="102"/>
      <c r="AH52" s="102"/>
      <c r="AI52" s="108" t="s">
        <v>687</v>
      </c>
      <c r="AJ52" s="102"/>
      <c r="AK52" s="102"/>
      <c r="AL52" s="102"/>
      <c r="AM52" s="109" t="s">
        <v>687</v>
      </c>
      <c r="AN52" s="110"/>
      <c r="AO52" s="110"/>
      <c r="AP52" s="111"/>
      <c r="AQ52" s="109" t="s">
        <v>687</v>
      </c>
      <c r="AR52" s="110"/>
      <c r="AS52" s="110"/>
      <c r="AT52" s="111"/>
      <c r="AU52" s="102" t="s">
        <v>687</v>
      </c>
      <c r="AV52" s="102"/>
      <c r="AW52" s="102"/>
      <c r="AX52" s="103"/>
      <c r="AY52">
        <f t="shared" si="0"/>
        <v>1</v>
      </c>
      <c r="AZ52" s="10"/>
      <c r="BA52" s="10"/>
      <c r="BB52" s="10"/>
      <c r="BC52" s="10"/>
    </row>
    <row r="53" spans="1:60" ht="23.25" customHeight="1" thickBot="1" x14ac:dyDescent="0.2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687</v>
      </c>
      <c r="AF53" s="114"/>
      <c r="AG53" s="114"/>
      <c r="AH53" s="114"/>
      <c r="AI53" s="113" t="s">
        <v>687</v>
      </c>
      <c r="AJ53" s="114"/>
      <c r="AK53" s="114"/>
      <c r="AL53" s="114"/>
      <c r="AM53" s="109" t="s">
        <v>687</v>
      </c>
      <c r="AN53" s="110"/>
      <c r="AO53" s="110"/>
      <c r="AP53" s="111"/>
      <c r="AQ53" s="109" t="s">
        <v>687</v>
      </c>
      <c r="AR53" s="110"/>
      <c r="AS53" s="110"/>
      <c r="AT53" s="111"/>
      <c r="AU53" s="102" t="s">
        <v>687</v>
      </c>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491</v>
      </c>
      <c r="AF54" s="134"/>
      <c r="AG54" s="134"/>
      <c r="AH54" s="134"/>
      <c r="AI54" s="134" t="s">
        <v>643</v>
      </c>
      <c r="AJ54" s="134"/>
      <c r="AK54" s="134"/>
      <c r="AL54" s="134"/>
      <c r="AM54" s="134" t="s">
        <v>459</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491</v>
      </c>
      <c r="AF59" s="134"/>
      <c r="AG59" s="134"/>
      <c r="AH59" s="134"/>
      <c r="AI59" s="134" t="s">
        <v>643</v>
      </c>
      <c r="AJ59" s="134"/>
      <c r="AK59" s="134"/>
      <c r="AL59" s="134"/>
      <c r="AM59" s="134" t="s">
        <v>459</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4" t="s">
        <v>654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2">
      <c r="A65" s="663" t="s">
        <v>655</v>
      </c>
      <c r="B65" s="168"/>
      <c r="C65" s="168"/>
      <c r="D65" s="168"/>
      <c r="E65" s="168"/>
      <c r="F65" s="169"/>
      <c r="G65" s="704" t="s">
        <v>647</v>
      </c>
      <c r="H65" s="705"/>
      <c r="I65" s="705"/>
      <c r="J65" s="705"/>
      <c r="K65" s="705"/>
      <c r="L65" s="705"/>
      <c r="M65" s="705"/>
      <c r="N65" s="705"/>
      <c r="O65" s="705"/>
      <c r="P65" s="706" t="s">
        <v>646</v>
      </c>
      <c r="Q65" s="705"/>
      <c r="R65" s="705"/>
      <c r="S65" s="705"/>
      <c r="T65" s="705"/>
      <c r="U65" s="705"/>
      <c r="V65" s="705"/>
      <c r="W65" s="705"/>
      <c r="X65" s="707"/>
      <c r="Y65" s="708"/>
      <c r="Z65" s="709"/>
      <c r="AA65" s="710"/>
      <c r="AB65" s="641" t="s">
        <v>11</v>
      </c>
      <c r="AC65" s="641"/>
      <c r="AD65" s="641"/>
      <c r="AE65" s="131" t="s">
        <v>491</v>
      </c>
      <c r="AF65" s="711"/>
      <c r="AG65" s="711"/>
      <c r="AH65" s="712"/>
      <c r="AI65" s="131" t="s">
        <v>643</v>
      </c>
      <c r="AJ65" s="711"/>
      <c r="AK65" s="711"/>
      <c r="AL65" s="712"/>
      <c r="AM65" s="131" t="s">
        <v>459</v>
      </c>
      <c r="AN65" s="711"/>
      <c r="AO65" s="711"/>
      <c r="AP65" s="712"/>
      <c r="AQ65" s="638" t="s">
        <v>490</v>
      </c>
      <c r="AR65" s="639"/>
      <c r="AS65" s="639"/>
      <c r="AT65" s="640"/>
      <c r="AU65" s="638" t="s">
        <v>668</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656</v>
      </c>
      <c r="B68" s="696"/>
      <c r="C68" s="696"/>
      <c r="D68" s="696"/>
      <c r="E68" s="696"/>
      <c r="F68" s="697"/>
      <c r="G68" s="191" t="s">
        <v>657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491</v>
      </c>
      <c r="AF68" s="134"/>
      <c r="AG68" s="134"/>
      <c r="AH68" s="134"/>
      <c r="AI68" s="134" t="s">
        <v>643</v>
      </c>
      <c r="AJ68" s="134"/>
      <c r="AK68" s="134"/>
      <c r="AL68" s="134"/>
      <c r="AM68" s="134" t="s">
        <v>459</v>
      </c>
      <c r="AN68" s="134"/>
      <c r="AO68" s="134"/>
      <c r="AP68" s="134"/>
      <c r="AQ68" s="642" t="s">
        <v>669</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703</v>
      </c>
      <c r="H69" s="668"/>
      <c r="I69" s="668"/>
      <c r="J69" s="668"/>
      <c r="K69" s="668"/>
      <c r="L69" s="668"/>
      <c r="M69" s="668"/>
      <c r="N69" s="668"/>
      <c r="O69" s="668"/>
      <c r="P69" s="668"/>
      <c r="Q69" s="668"/>
      <c r="R69" s="668"/>
      <c r="S69" s="668"/>
      <c r="T69" s="668"/>
      <c r="U69" s="668"/>
      <c r="V69" s="668"/>
      <c r="W69" s="668"/>
      <c r="X69" s="668"/>
      <c r="Y69" s="671" t="s">
        <v>656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659</v>
      </c>
      <c r="Z70" s="664"/>
      <c r="AA70" s="665"/>
      <c r="AB70" s="627" t="s">
        <v>660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309</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491</v>
      </c>
      <c r="AF71" s="134"/>
      <c r="AG71" s="134"/>
      <c r="AH71" s="134"/>
      <c r="AI71" s="134" t="s">
        <v>643</v>
      </c>
      <c r="AJ71" s="134"/>
      <c r="AK71" s="134"/>
      <c r="AL71" s="134"/>
      <c r="AM71" s="134" t="s">
        <v>459</v>
      </c>
      <c r="AN71" s="134"/>
      <c r="AO71" s="134"/>
      <c r="AP71" s="134"/>
      <c r="AQ71" s="231" t="s">
        <v>222</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223</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334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648</v>
      </c>
      <c r="B78" s="167" t="s">
        <v>649</v>
      </c>
      <c r="C78" s="168"/>
      <c r="D78" s="168"/>
      <c r="E78" s="168"/>
      <c r="F78" s="169"/>
      <c r="G78" s="212" t="s">
        <v>650</v>
      </c>
      <c r="H78" s="212"/>
      <c r="I78" s="212"/>
      <c r="J78" s="212"/>
      <c r="K78" s="212"/>
      <c r="L78" s="212"/>
      <c r="M78" s="212"/>
      <c r="N78" s="212"/>
      <c r="O78" s="212"/>
      <c r="P78" s="212"/>
      <c r="Q78" s="212"/>
      <c r="R78" s="212"/>
      <c r="S78" s="212"/>
      <c r="T78" s="212"/>
      <c r="U78" s="212"/>
      <c r="V78" s="212"/>
      <c r="W78" s="212"/>
      <c r="X78" s="212"/>
      <c r="Y78" s="212"/>
      <c r="Z78" s="212"/>
      <c r="AA78" s="213"/>
      <c r="AB78" s="214" t="s">
        <v>670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491</v>
      </c>
      <c r="AF83" s="134"/>
      <c r="AG83" s="134"/>
      <c r="AH83" s="134"/>
      <c r="AI83" s="134" t="s">
        <v>643</v>
      </c>
      <c r="AJ83" s="134"/>
      <c r="AK83" s="134"/>
      <c r="AL83" s="134"/>
      <c r="AM83" s="134" t="s">
        <v>459</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491</v>
      </c>
      <c r="AF88" s="134"/>
      <c r="AG88" s="134"/>
      <c r="AH88" s="134"/>
      <c r="AI88" s="134" t="s">
        <v>643</v>
      </c>
      <c r="AJ88" s="134"/>
      <c r="AK88" s="134"/>
      <c r="AL88" s="134"/>
      <c r="AM88" s="134" t="s">
        <v>459</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491</v>
      </c>
      <c r="AF93" s="134"/>
      <c r="AG93" s="134"/>
      <c r="AH93" s="134"/>
      <c r="AI93" s="134" t="s">
        <v>643</v>
      </c>
      <c r="AJ93" s="134"/>
      <c r="AK93" s="134"/>
      <c r="AL93" s="134"/>
      <c r="AM93" s="134" t="s">
        <v>459</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0" t="s">
        <v>654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2">
      <c r="A99" s="663" t="s">
        <v>655</v>
      </c>
      <c r="B99" s="168"/>
      <c r="C99" s="168"/>
      <c r="D99" s="168"/>
      <c r="E99" s="168"/>
      <c r="F99" s="169"/>
      <c r="G99" s="704" t="s">
        <v>647</v>
      </c>
      <c r="H99" s="705"/>
      <c r="I99" s="705"/>
      <c r="J99" s="705"/>
      <c r="K99" s="705"/>
      <c r="L99" s="705"/>
      <c r="M99" s="705"/>
      <c r="N99" s="705"/>
      <c r="O99" s="705"/>
      <c r="P99" s="706" t="s">
        <v>646</v>
      </c>
      <c r="Q99" s="705"/>
      <c r="R99" s="705"/>
      <c r="S99" s="705"/>
      <c r="T99" s="705"/>
      <c r="U99" s="705"/>
      <c r="V99" s="705"/>
      <c r="W99" s="705"/>
      <c r="X99" s="707"/>
      <c r="Y99" s="708"/>
      <c r="Z99" s="709"/>
      <c r="AA99" s="710"/>
      <c r="AB99" s="641" t="s">
        <v>11</v>
      </c>
      <c r="AC99" s="641"/>
      <c r="AD99" s="641"/>
      <c r="AE99" s="134" t="s">
        <v>491</v>
      </c>
      <c r="AF99" s="134"/>
      <c r="AG99" s="134"/>
      <c r="AH99" s="134"/>
      <c r="AI99" s="134" t="s">
        <v>643</v>
      </c>
      <c r="AJ99" s="134"/>
      <c r="AK99" s="134"/>
      <c r="AL99" s="134"/>
      <c r="AM99" s="134" t="s">
        <v>459</v>
      </c>
      <c r="AN99" s="134"/>
      <c r="AO99" s="134"/>
      <c r="AP99" s="134"/>
      <c r="AQ99" s="638" t="s">
        <v>490</v>
      </c>
      <c r="AR99" s="639"/>
      <c r="AS99" s="639"/>
      <c r="AT99" s="640"/>
      <c r="AU99" s="638" t="s">
        <v>668</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656</v>
      </c>
      <c r="B102" s="120"/>
      <c r="C102" s="120"/>
      <c r="D102" s="120"/>
      <c r="E102" s="120"/>
      <c r="F102" s="678"/>
      <c r="G102" s="191" t="s">
        <v>657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491</v>
      </c>
      <c r="AF102" s="134"/>
      <c r="AG102" s="134"/>
      <c r="AH102" s="134"/>
      <c r="AI102" s="134" t="s">
        <v>643</v>
      </c>
      <c r="AJ102" s="134"/>
      <c r="AK102" s="134"/>
      <c r="AL102" s="134"/>
      <c r="AM102" s="134" t="s">
        <v>459</v>
      </c>
      <c r="AN102" s="134"/>
      <c r="AO102" s="134"/>
      <c r="AP102" s="134"/>
      <c r="AQ102" s="642" t="s">
        <v>669</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658</v>
      </c>
      <c r="H103" s="668"/>
      <c r="I103" s="668"/>
      <c r="J103" s="668"/>
      <c r="K103" s="668"/>
      <c r="L103" s="668"/>
      <c r="M103" s="668"/>
      <c r="N103" s="668"/>
      <c r="O103" s="668"/>
      <c r="P103" s="668"/>
      <c r="Q103" s="668"/>
      <c r="R103" s="668"/>
      <c r="S103" s="668"/>
      <c r="T103" s="668"/>
      <c r="U103" s="668"/>
      <c r="V103" s="668"/>
      <c r="W103" s="668"/>
      <c r="X103" s="668"/>
      <c r="Y103" s="671" t="s">
        <v>656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659</v>
      </c>
      <c r="Z104" s="664"/>
      <c r="AA104" s="665"/>
      <c r="AB104" s="627" t="s">
        <v>660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309</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491</v>
      </c>
      <c r="AF105" s="134"/>
      <c r="AG105" s="134"/>
      <c r="AH105" s="134"/>
      <c r="AI105" s="134" t="s">
        <v>643</v>
      </c>
      <c r="AJ105" s="134"/>
      <c r="AK105" s="134"/>
      <c r="AL105" s="134"/>
      <c r="AM105" s="134" t="s">
        <v>459</v>
      </c>
      <c r="AN105" s="134"/>
      <c r="AO105" s="134"/>
      <c r="AP105" s="134"/>
      <c r="AQ105" s="231" t="s">
        <v>222</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223</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648</v>
      </c>
      <c r="B112" s="167" t="s">
        <v>649</v>
      </c>
      <c r="C112" s="168"/>
      <c r="D112" s="168"/>
      <c r="E112" s="168"/>
      <c r="F112" s="169"/>
      <c r="G112" s="212" t="s">
        <v>650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491</v>
      </c>
      <c r="AF117" s="134"/>
      <c r="AG117" s="134"/>
      <c r="AH117" s="134"/>
      <c r="AI117" s="134" t="s">
        <v>643</v>
      </c>
      <c r="AJ117" s="134"/>
      <c r="AK117" s="134"/>
      <c r="AL117" s="134"/>
      <c r="AM117" s="134" t="s">
        <v>459</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491</v>
      </c>
      <c r="AF122" s="134"/>
      <c r="AG122" s="134"/>
      <c r="AH122" s="134"/>
      <c r="AI122" s="134" t="s">
        <v>643</v>
      </c>
      <c r="AJ122" s="134"/>
      <c r="AK122" s="134"/>
      <c r="AL122" s="134"/>
      <c r="AM122" s="134" t="s">
        <v>459</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491</v>
      </c>
      <c r="AF127" s="134"/>
      <c r="AG127" s="134"/>
      <c r="AH127" s="134"/>
      <c r="AI127" s="134" t="s">
        <v>643</v>
      </c>
      <c r="AJ127" s="134"/>
      <c r="AK127" s="134"/>
      <c r="AL127" s="134"/>
      <c r="AM127" s="134" t="s">
        <v>459</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0" t="s">
        <v>654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2">
      <c r="A133" s="663" t="s">
        <v>655</v>
      </c>
      <c r="B133" s="168"/>
      <c r="C133" s="168"/>
      <c r="D133" s="168"/>
      <c r="E133" s="168"/>
      <c r="F133" s="169"/>
      <c r="G133" s="704" t="s">
        <v>647</v>
      </c>
      <c r="H133" s="705"/>
      <c r="I133" s="705"/>
      <c r="J133" s="705"/>
      <c r="K133" s="705"/>
      <c r="L133" s="705"/>
      <c r="M133" s="705"/>
      <c r="N133" s="705"/>
      <c r="O133" s="705"/>
      <c r="P133" s="706" t="s">
        <v>646</v>
      </c>
      <c r="Q133" s="705"/>
      <c r="R133" s="705"/>
      <c r="S133" s="705"/>
      <c r="T133" s="705"/>
      <c r="U133" s="705"/>
      <c r="V133" s="705"/>
      <c r="W133" s="705"/>
      <c r="X133" s="707"/>
      <c r="Y133" s="708"/>
      <c r="Z133" s="709"/>
      <c r="AA133" s="710"/>
      <c r="AB133" s="641" t="s">
        <v>11</v>
      </c>
      <c r="AC133" s="641"/>
      <c r="AD133" s="641"/>
      <c r="AE133" s="134" t="s">
        <v>491</v>
      </c>
      <c r="AF133" s="134"/>
      <c r="AG133" s="134"/>
      <c r="AH133" s="134"/>
      <c r="AI133" s="134" t="s">
        <v>643</v>
      </c>
      <c r="AJ133" s="134"/>
      <c r="AK133" s="134"/>
      <c r="AL133" s="134"/>
      <c r="AM133" s="134" t="s">
        <v>459</v>
      </c>
      <c r="AN133" s="134"/>
      <c r="AO133" s="134"/>
      <c r="AP133" s="134"/>
      <c r="AQ133" s="638" t="s">
        <v>490</v>
      </c>
      <c r="AR133" s="639"/>
      <c r="AS133" s="639"/>
      <c r="AT133" s="640"/>
      <c r="AU133" s="638" t="s">
        <v>668</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656</v>
      </c>
      <c r="B136" s="120"/>
      <c r="C136" s="120"/>
      <c r="D136" s="120"/>
      <c r="E136" s="120"/>
      <c r="F136" s="678"/>
      <c r="G136" s="191" t="s">
        <v>657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491</v>
      </c>
      <c r="AF136" s="134"/>
      <c r="AG136" s="134"/>
      <c r="AH136" s="134"/>
      <c r="AI136" s="134" t="s">
        <v>643</v>
      </c>
      <c r="AJ136" s="134"/>
      <c r="AK136" s="134"/>
      <c r="AL136" s="134"/>
      <c r="AM136" s="134" t="s">
        <v>459</v>
      </c>
      <c r="AN136" s="134"/>
      <c r="AO136" s="134"/>
      <c r="AP136" s="134"/>
      <c r="AQ136" s="642" t="s">
        <v>669</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658</v>
      </c>
      <c r="H137" s="668"/>
      <c r="I137" s="668"/>
      <c r="J137" s="668"/>
      <c r="K137" s="668"/>
      <c r="L137" s="668"/>
      <c r="M137" s="668"/>
      <c r="N137" s="668"/>
      <c r="O137" s="668"/>
      <c r="P137" s="668"/>
      <c r="Q137" s="668"/>
      <c r="R137" s="668"/>
      <c r="S137" s="668"/>
      <c r="T137" s="668"/>
      <c r="U137" s="668"/>
      <c r="V137" s="668"/>
      <c r="W137" s="668"/>
      <c r="X137" s="668"/>
      <c r="Y137" s="671" t="s">
        <v>656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659</v>
      </c>
      <c r="Z138" s="664"/>
      <c r="AA138" s="665"/>
      <c r="AB138" s="627" t="s">
        <v>660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309</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491</v>
      </c>
      <c r="AF139" s="134"/>
      <c r="AG139" s="134"/>
      <c r="AH139" s="134"/>
      <c r="AI139" s="134" t="s">
        <v>643</v>
      </c>
      <c r="AJ139" s="134"/>
      <c r="AK139" s="134"/>
      <c r="AL139" s="134"/>
      <c r="AM139" s="134" t="s">
        <v>459</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223</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648</v>
      </c>
      <c r="B146" s="167" t="s">
        <v>649</v>
      </c>
      <c r="C146" s="168"/>
      <c r="D146" s="168"/>
      <c r="E146" s="168"/>
      <c r="F146" s="169"/>
      <c r="G146" s="212" t="s">
        <v>650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491</v>
      </c>
      <c r="AF151" s="134"/>
      <c r="AG151" s="134"/>
      <c r="AH151" s="134"/>
      <c r="AI151" s="134" t="s">
        <v>643</v>
      </c>
      <c r="AJ151" s="134"/>
      <c r="AK151" s="134"/>
      <c r="AL151" s="134"/>
      <c r="AM151" s="134" t="s">
        <v>459</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491</v>
      </c>
      <c r="AF156" s="134"/>
      <c r="AG156" s="134"/>
      <c r="AH156" s="134"/>
      <c r="AI156" s="134" t="s">
        <v>643</v>
      </c>
      <c r="AJ156" s="134"/>
      <c r="AK156" s="134"/>
      <c r="AL156" s="134"/>
      <c r="AM156" s="134" t="s">
        <v>459</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491</v>
      </c>
      <c r="AF161" s="134"/>
      <c r="AG161" s="134"/>
      <c r="AH161" s="134"/>
      <c r="AI161" s="134" t="s">
        <v>643</v>
      </c>
      <c r="AJ161" s="134"/>
      <c r="AK161" s="134"/>
      <c r="AL161" s="134"/>
      <c r="AM161" s="134" t="s">
        <v>459</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0" t="s">
        <v>654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2">
      <c r="A167" s="663" t="s">
        <v>655</v>
      </c>
      <c r="B167" s="168"/>
      <c r="C167" s="168"/>
      <c r="D167" s="168"/>
      <c r="E167" s="168"/>
      <c r="F167" s="169"/>
      <c r="G167" s="704" t="s">
        <v>647</v>
      </c>
      <c r="H167" s="705"/>
      <c r="I167" s="705"/>
      <c r="J167" s="705"/>
      <c r="K167" s="705"/>
      <c r="L167" s="705"/>
      <c r="M167" s="705"/>
      <c r="N167" s="705"/>
      <c r="O167" s="705"/>
      <c r="P167" s="706" t="s">
        <v>646</v>
      </c>
      <c r="Q167" s="705"/>
      <c r="R167" s="705"/>
      <c r="S167" s="705"/>
      <c r="T167" s="705"/>
      <c r="U167" s="705"/>
      <c r="V167" s="705"/>
      <c r="W167" s="705"/>
      <c r="X167" s="707"/>
      <c r="Y167" s="708"/>
      <c r="Z167" s="709"/>
      <c r="AA167" s="710"/>
      <c r="AB167" s="641" t="s">
        <v>11</v>
      </c>
      <c r="AC167" s="641"/>
      <c r="AD167" s="641"/>
      <c r="AE167" s="134" t="s">
        <v>491</v>
      </c>
      <c r="AF167" s="134"/>
      <c r="AG167" s="134"/>
      <c r="AH167" s="134"/>
      <c r="AI167" s="134" t="s">
        <v>643</v>
      </c>
      <c r="AJ167" s="134"/>
      <c r="AK167" s="134"/>
      <c r="AL167" s="134"/>
      <c r="AM167" s="134" t="s">
        <v>459</v>
      </c>
      <c r="AN167" s="134"/>
      <c r="AO167" s="134"/>
      <c r="AP167" s="134"/>
      <c r="AQ167" s="638" t="s">
        <v>490</v>
      </c>
      <c r="AR167" s="639"/>
      <c r="AS167" s="639"/>
      <c r="AT167" s="640"/>
      <c r="AU167" s="638" t="s">
        <v>668</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656</v>
      </c>
      <c r="B170" s="120"/>
      <c r="C170" s="120"/>
      <c r="D170" s="120"/>
      <c r="E170" s="120"/>
      <c r="F170" s="678"/>
      <c r="G170" s="191" t="s">
        <v>657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491</v>
      </c>
      <c r="AF170" s="134"/>
      <c r="AG170" s="134"/>
      <c r="AH170" s="134"/>
      <c r="AI170" s="134" t="s">
        <v>643</v>
      </c>
      <c r="AJ170" s="134"/>
      <c r="AK170" s="134"/>
      <c r="AL170" s="134"/>
      <c r="AM170" s="134" t="s">
        <v>459</v>
      </c>
      <c r="AN170" s="134"/>
      <c r="AO170" s="134"/>
      <c r="AP170" s="134"/>
      <c r="AQ170" s="642" t="s">
        <v>669</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658</v>
      </c>
      <c r="H171" s="668"/>
      <c r="I171" s="668"/>
      <c r="J171" s="668"/>
      <c r="K171" s="668"/>
      <c r="L171" s="668"/>
      <c r="M171" s="668"/>
      <c r="N171" s="668"/>
      <c r="O171" s="668"/>
      <c r="P171" s="668"/>
      <c r="Q171" s="668"/>
      <c r="R171" s="668"/>
      <c r="S171" s="668"/>
      <c r="T171" s="668"/>
      <c r="U171" s="668"/>
      <c r="V171" s="668"/>
      <c r="W171" s="668"/>
      <c r="X171" s="668"/>
      <c r="Y171" s="671" t="s">
        <v>656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659</v>
      </c>
      <c r="Z172" s="664"/>
      <c r="AA172" s="665"/>
      <c r="AB172" s="627" t="s">
        <v>660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309</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491</v>
      </c>
      <c r="AF173" s="134"/>
      <c r="AG173" s="134"/>
      <c r="AH173" s="134"/>
      <c r="AI173" s="134" t="s">
        <v>643</v>
      </c>
      <c r="AJ173" s="134"/>
      <c r="AK173" s="134"/>
      <c r="AL173" s="134"/>
      <c r="AM173" s="134" t="s">
        <v>459</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223</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648</v>
      </c>
      <c r="B180" s="167" t="s">
        <v>649</v>
      </c>
      <c r="C180" s="168"/>
      <c r="D180" s="168"/>
      <c r="E180" s="168"/>
      <c r="F180" s="169"/>
      <c r="G180" s="212" t="s">
        <v>650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491</v>
      </c>
      <c r="AF185" s="134"/>
      <c r="AG185" s="134"/>
      <c r="AH185" s="134"/>
      <c r="AI185" s="134" t="s">
        <v>643</v>
      </c>
      <c r="AJ185" s="134"/>
      <c r="AK185" s="134"/>
      <c r="AL185" s="134"/>
      <c r="AM185" s="134" t="s">
        <v>459</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491</v>
      </c>
      <c r="AF190" s="134"/>
      <c r="AG190" s="134"/>
      <c r="AH190" s="134"/>
      <c r="AI190" s="134" t="s">
        <v>643</v>
      </c>
      <c r="AJ190" s="134"/>
      <c r="AK190" s="134"/>
      <c r="AL190" s="134"/>
      <c r="AM190" s="134" t="s">
        <v>459</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491</v>
      </c>
      <c r="AF195" s="134"/>
      <c r="AG195" s="134"/>
      <c r="AH195" s="134"/>
      <c r="AI195" s="134" t="s">
        <v>643</v>
      </c>
      <c r="AJ195" s="134"/>
      <c r="AK195" s="134"/>
      <c r="AL195" s="134"/>
      <c r="AM195" s="134" t="s">
        <v>459</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310</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306</v>
      </c>
      <c r="X200" s="600"/>
      <c r="Y200" s="603"/>
      <c r="Z200" s="603"/>
      <c r="AA200" s="604"/>
      <c r="AB200" s="597" t="s">
        <v>11</v>
      </c>
      <c r="AC200" s="594"/>
      <c r="AD200" s="595"/>
      <c r="AE200" s="134" t="s">
        <v>491</v>
      </c>
      <c r="AF200" s="134"/>
      <c r="AG200" s="134"/>
      <c r="AH200" s="134"/>
      <c r="AI200" s="134" t="s">
        <v>643</v>
      </c>
      <c r="AJ200" s="134"/>
      <c r="AK200" s="134"/>
      <c r="AL200" s="134"/>
      <c r="AM200" s="134" t="s">
        <v>459</v>
      </c>
      <c r="AN200" s="134"/>
      <c r="AO200" s="134"/>
      <c r="AP200" s="134"/>
      <c r="AQ200" s="135" t="s">
        <v>222</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223</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224</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324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324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325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314</v>
      </c>
      <c r="B205" s="529"/>
      <c r="C205" s="529"/>
      <c r="D205" s="529"/>
      <c r="E205" s="529"/>
      <c r="F205" s="530"/>
      <c r="G205" s="553" t="s">
        <v>225</v>
      </c>
      <c r="H205" s="554"/>
      <c r="I205" s="554"/>
      <c r="J205" s="554"/>
      <c r="K205" s="554"/>
      <c r="L205" s="554"/>
      <c r="M205" s="554"/>
      <c r="N205" s="554"/>
      <c r="O205" s="554"/>
      <c r="P205" s="554"/>
      <c r="Q205" s="554"/>
      <c r="R205" s="554"/>
      <c r="S205" s="554"/>
      <c r="T205" s="554"/>
      <c r="U205" s="554"/>
      <c r="V205" s="554"/>
      <c r="W205" s="557" t="s">
        <v>323</v>
      </c>
      <c r="X205" s="558"/>
      <c r="Y205" s="563" t="s">
        <v>12</v>
      </c>
      <c r="Z205" s="563"/>
      <c r="AA205" s="564"/>
      <c r="AB205" s="573" t="s">
        <v>324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324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325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310</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491</v>
      </c>
      <c r="AF208" s="271"/>
      <c r="AG208" s="271"/>
      <c r="AH208" s="271"/>
      <c r="AI208" s="134" t="s">
        <v>643</v>
      </c>
      <c r="AJ208" s="134"/>
      <c r="AK208" s="134"/>
      <c r="AL208" s="134"/>
      <c r="AM208" s="134" t="s">
        <v>459</v>
      </c>
      <c r="AN208" s="134"/>
      <c r="AO208" s="134"/>
      <c r="AP208" s="134"/>
      <c r="AQ208" s="135" t="s">
        <v>222</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223</v>
      </c>
      <c r="AT209" s="143"/>
      <c r="AU209" s="522"/>
      <c r="AV209" s="523"/>
      <c r="AW209" s="142" t="s">
        <v>170</v>
      </c>
      <c r="AX209" s="524"/>
      <c r="AY209">
        <f>$AY$208</f>
        <v>0</v>
      </c>
    </row>
    <row r="210" spans="1:51" ht="23.25" hidden="1" customHeight="1" x14ac:dyDescent="0.2">
      <c r="A210" s="528"/>
      <c r="B210" s="529"/>
      <c r="C210" s="529"/>
      <c r="D210" s="529"/>
      <c r="E210" s="529"/>
      <c r="F210" s="530"/>
      <c r="G210" s="540" t="s">
        <v>224</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337</v>
      </c>
      <c r="B213" s="512"/>
      <c r="C213" s="512"/>
      <c r="D213" s="512"/>
      <c r="E213" s="513" t="s">
        <v>299</v>
      </c>
      <c r="F213" s="514"/>
      <c r="G213" s="97" t="s">
        <v>225</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651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305</v>
      </c>
      <c r="AP214" s="435"/>
      <c r="AQ214" s="435"/>
      <c r="AR214" s="96"/>
      <c r="AS214" s="434"/>
      <c r="AT214" s="435"/>
      <c r="AU214" s="435"/>
      <c r="AV214" s="435"/>
      <c r="AW214" s="435"/>
      <c r="AX214" s="436"/>
      <c r="AY214">
        <f>COUNTIF($AR$214,"☑")</f>
        <v>0</v>
      </c>
    </row>
    <row r="215" spans="1:51" ht="45" customHeight="1" x14ac:dyDescent="0.2">
      <c r="A215" s="421" t="s">
        <v>357</v>
      </c>
      <c r="B215" s="422"/>
      <c r="C215" s="425" t="s">
        <v>226</v>
      </c>
      <c r="D215" s="422"/>
      <c r="E215" s="427" t="s">
        <v>242</v>
      </c>
      <c r="F215" s="428"/>
      <c r="G215" s="429" t="s">
        <v>719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241</v>
      </c>
      <c r="F216" s="166"/>
      <c r="G216" s="145" t="s">
        <v>720</v>
      </c>
      <c r="H216" s="146"/>
      <c r="I216" s="146"/>
      <c r="J216" s="146"/>
      <c r="K216" s="146"/>
      <c r="L216" s="146"/>
      <c r="M216" s="146"/>
      <c r="N216" s="146"/>
      <c r="O216" s="146"/>
      <c r="P216" s="146"/>
      <c r="Q216" s="146"/>
      <c r="R216" s="146"/>
      <c r="S216" s="146"/>
      <c r="T216" s="146"/>
      <c r="U216" s="146"/>
      <c r="V216" s="147"/>
      <c r="W216" s="497" t="s">
        <v>661</v>
      </c>
      <c r="X216" s="498"/>
      <c r="Y216" s="498"/>
      <c r="Z216" s="498"/>
      <c r="AA216" s="499"/>
      <c r="AB216" s="500" t="s">
        <v>740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662</v>
      </c>
      <c r="X217" s="504"/>
      <c r="Y217" s="504"/>
      <c r="Z217" s="504"/>
      <c r="AA217" s="505"/>
      <c r="AB217" s="500" t="s">
        <v>358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674</v>
      </c>
      <c r="D218" s="507"/>
      <c r="E218" s="164" t="s">
        <v>353</v>
      </c>
      <c r="F218" s="166"/>
      <c r="G218" s="487" t="s">
        <v>229</v>
      </c>
      <c r="H218" s="488"/>
      <c r="I218" s="488"/>
      <c r="J218" s="508" t="s">
        <v>687</v>
      </c>
      <c r="K218" s="509"/>
      <c r="L218" s="509"/>
      <c r="M218" s="509"/>
      <c r="N218" s="509"/>
      <c r="O218" s="509"/>
      <c r="P218" s="509"/>
      <c r="Q218" s="509"/>
      <c r="R218" s="509"/>
      <c r="S218" s="509"/>
      <c r="T218" s="510"/>
      <c r="U218" s="485" t="s">
        <v>358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675</v>
      </c>
      <c r="H219" s="488"/>
      <c r="I219" s="488"/>
      <c r="J219" s="488"/>
      <c r="K219" s="488"/>
      <c r="L219" s="488"/>
      <c r="M219" s="488"/>
      <c r="N219" s="488"/>
      <c r="O219" s="488"/>
      <c r="P219" s="488"/>
      <c r="Q219" s="488"/>
      <c r="R219" s="488"/>
      <c r="S219" s="488"/>
      <c r="T219" s="488"/>
      <c r="U219" s="484" t="s">
        <v>358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662</v>
      </c>
      <c r="H220" s="488"/>
      <c r="I220" s="488"/>
      <c r="J220" s="488"/>
      <c r="K220" s="488"/>
      <c r="L220" s="488"/>
      <c r="M220" s="488"/>
      <c r="N220" s="488"/>
      <c r="O220" s="488"/>
      <c r="P220" s="488"/>
      <c r="Q220" s="488"/>
      <c r="R220" s="488"/>
      <c r="S220" s="488"/>
      <c r="T220" s="488"/>
      <c r="U220" s="825" t="s">
        <v>358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7.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721</v>
      </c>
      <c r="AH223" s="469"/>
      <c r="AI223" s="469"/>
      <c r="AJ223" s="469"/>
      <c r="AK223" s="469"/>
      <c r="AL223" s="469"/>
      <c r="AM223" s="469"/>
      <c r="AN223" s="469"/>
      <c r="AO223" s="469"/>
      <c r="AP223" s="469"/>
      <c r="AQ223" s="469"/>
      <c r="AR223" s="469"/>
      <c r="AS223" s="469"/>
      <c r="AT223" s="469"/>
      <c r="AU223" s="469"/>
      <c r="AV223" s="469"/>
      <c r="AW223" s="469"/>
      <c r="AX223" s="470"/>
    </row>
    <row r="224" spans="1:51" ht="63.75"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722</v>
      </c>
      <c r="AH224" s="375"/>
      <c r="AI224" s="375"/>
      <c r="AJ224" s="375"/>
      <c r="AK224" s="375"/>
      <c r="AL224" s="375"/>
      <c r="AM224" s="375"/>
      <c r="AN224" s="375"/>
      <c r="AO224" s="375"/>
      <c r="AP224" s="375"/>
      <c r="AQ224" s="375"/>
      <c r="AR224" s="375"/>
      <c r="AS224" s="375"/>
      <c r="AT224" s="375"/>
      <c r="AU224" s="375"/>
      <c r="AV224" s="375"/>
      <c r="AW224" s="375"/>
      <c r="AX224" s="376"/>
    </row>
    <row r="225" spans="1:50" ht="7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723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724</v>
      </c>
      <c r="AE226" s="398"/>
      <c r="AF226" s="398"/>
      <c r="AG226" s="400" t="s">
        <v>727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335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291</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732</v>
      </c>
      <c r="AE229" s="364"/>
      <c r="AF229" s="364"/>
      <c r="AG229" s="366" t="s">
        <v>687</v>
      </c>
      <c r="AH229" s="367"/>
      <c r="AI229" s="367"/>
      <c r="AJ229" s="367"/>
      <c r="AK229" s="367"/>
      <c r="AL229" s="367"/>
      <c r="AM229" s="367"/>
      <c r="AN229" s="367"/>
      <c r="AO229" s="367"/>
      <c r="AP229" s="367"/>
      <c r="AQ229" s="367"/>
      <c r="AR229" s="367"/>
      <c r="AS229" s="367"/>
      <c r="AT229" s="367"/>
      <c r="AU229" s="367"/>
      <c r="AV229" s="367"/>
      <c r="AW229" s="367"/>
      <c r="AX229" s="368"/>
    </row>
    <row r="230" spans="1:50" ht="60.6"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711</v>
      </c>
      <c r="AE230" s="380"/>
      <c r="AF230" s="380"/>
      <c r="AG230" s="374" t="s">
        <v>728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732</v>
      </c>
      <c r="AE231" s="380"/>
      <c r="AF231" s="380"/>
      <c r="AG231" s="374" t="s">
        <v>687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711</v>
      </c>
      <c r="AE232" s="380"/>
      <c r="AF232" s="380"/>
      <c r="AG232" s="374" t="s">
        <v>729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307</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711</v>
      </c>
      <c r="AE233" s="417"/>
      <c r="AF233" s="417"/>
      <c r="AG233" s="418" t="s">
        <v>730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308</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732</v>
      </c>
      <c r="AE234" s="380"/>
      <c r="AF234" s="449"/>
      <c r="AG234" s="374" t="s">
        <v>687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296</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711</v>
      </c>
      <c r="AE235" s="410"/>
      <c r="AF235" s="411"/>
      <c r="AG235" s="412" t="s">
        <v>731</v>
      </c>
      <c r="AH235" s="413"/>
      <c r="AI235" s="413"/>
      <c r="AJ235" s="413"/>
      <c r="AK235" s="413"/>
      <c r="AL235" s="413"/>
      <c r="AM235" s="413"/>
      <c r="AN235" s="413"/>
      <c r="AO235" s="413"/>
      <c r="AP235" s="413"/>
      <c r="AQ235" s="413"/>
      <c r="AR235" s="413"/>
      <c r="AS235" s="413"/>
      <c r="AT235" s="413"/>
      <c r="AU235" s="413"/>
      <c r="AV235" s="413"/>
      <c r="AW235" s="413"/>
      <c r="AX235" s="414"/>
    </row>
    <row r="236" spans="1:50" ht="69.599999999999994" customHeight="1" x14ac:dyDescent="0.2">
      <c r="A236" s="354" t="s">
        <v>38</v>
      </c>
      <c r="B236" s="355"/>
      <c r="C236" s="360" t="s">
        <v>297</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733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732</v>
      </c>
      <c r="AE237" s="373"/>
      <c r="AF237" s="373"/>
      <c r="AG237" s="374" t="s">
        <v>687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227</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711</v>
      </c>
      <c r="AE238" s="380"/>
      <c r="AF238" s="380"/>
      <c r="AG238" s="374" t="s">
        <v>734</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732</v>
      </c>
      <c r="AE239" s="380"/>
      <c r="AF239" s="380"/>
      <c r="AG239" s="404" t="s">
        <v>714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732</v>
      </c>
      <c r="AE240" s="398"/>
      <c r="AF240" s="399"/>
      <c r="AG240" s="400" t="s">
        <v>714</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4" t="s">
        <v>0</v>
      </c>
      <c r="D241" s="905"/>
      <c r="E241" s="905"/>
      <c r="F241" s="905"/>
      <c r="G241" s="905"/>
      <c r="H241" s="905"/>
      <c r="I241" s="905"/>
      <c r="J241" s="905"/>
      <c r="K241" s="905"/>
      <c r="L241" s="905"/>
      <c r="M241" s="905"/>
      <c r="N241" s="905"/>
      <c r="O241" s="901" t="s">
        <v>680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8"/>
      <c r="D242" s="889"/>
      <c r="E242" s="383"/>
      <c r="F242" s="383"/>
      <c r="G242" s="383"/>
      <c r="H242" s="384"/>
      <c r="I242" s="384"/>
      <c r="J242" s="890"/>
      <c r="K242" s="890"/>
      <c r="L242" s="890"/>
      <c r="M242" s="384"/>
      <c r="N242" s="891"/>
      <c r="O242" s="892" t="s">
        <v>687</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6"/>
      <c r="C247" s="313" t="s">
        <v>50</v>
      </c>
      <c r="D247" s="736"/>
      <c r="E247" s="736"/>
      <c r="F247" s="737"/>
      <c r="G247" s="919" t="s">
        <v>735</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5">
      <c r="A248" s="917"/>
      <c r="B248" s="918"/>
      <c r="C248" s="921" t="s">
        <v>54</v>
      </c>
      <c r="D248" s="922"/>
      <c r="E248" s="922"/>
      <c r="F248" s="923"/>
      <c r="G248" s="924" t="s">
        <v>736</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2">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5">
      <c r="A250" s="909" t="s">
        <v>822</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2">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5">
      <c r="A252" s="338" t="s">
        <v>816</v>
      </c>
      <c r="B252" s="339"/>
      <c r="C252" s="339"/>
      <c r="D252" s="339"/>
      <c r="E252" s="340"/>
      <c r="F252" s="915" t="s">
        <v>815</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2">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5">
      <c r="A254" s="338" t="s">
        <v>336</v>
      </c>
      <c r="B254" s="339"/>
      <c r="C254" s="339"/>
      <c r="D254" s="339"/>
      <c r="E254" s="340"/>
      <c r="F254" s="341" t="s">
        <v>823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311</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351</v>
      </c>
      <c r="B258" s="105"/>
      <c r="C258" s="105"/>
      <c r="D258" s="106"/>
      <c r="E258" s="334" t="s">
        <v>704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350</v>
      </c>
      <c r="B259" s="271"/>
      <c r="C259" s="271"/>
      <c r="D259" s="271"/>
      <c r="E259" s="334" t="s">
        <v>705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349</v>
      </c>
      <c r="B260" s="271"/>
      <c r="C260" s="271"/>
      <c r="D260" s="271"/>
      <c r="E260" s="334" t="s">
        <v>704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348</v>
      </c>
      <c r="B261" s="271"/>
      <c r="C261" s="271"/>
      <c r="D261" s="271"/>
      <c r="E261" s="334" t="s">
        <v>706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347</v>
      </c>
      <c r="B262" s="271"/>
      <c r="C262" s="271"/>
      <c r="D262" s="271"/>
      <c r="E262" s="334" t="s">
        <v>707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346</v>
      </c>
      <c r="B263" s="271"/>
      <c r="C263" s="271"/>
      <c r="D263" s="271"/>
      <c r="E263" s="334" t="s">
        <v>708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345</v>
      </c>
      <c r="B264" s="271"/>
      <c r="C264" s="271"/>
      <c r="D264" s="271"/>
      <c r="E264" s="334" t="s">
        <v>709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344</v>
      </c>
      <c r="B265" s="271"/>
      <c r="C265" s="271"/>
      <c r="D265" s="271"/>
      <c r="E265" s="334" t="s">
        <v>710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491</v>
      </c>
      <c r="B266" s="271"/>
      <c r="C266" s="271"/>
      <c r="D266" s="271"/>
      <c r="E266" s="115" t="s">
        <v>682</v>
      </c>
      <c r="F266" s="101"/>
      <c r="G266" s="101"/>
      <c r="H266" s="92" t="str">
        <f>IF(E266="","","-")</f>
        <v>-</v>
      </c>
      <c r="I266" s="101"/>
      <c r="J266" s="101"/>
      <c r="K266" s="92" t="str">
        <f>IF(I266="","","-")</f>
        <v/>
      </c>
      <c r="L266" s="116">
        <v>675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671</v>
      </c>
      <c r="B267" s="271"/>
      <c r="C267" s="271"/>
      <c r="D267" s="271"/>
      <c r="E267" s="115" t="s">
        <v>682</v>
      </c>
      <c r="F267" s="101"/>
      <c r="G267" s="101"/>
      <c r="H267" s="92"/>
      <c r="I267" s="101"/>
      <c r="J267" s="101"/>
      <c r="K267" s="92"/>
      <c r="L267" s="116">
        <v>689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459</v>
      </c>
      <c r="B268" s="271"/>
      <c r="C268" s="271"/>
      <c r="D268" s="271"/>
      <c r="E268" s="99">
        <v>2021</v>
      </c>
      <c r="F268" s="100"/>
      <c r="G268" s="101" t="s">
        <v>738</v>
      </c>
      <c r="H268" s="101"/>
      <c r="I268" s="101"/>
      <c r="J268" s="100">
        <v>20</v>
      </c>
      <c r="K268" s="100"/>
      <c r="L268" s="116">
        <v>748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338</v>
      </c>
      <c r="B269" s="323"/>
      <c r="C269" s="323"/>
      <c r="D269" s="323"/>
      <c r="E269" s="323"/>
      <c r="F269" s="324"/>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340</v>
      </c>
      <c r="B308" s="329"/>
      <c r="C308" s="329"/>
      <c r="D308" s="329"/>
      <c r="E308" s="329"/>
      <c r="F308" s="330"/>
      <c r="G308" s="309" t="s">
        <v>783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786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784</v>
      </c>
      <c r="H310" s="300"/>
      <c r="I310" s="300"/>
      <c r="J310" s="300"/>
      <c r="K310" s="301"/>
      <c r="L310" s="302" t="s">
        <v>787</v>
      </c>
      <c r="M310" s="303"/>
      <c r="N310" s="303"/>
      <c r="O310" s="303"/>
      <c r="P310" s="303"/>
      <c r="Q310" s="303"/>
      <c r="R310" s="303"/>
      <c r="S310" s="303"/>
      <c r="T310" s="303"/>
      <c r="U310" s="303"/>
      <c r="V310" s="303"/>
      <c r="W310" s="303"/>
      <c r="X310" s="304"/>
      <c r="Y310" s="305">
        <v>0</v>
      </c>
      <c r="Z310" s="306"/>
      <c r="AA310" s="306"/>
      <c r="AB310" s="307"/>
      <c r="AC310" s="299" t="s">
        <v>785</v>
      </c>
      <c r="AD310" s="300"/>
      <c r="AE310" s="300"/>
      <c r="AF310" s="300"/>
      <c r="AG310" s="301"/>
      <c r="AH310" s="302" t="s">
        <v>811</v>
      </c>
      <c r="AI310" s="303"/>
      <c r="AJ310" s="303"/>
      <c r="AK310" s="303"/>
      <c r="AL310" s="303"/>
      <c r="AM310" s="303"/>
      <c r="AN310" s="303"/>
      <c r="AO310" s="303"/>
      <c r="AP310" s="303"/>
      <c r="AQ310" s="303"/>
      <c r="AR310" s="303"/>
      <c r="AS310" s="303"/>
      <c r="AT310" s="304"/>
      <c r="AU310" s="305">
        <v>0</v>
      </c>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customHeight="1" x14ac:dyDescent="0.2">
      <c r="A321" s="331"/>
      <c r="B321" s="332"/>
      <c r="C321" s="332"/>
      <c r="D321" s="332"/>
      <c r="E321" s="332"/>
      <c r="F321" s="333"/>
      <c r="G321" s="309" t="s">
        <v>788</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791</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2">
      <c r="A323" s="331"/>
      <c r="B323" s="332"/>
      <c r="C323" s="332"/>
      <c r="D323" s="332"/>
      <c r="E323" s="332"/>
      <c r="F323" s="333"/>
      <c r="G323" s="299" t="s">
        <v>785</v>
      </c>
      <c r="H323" s="300"/>
      <c r="I323" s="300"/>
      <c r="J323" s="300"/>
      <c r="K323" s="301"/>
      <c r="L323" s="302" t="s">
        <v>810</v>
      </c>
      <c r="M323" s="303"/>
      <c r="N323" s="303"/>
      <c r="O323" s="303"/>
      <c r="P323" s="303"/>
      <c r="Q323" s="303"/>
      <c r="R323" s="303"/>
      <c r="S323" s="303"/>
      <c r="T323" s="303"/>
      <c r="U323" s="303"/>
      <c r="V323" s="303"/>
      <c r="W323" s="303"/>
      <c r="X323" s="304"/>
      <c r="Y323" s="305">
        <v>0</v>
      </c>
      <c r="Z323" s="306"/>
      <c r="AA323" s="306"/>
      <c r="AB323" s="307"/>
      <c r="AC323" s="299" t="s">
        <v>790</v>
      </c>
      <c r="AD323" s="300"/>
      <c r="AE323" s="300"/>
      <c r="AF323" s="300"/>
      <c r="AG323" s="301"/>
      <c r="AH323" s="302" t="s">
        <v>789</v>
      </c>
      <c r="AI323" s="303"/>
      <c r="AJ323" s="303"/>
      <c r="AK323" s="303"/>
      <c r="AL323" s="303"/>
      <c r="AM323" s="303"/>
      <c r="AN323" s="303"/>
      <c r="AO323" s="303"/>
      <c r="AP323" s="303"/>
      <c r="AQ323" s="303"/>
      <c r="AR323" s="303"/>
      <c r="AS323" s="303"/>
      <c r="AT323" s="304"/>
      <c r="AU323" s="305">
        <v>1</v>
      </c>
      <c r="AV323" s="306"/>
      <c r="AW323" s="306"/>
      <c r="AX323" s="308"/>
      <c r="AY323">
        <f t="shared" si="11"/>
        <v>2</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1</v>
      </c>
      <c r="AV333" s="286"/>
      <c r="AW333" s="286"/>
      <c r="AX333" s="288"/>
      <c r="AY333">
        <f t="shared" si="11"/>
        <v>2</v>
      </c>
    </row>
    <row r="334" spans="1:51" ht="24.75" customHeight="1" x14ac:dyDescent="0.2">
      <c r="A334" s="331"/>
      <c r="B334" s="332"/>
      <c r="C334" s="332"/>
      <c r="D334" s="332"/>
      <c r="E334" s="332"/>
      <c r="F334" s="333"/>
      <c r="G334" s="309" t="s">
        <v>792</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794</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x14ac:dyDescent="0.2">
      <c r="A336" s="331"/>
      <c r="B336" s="332"/>
      <c r="C336" s="332"/>
      <c r="D336" s="332"/>
      <c r="E336" s="332"/>
      <c r="F336" s="333"/>
      <c r="G336" s="299" t="s">
        <v>793</v>
      </c>
      <c r="H336" s="300"/>
      <c r="I336" s="300"/>
      <c r="J336" s="300"/>
      <c r="K336" s="301"/>
      <c r="L336" s="302" t="s">
        <v>741</v>
      </c>
      <c r="M336" s="303"/>
      <c r="N336" s="303"/>
      <c r="O336" s="303"/>
      <c r="P336" s="303"/>
      <c r="Q336" s="303"/>
      <c r="R336" s="303"/>
      <c r="S336" s="303"/>
      <c r="T336" s="303"/>
      <c r="U336" s="303"/>
      <c r="V336" s="303"/>
      <c r="W336" s="303"/>
      <c r="X336" s="304"/>
      <c r="Y336" s="305">
        <v>1</v>
      </c>
      <c r="Z336" s="306"/>
      <c r="AA336" s="306"/>
      <c r="AB336" s="307"/>
      <c r="AC336" s="299" t="s">
        <v>795</v>
      </c>
      <c r="AD336" s="300"/>
      <c r="AE336" s="300"/>
      <c r="AF336" s="300"/>
      <c r="AG336" s="301"/>
      <c r="AH336" s="302" t="s">
        <v>772</v>
      </c>
      <c r="AI336" s="303"/>
      <c r="AJ336" s="303"/>
      <c r="AK336" s="303"/>
      <c r="AL336" s="303"/>
      <c r="AM336" s="303"/>
      <c r="AN336" s="303"/>
      <c r="AO336" s="303"/>
      <c r="AP336" s="303"/>
      <c r="AQ336" s="303"/>
      <c r="AR336" s="303"/>
      <c r="AS336" s="303"/>
      <c r="AT336" s="304"/>
      <c r="AU336" s="305">
        <v>0</v>
      </c>
      <c r="AV336" s="306"/>
      <c r="AW336" s="306"/>
      <c r="AX336" s="308"/>
      <c r="AY336">
        <f t="shared" si="12"/>
        <v>2</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2</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1</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2</v>
      </c>
    </row>
    <row r="347" spans="1:51" ht="24.75" customHeight="1" x14ac:dyDescent="0.2">
      <c r="A347" s="331"/>
      <c r="B347" s="332"/>
      <c r="C347" s="332"/>
      <c r="D347" s="332"/>
      <c r="E347" s="332"/>
      <c r="F347" s="333"/>
      <c r="G347" s="309" t="s">
        <v>796</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799</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x14ac:dyDescent="0.2">
      <c r="A349" s="331"/>
      <c r="B349" s="332"/>
      <c r="C349" s="332"/>
      <c r="D349" s="332"/>
      <c r="E349" s="332"/>
      <c r="F349" s="333"/>
      <c r="G349" s="299" t="s">
        <v>795</v>
      </c>
      <c r="H349" s="300"/>
      <c r="I349" s="300"/>
      <c r="J349" s="300"/>
      <c r="K349" s="301"/>
      <c r="L349" s="302" t="s">
        <v>797</v>
      </c>
      <c r="M349" s="303"/>
      <c r="N349" s="303"/>
      <c r="O349" s="303"/>
      <c r="P349" s="303"/>
      <c r="Q349" s="303"/>
      <c r="R349" s="303"/>
      <c r="S349" s="303"/>
      <c r="T349" s="303"/>
      <c r="U349" s="303"/>
      <c r="V349" s="303"/>
      <c r="W349" s="303"/>
      <c r="X349" s="304"/>
      <c r="Y349" s="305">
        <v>0.1</v>
      </c>
      <c r="Z349" s="306"/>
      <c r="AA349" s="306"/>
      <c r="AB349" s="307"/>
      <c r="AC349" s="299" t="s">
        <v>798</v>
      </c>
      <c r="AD349" s="300"/>
      <c r="AE349" s="300"/>
      <c r="AF349" s="300"/>
      <c r="AG349" s="301"/>
      <c r="AH349" s="302" t="s">
        <v>800</v>
      </c>
      <c r="AI349" s="303"/>
      <c r="AJ349" s="303"/>
      <c r="AK349" s="303"/>
      <c r="AL349" s="303"/>
      <c r="AM349" s="303"/>
      <c r="AN349" s="303"/>
      <c r="AO349" s="303"/>
      <c r="AP349" s="303"/>
      <c r="AQ349" s="303"/>
      <c r="AR349" s="303"/>
      <c r="AS349" s="303"/>
      <c r="AT349" s="304"/>
      <c r="AU349" s="305">
        <v>0</v>
      </c>
      <c r="AV349" s="306"/>
      <c r="AW349" s="306"/>
      <c r="AX349" s="308"/>
      <c r="AY349">
        <f t="shared" ref="AY349:AY359" si="14">$AY$347</f>
        <v>2</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2</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2</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0.1</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2</v>
      </c>
    </row>
    <row r="360" spans="1:51" ht="24.75" customHeight="1" thickBot="1" x14ac:dyDescent="0.25">
      <c r="A360" s="275" t="s">
        <v>652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305</v>
      </c>
      <c r="AM360" s="279"/>
      <c r="AN360" s="279"/>
      <c r="AO360" s="94" t="s">
        <v>782</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272</v>
      </c>
      <c r="K365" s="271"/>
      <c r="L365" s="271"/>
      <c r="M365" s="271"/>
      <c r="N365" s="271"/>
      <c r="O365" s="271"/>
      <c r="P365" s="134" t="s">
        <v>25</v>
      </c>
      <c r="Q365" s="134"/>
      <c r="R365" s="134"/>
      <c r="S365" s="134"/>
      <c r="T365" s="134"/>
      <c r="U365" s="134"/>
      <c r="V365" s="134"/>
      <c r="W365" s="134"/>
      <c r="X365" s="134"/>
      <c r="Y365" s="272" t="s">
        <v>271</v>
      </c>
      <c r="Z365" s="273"/>
      <c r="AA365" s="273"/>
      <c r="AB365" s="273"/>
      <c r="AC365" s="256" t="s">
        <v>304</v>
      </c>
      <c r="AD365" s="256"/>
      <c r="AE365" s="256"/>
      <c r="AF365" s="256"/>
      <c r="AG365" s="256"/>
      <c r="AH365" s="272" t="s">
        <v>322</v>
      </c>
      <c r="AI365" s="270"/>
      <c r="AJ365" s="270"/>
      <c r="AK365" s="270"/>
      <c r="AL365" s="270" t="s">
        <v>19</v>
      </c>
      <c r="AM365" s="270"/>
      <c r="AN365" s="270"/>
      <c r="AO365" s="274"/>
      <c r="AP365" s="259" t="s">
        <v>273</v>
      </c>
      <c r="AQ365" s="259"/>
      <c r="AR365" s="259"/>
      <c r="AS365" s="259"/>
      <c r="AT365" s="259"/>
      <c r="AU365" s="259"/>
      <c r="AV365" s="259"/>
      <c r="AW365" s="259"/>
      <c r="AX365" s="259"/>
    </row>
    <row r="366" spans="1:51" ht="41.4" customHeight="1" x14ac:dyDescent="0.2">
      <c r="A366" s="245">
        <v>1</v>
      </c>
      <c r="B366" s="245">
        <v>1</v>
      </c>
      <c r="C366" s="266" t="s">
        <v>752</v>
      </c>
      <c r="D366" s="265"/>
      <c r="E366" s="265"/>
      <c r="F366" s="265"/>
      <c r="G366" s="265"/>
      <c r="H366" s="265"/>
      <c r="I366" s="265"/>
      <c r="J366" s="248"/>
      <c r="K366" s="249"/>
      <c r="L366" s="249"/>
      <c r="M366" s="249"/>
      <c r="N366" s="249"/>
      <c r="O366" s="249"/>
      <c r="P366" s="250" t="s">
        <v>737</v>
      </c>
      <c r="Q366" s="250"/>
      <c r="R366" s="250"/>
      <c r="S366" s="250"/>
      <c r="T366" s="250"/>
      <c r="U366" s="250"/>
      <c r="V366" s="250"/>
      <c r="W366" s="250"/>
      <c r="X366" s="250"/>
      <c r="Y366" s="251">
        <v>0</v>
      </c>
      <c r="Z366" s="252"/>
      <c r="AA366" s="252"/>
      <c r="AB366" s="253"/>
      <c r="AC366" s="237" t="s">
        <v>76</v>
      </c>
      <c r="AD366" s="238"/>
      <c r="AE366" s="238"/>
      <c r="AF366" s="238"/>
      <c r="AG366" s="238"/>
      <c r="AH366" s="268" t="s">
        <v>714</v>
      </c>
      <c r="AI366" s="269"/>
      <c r="AJ366" s="269"/>
      <c r="AK366" s="269"/>
      <c r="AL366" s="241" t="s">
        <v>714</v>
      </c>
      <c r="AM366" s="242"/>
      <c r="AN366" s="242"/>
      <c r="AO366" s="243"/>
      <c r="AP366" s="244" t="s">
        <v>714</v>
      </c>
      <c r="AQ366" s="244"/>
      <c r="AR366" s="244"/>
      <c r="AS366" s="244"/>
      <c r="AT366" s="244"/>
      <c r="AU366" s="244"/>
      <c r="AV366" s="244"/>
      <c r="AW366" s="244"/>
      <c r="AX366" s="244"/>
    </row>
    <row r="367" spans="1:51" ht="30" customHeight="1" x14ac:dyDescent="0.2">
      <c r="A367" s="245">
        <v>2</v>
      </c>
      <c r="B367" s="245">
        <v>1</v>
      </c>
      <c r="C367" s="266" t="s">
        <v>753</v>
      </c>
      <c r="D367" s="265"/>
      <c r="E367" s="265"/>
      <c r="F367" s="265"/>
      <c r="G367" s="265"/>
      <c r="H367" s="265"/>
      <c r="I367" s="265"/>
      <c r="J367" s="248"/>
      <c r="K367" s="249"/>
      <c r="L367" s="249"/>
      <c r="M367" s="249"/>
      <c r="N367" s="249"/>
      <c r="O367" s="249"/>
      <c r="P367" s="250" t="s">
        <v>737</v>
      </c>
      <c r="Q367" s="250"/>
      <c r="R367" s="250"/>
      <c r="S367" s="250"/>
      <c r="T367" s="250"/>
      <c r="U367" s="250"/>
      <c r="V367" s="250"/>
      <c r="W367" s="250"/>
      <c r="X367" s="250"/>
      <c r="Y367" s="251">
        <v>0</v>
      </c>
      <c r="Z367" s="252"/>
      <c r="AA367" s="252"/>
      <c r="AB367" s="253"/>
      <c r="AC367" s="237" t="s">
        <v>76</v>
      </c>
      <c r="AD367" s="238"/>
      <c r="AE367" s="238"/>
      <c r="AF367" s="238"/>
      <c r="AG367" s="238"/>
      <c r="AH367" s="268" t="s">
        <v>714</v>
      </c>
      <c r="AI367" s="269"/>
      <c r="AJ367" s="269"/>
      <c r="AK367" s="269"/>
      <c r="AL367" s="241" t="s">
        <v>714</v>
      </c>
      <c r="AM367" s="242"/>
      <c r="AN367" s="242"/>
      <c r="AO367" s="243"/>
      <c r="AP367" s="244" t="s">
        <v>714</v>
      </c>
      <c r="AQ367" s="244"/>
      <c r="AR367" s="244"/>
      <c r="AS367" s="244"/>
      <c r="AT367" s="244"/>
      <c r="AU367" s="244"/>
      <c r="AV367" s="244"/>
      <c r="AW367" s="244"/>
      <c r="AX367" s="244"/>
      <c r="AY367">
        <f>COUNTA($C$367)</f>
        <v>1</v>
      </c>
    </row>
    <row r="368" spans="1:51" ht="30" customHeight="1" x14ac:dyDescent="0.2">
      <c r="A368" s="245">
        <v>3</v>
      </c>
      <c r="B368" s="245">
        <v>1</v>
      </c>
      <c r="C368" s="266" t="s">
        <v>754</v>
      </c>
      <c r="D368" s="265"/>
      <c r="E368" s="265"/>
      <c r="F368" s="265"/>
      <c r="G368" s="265"/>
      <c r="H368" s="265"/>
      <c r="I368" s="265"/>
      <c r="J368" s="248"/>
      <c r="K368" s="249"/>
      <c r="L368" s="249"/>
      <c r="M368" s="249"/>
      <c r="N368" s="249"/>
      <c r="O368" s="249"/>
      <c r="P368" s="267" t="s">
        <v>737</v>
      </c>
      <c r="Q368" s="250"/>
      <c r="R368" s="250"/>
      <c r="S368" s="250"/>
      <c r="T368" s="250"/>
      <c r="U368" s="250"/>
      <c r="V368" s="250"/>
      <c r="W368" s="250"/>
      <c r="X368" s="250"/>
      <c r="Y368" s="251">
        <v>0</v>
      </c>
      <c r="Z368" s="252"/>
      <c r="AA368" s="252"/>
      <c r="AB368" s="253"/>
      <c r="AC368" s="237" t="s">
        <v>76</v>
      </c>
      <c r="AD368" s="238"/>
      <c r="AE368" s="238"/>
      <c r="AF368" s="238"/>
      <c r="AG368" s="238"/>
      <c r="AH368" s="268" t="s">
        <v>714</v>
      </c>
      <c r="AI368" s="269"/>
      <c r="AJ368" s="269"/>
      <c r="AK368" s="269"/>
      <c r="AL368" s="241" t="s">
        <v>714</v>
      </c>
      <c r="AM368" s="242"/>
      <c r="AN368" s="242"/>
      <c r="AO368" s="243"/>
      <c r="AP368" s="244" t="s">
        <v>714</v>
      </c>
      <c r="AQ368" s="244"/>
      <c r="AR368" s="244"/>
      <c r="AS368" s="244"/>
      <c r="AT368" s="244"/>
      <c r="AU368" s="244"/>
      <c r="AV368" s="244"/>
      <c r="AW368" s="244"/>
      <c r="AX368" s="244"/>
      <c r="AY368">
        <f>COUNTA($C$368)</f>
        <v>1</v>
      </c>
    </row>
    <row r="369" spans="1:51" ht="30" customHeight="1" x14ac:dyDescent="0.2">
      <c r="A369" s="245">
        <v>4</v>
      </c>
      <c r="B369" s="245">
        <v>1</v>
      </c>
      <c r="C369" s="266" t="s">
        <v>755</v>
      </c>
      <c r="D369" s="265"/>
      <c r="E369" s="265"/>
      <c r="F369" s="265"/>
      <c r="G369" s="265"/>
      <c r="H369" s="265"/>
      <c r="I369" s="265"/>
      <c r="J369" s="248"/>
      <c r="K369" s="249"/>
      <c r="L369" s="249"/>
      <c r="M369" s="249"/>
      <c r="N369" s="249"/>
      <c r="O369" s="249"/>
      <c r="P369" s="267" t="s">
        <v>737</v>
      </c>
      <c r="Q369" s="250"/>
      <c r="R369" s="250"/>
      <c r="S369" s="250"/>
      <c r="T369" s="250"/>
      <c r="U369" s="250"/>
      <c r="V369" s="250"/>
      <c r="W369" s="250"/>
      <c r="X369" s="250"/>
      <c r="Y369" s="251">
        <v>0</v>
      </c>
      <c r="Z369" s="252"/>
      <c r="AA369" s="252"/>
      <c r="AB369" s="253"/>
      <c r="AC369" s="237" t="s">
        <v>76</v>
      </c>
      <c r="AD369" s="238"/>
      <c r="AE369" s="238"/>
      <c r="AF369" s="238"/>
      <c r="AG369" s="238"/>
      <c r="AH369" s="268" t="s">
        <v>714</v>
      </c>
      <c r="AI369" s="269"/>
      <c r="AJ369" s="269"/>
      <c r="AK369" s="269"/>
      <c r="AL369" s="241" t="s">
        <v>714</v>
      </c>
      <c r="AM369" s="242"/>
      <c r="AN369" s="242"/>
      <c r="AO369" s="243"/>
      <c r="AP369" s="244" t="s">
        <v>714</v>
      </c>
      <c r="AQ369" s="244"/>
      <c r="AR369" s="244"/>
      <c r="AS369" s="244"/>
      <c r="AT369" s="244"/>
      <c r="AU369" s="244"/>
      <c r="AV369" s="244"/>
      <c r="AW369" s="244"/>
      <c r="AX369" s="244"/>
      <c r="AY369">
        <f>COUNTA($C$369)</f>
        <v>1</v>
      </c>
    </row>
    <row r="370" spans="1:51" ht="30" customHeight="1" x14ac:dyDescent="0.2">
      <c r="A370" s="245">
        <v>5</v>
      </c>
      <c r="B370" s="245">
        <v>1</v>
      </c>
      <c r="C370" s="266" t="s">
        <v>756</v>
      </c>
      <c r="D370" s="265"/>
      <c r="E370" s="265"/>
      <c r="F370" s="265"/>
      <c r="G370" s="265"/>
      <c r="H370" s="265"/>
      <c r="I370" s="265"/>
      <c r="J370" s="248"/>
      <c r="K370" s="249"/>
      <c r="L370" s="249"/>
      <c r="M370" s="249"/>
      <c r="N370" s="249"/>
      <c r="O370" s="249"/>
      <c r="P370" s="250" t="s">
        <v>737</v>
      </c>
      <c r="Q370" s="250"/>
      <c r="R370" s="250"/>
      <c r="S370" s="250"/>
      <c r="T370" s="250"/>
      <c r="U370" s="250"/>
      <c r="V370" s="250"/>
      <c r="W370" s="250"/>
      <c r="X370" s="250"/>
      <c r="Y370" s="251">
        <v>0</v>
      </c>
      <c r="Z370" s="252"/>
      <c r="AA370" s="252"/>
      <c r="AB370" s="253"/>
      <c r="AC370" s="237" t="s">
        <v>76</v>
      </c>
      <c r="AD370" s="238"/>
      <c r="AE370" s="238"/>
      <c r="AF370" s="238"/>
      <c r="AG370" s="238"/>
      <c r="AH370" s="268" t="s">
        <v>714</v>
      </c>
      <c r="AI370" s="269"/>
      <c r="AJ370" s="269"/>
      <c r="AK370" s="269"/>
      <c r="AL370" s="241" t="s">
        <v>714</v>
      </c>
      <c r="AM370" s="242"/>
      <c r="AN370" s="242"/>
      <c r="AO370" s="243"/>
      <c r="AP370" s="244" t="s">
        <v>714</v>
      </c>
      <c r="AQ370" s="244"/>
      <c r="AR370" s="244"/>
      <c r="AS370" s="244"/>
      <c r="AT370" s="244"/>
      <c r="AU370" s="244"/>
      <c r="AV370" s="244"/>
      <c r="AW370" s="244"/>
      <c r="AX370" s="244"/>
      <c r="AY370">
        <f>COUNTA($C$370)</f>
        <v>1</v>
      </c>
    </row>
    <row r="371" spans="1:51" ht="30" customHeight="1" x14ac:dyDescent="0.2">
      <c r="A371" s="245">
        <v>6</v>
      </c>
      <c r="B371" s="245">
        <v>1</v>
      </c>
      <c r="C371" s="266" t="s">
        <v>757</v>
      </c>
      <c r="D371" s="265"/>
      <c r="E371" s="265"/>
      <c r="F371" s="265"/>
      <c r="G371" s="265"/>
      <c r="H371" s="265"/>
      <c r="I371" s="265"/>
      <c r="J371" s="248"/>
      <c r="K371" s="249"/>
      <c r="L371" s="249"/>
      <c r="M371" s="249"/>
      <c r="N371" s="249"/>
      <c r="O371" s="249"/>
      <c r="P371" s="250" t="s">
        <v>737</v>
      </c>
      <c r="Q371" s="250"/>
      <c r="R371" s="250"/>
      <c r="S371" s="250"/>
      <c r="T371" s="250"/>
      <c r="U371" s="250"/>
      <c r="V371" s="250"/>
      <c r="W371" s="250"/>
      <c r="X371" s="250"/>
      <c r="Y371" s="251">
        <v>0</v>
      </c>
      <c r="Z371" s="252"/>
      <c r="AA371" s="252"/>
      <c r="AB371" s="253"/>
      <c r="AC371" s="237" t="s">
        <v>76</v>
      </c>
      <c r="AD371" s="238"/>
      <c r="AE371" s="238"/>
      <c r="AF371" s="238"/>
      <c r="AG371" s="238"/>
      <c r="AH371" s="268" t="s">
        <v>714</v>
      </c>
      <c r="AI371" s="269"/>
      <c r="AJ371" s="269"/>
      <c r="AK371" s="269"/>
      <c r="AL371" s="241" t="s">
        <v>714</v>
      </c>
      <c r="AM371" s="242"/>
      <c r="AN371" s="242"/>
      <c r="AO371" s="243"/>
      <c r="AP371" s="244" t="s">
        <v>714</v>
      </c>
      <c r="AQ371" s="244"/>
      <c r="AR371" s="244"/>
      <c r="AS371" s="244"/>
      <c r="AT371" s="244"/>
      <c r="AU371" s="244"/>
      <c r="AV371" s="244"/>
      <c r="AW371" s="244"/>
      <c r="AX371" s="244"/>
      <c r="AY371">
        <f>COUNTA($C$371)</f>
        <v>1</v>
      </c>
    </row>
    <row r="372" spans="1:51" ht="30" customHeight="1" x14ac:dyDescent="0.2">
      <c r="A372" s="245">
        <v>7</v>
      </c>
      <c r="B372" s="245">
        <v>1</v>
      </c>
      <c r="C372" s="266" t="s">
        <v>758</v>
      </c>
      <c r="D372" s="265"/>
      <c r="E372" s="265"/>
      <c r="F372" s="265"/>
      <c r="G372" s="265"/>
      <c r="H372" s="265"/>
      <c r="I372" s="265"/>
      <c r="J372" s="248"/>
      <c r="K372" s="249"/>
      <c r="L372" s="249"/>
      <c r="M372" s="249"/>
      <c r="N372" s="249"/>
      <c r="O372" s="249"/>
      <c r="P372" s="250" t="s">
        <v>737</v>
      </c>
      <c r="Q372" s="250"/>
      <c r="R372" s="250"/>
      <c r="S372" s="250"/>
      <c r="T372" s="250"/>
      <c r="U372" s="250"/>
      <c r="V372" s="250"/>
      <c r="W372" s="250"/>
      <c r="X372" s="250"/>
      <c r="Y372" s="251">
        <v>0</v>
      </c>
      <c r="Z372" s="252"/>
      <c r="AA372" s="252"/>
      <c r="AB372" s="253"/>
      <c r="AC372" s="237" t="s">
        <v>76</v>
      </c>
      <c r="AD372" s="238"/>
      <c r="AE372" s="238"/>
      <c r="AF372" s="238"/>
      <c r="AG372" s="238"/>
      <c r="AH372" s="268" t="s">
        <v>714</v>
      </c>
      <c r="AI372" s="269"/>
      <c r="AJ372" s="269"/>
      <c r="AK372" s="269"/>
      <c r="AL372" s="241" t="s">
        <v>714</v>
      </c>
      <c r="AM372" s="242"/>
      <c r="AN372" s="242"/>
      <c r="AO372" s="243"/>
      <c r="AP372" s="244" t="s">
        <v>714</v>
      </c>
      <c r="AQ372" s="244"/>
      <c r="AR372" s="244"/>
      <c r="AS372" s="244"/>
      <c r="AT372" s="244"/>
      <c r="AU372" s="244"/>
      <c r="AV372" s="244"/>
      <c r="AW372" s="244"/>
      <c r="AX372" s="244"/>
      <c r="AY372">
        <f>COUNTA($C$372)</f>
        <v>1</v>
      </c>
    </row>
    <row r="373" spans="1:51" ht="30" customHeight="1" x14ac:dyDescent="0.2">
      <c r="A373" s="245">
        <v>8</v>
      </c>
      <c r="B373" s="245">
        <v>1</v>
      </c>
      <c r="C373" s="266" t="s">
        <v>759</v>
      </c>
      <c r="D373" s="265"/>
      <c r="E373" s="265"/>
      <c r="F373" s="265"/>
      <c r="G373" s="265"/>
      <c r="H373" s="265"/>
      <c r="I373" s="265"/>
      <c r="J373" s="248"/>
      <c r="K373" s="249"/>
      <c r="L373" s="249"/>
      <c r="M373" s="249"/>
      <c r="N373" s="249"/>
      <c r="O373" s="249"/>
      <c r="P373" s="250" t="s">
        <v>737</v>
      </c>
      <c r="Q373" s="250"/>
      <c r="R373" s="250"/>
      <c r="S373" s="250"/>
      <c r="T373" s="250"/>
      <c r="U373" s="250"/>
      <c r="V373" s="250"/>
      <c r="W373" s="250"/>
      <c r="X373" s="250"/>
      <c r="Y373" s="251">
        <v>0</v>
      </c>
      <c r="Z373" s="252"/>
      <c r="AA373" s="252"/>
      <c r="AB373" s="253"/>
      <c r="AC373" s="237" t="s">
        <v>76</v>
      </c>
      <c r="AD373" s="238"/>
      <c r="AE373" s="238"/>
      <c r="AF373" s="238"/>
      <c r="AG373" s="238"/>
      <c r="AH373" s="268" t="s">
        <v>714</v>
      </c>
      <c r="AI373" s="269"/>
      <c r="AJ373" s="269"/>
      <c r="AK373" s="269"/>
      <c r="AL373" s="241" t="s">
        <v>714</v>
      </c>
      <c r="AM373" s="242"/>
      <c r="AN373" s="242"/>
      <c r="AO373" s="243"/>
      <c r="AP373" s="244" t="s">
        <v>714</v>
      </c>
      <c r="AQ373" s="244"/>
      <c r="AR373" s="244"/>
      <c r="AS373" s="244"/>
      <c r="AT373" s="244"/>
      <c r="AU373" s="244"/>
      <c r="AV373" s="244"/>
      <c r="AW373" s="244"/>
      <c r="AX373" s="244"/>
      <c r="AY373">
        <f>COUNTA($C$373)</f>
        <v>1</v>
      </c>
    </row>
    <row r="374" spans="1:51" ht="30" customHeight="1" x14ac:dyDescent="0.2">
      <c r="A374" s="245">
        <v>9</v>
      </c>
      <c r="B374" s="245">
        <v>1</v>
      </c>
      <c r="C374" s="266" t="s">
        <v>760</v>
      </c>
      <c r="D374" s="265"/>
      <c r="E374" s="265"/>
      <c r="F374" s="265"/>
      <c r="G374" s="265"/>
      <c r="H374" s="265"/>
      <c r="I374" s="265"/>
      <c r="J374" s="248"/>
      <c r="K374" s="249"/>
      <c r="L374" s="249"/>
      <c r="M374" s="249"/>
      <c r="N374" s="249"/>
      <c r="O374" s="249"/>
      <c r="P374" s="250" t="s">
        <v>737</v>
      </c>
      <c r="Q374" s="250"/>
      <c r="R374" s="250"/>
      <c r="S374" s="250"/>
      <c r="T374" s="250"/>
      <c r="U374" s="250"/>
      <c r="V374" s="250"/>
      <c r="W374" s="250"/>
      <c r="X374" s="250"/>
      <c r="Y374" s="251">
        <v>0</v>
      </c>
      <c r="Z374" s="252"/>
      <c r="AA374" s="252"/>
      <c r="AB374" s="253"/>
      <c r="AC374" s="237" t="s">
        <v>76</v>
      </c>
      <c r="AD374" s="238"/>
      <c r="AE374" s="238"/>
      <c r="AF374" s="238"/>
      <c r="AG374" s="238"/>
      <c r="AH374" s="268" t="s">
        <v>714</v>
      </c>
      <c r="AI374" s="269"/>
      <c r="AJ374" s="269"/>
      <c r="AK374" s="269"/>
      <c r="AL374" s="241" t="s">
        <v>714</v>
      </c>
      <c r="AM374" s="242"/>
      <c r="AN374" s="242"/>
      <c r="AO374" s="243"/>
      <c r="AP374" s="244" t="s">
        <v>714</v>
      </c>
      <c r="AQ374" s="244"/>
      <c r="AR374" s="244"/>
      <c r="AS374" s="244"/>
      <c r="AT374" s="244"/>
      <c r="AU374" s="244"/>
      <c r="AV374" s="244"/>
      <c r="AW374" s="244"/>
      <c r="AX374" s="244"/>
      <c r="AY374">
        <f>COUNTA($C$374)</f>
        <v>1</v>
      </c>
    </row>
    <row r="375" spans="1:51" ht="30" customHeight="1" x14ac:dyDescent="0.2">
      <c r="A375" s="245">
        <v>10</v>
      </c>
      <c r="B375" s="245">
        <v>1</v>
      </c>
      <c r="C375" s="266" t="s">
        <v>761</v>
      </c>
      <c r="D375" s="265"/>
      <c r="E375" s="265"/>
      <c r="F375" s="265"/>
      <c r="G375" s="265"/>
      <c r="H375" s="265"/>
      <c r="I375" s="265"/>
      <c r="J375" s="248"/>
      <c r="K375" s="249"/>
      <c r="L375" s="249"/>
      <c r="M375" s="249"/>
      <c r="N375" s="249"/>
      <c r="O375" s="249"/>
      <c r="P375" s="250" t="s">
        <v>737</v>
      </c>
      <c r="Q375" s="250"/>
      <c r="R375" s="250"/>
      <c r="S375" s="250"/>
      <c r="T375" s="250"/>
      <c r="U375" s="250"/>
      <c r="V375" s="250"/>
      <c r="W375" s="250"/>
      <c r="X375" s="250"/>
      <c r="Y375" s="251">
        <v>0</v>
      </c>
      <c r="Z375" s="252"/>
      <c r="AA375" s="252"/>
      <c r="AB375" s="253"/>
      <c r="AC375" s="237" t="s">
        <v>76</v>
      </c>
      <c r="AD375" s="238"/>
      <c r="AE375" s="238"/>
      <c r="AF375" s="238"/>
      <c r="AG375" s="238"/>
      <c r="AH375" s="268" t="s">
        <v>714</v>
      </c>
      <c r="AI375" s="269"/>
      <c r="AJ375" s="269"/>
      <c r="AK375" s="269"/>
      <c r="AL375" s="241" t="s">
        <v>714</v>
      </c>
      <c r="AM375" s="242"/>
      <c r="AN375" s="242"/>
      <c r="AO375" s="243"/>
      <c r="AP375" s="244" t="s">
        <v>714</v>
      </c>
      <c r="AQ375" s="244"/>
      <c r="AR375" s="244"/>
      <c r="AS375" s="244"/>
      <c r="AT375" s="244"/>
      <c r="AU375" s="244"/>
      <c r="AV375" s="244"/>
      <c r="AW375" s="244"/>
      <c r="AX375" s="244"/>
      <c r="AY375">
        <f>COUNTA($C$375)</f>
        <v>1</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272</v>
      </c>
      <c r="K398" s="271"/>
      <c r="L398" s="271"/>
      <c r="M398" s="271"/>
      <c r="N398" s="271"/>
      <c r="O398" s="271"/>
      <c r="P398" s="134" t="s">
        <v>25</v>
      </c>
      <c r="Q398" s="134"/>
      <c r="R398" s="134"/>
      <c r="S398" s="134"/>
      <c r="T398" s="134"/>
      <c r="U398" s="134"/>
      <c r="V398" s="134"/>
      <c r="W398" s="134"/>
      <c r="X398" s="134"/>
      <c r="Y398" s="272" t="s">
        <v>271</v>
      </c>
      <c r="Z398" s="273"/>
      <c r="AA398" s="273"/>
      <c r="AB398" s="273"/>
      <c r="AC398" s="256" t="s">
        <v>304</v>
      </c>
      <c r="AD398" s="256"/>
      <c r="AE398" s="256"/>
      <c r="AF398" s="256"/>
      <c r="AG398" s="256"/>
      <c r="AH398" s="272" t="s">
        <v>322</v>
      </c>
      <c r="AI398" s="270"/>
      <c r="AJ398" s="270"/>
      <c r="AK398" s="270"/>
      <c r="AL398" s="270" t="s">
        <v>19</v>
      </c>
      <c r="AM398" s="270"/>
      <c r="AN398" s="270"/>
      <c r="AO398" s="274"/>
      <c r="AP398" s="259" t="s">
        <v>273</v>
      </c>
      <c r="AQ398" s="259"/>
      <c r="AR398" s="259"/>
      <c r="AS398" s="259"/>
      <c r="AT398" s="259"/>
      <c r="AU398" s="259"/>
      <c r="AV398" s="259"/>
      <c r="AW398" s="259"/>
      <c r="AX398" s="259"/>
      <c r="AY398">
        <f>$AY$396</f>
        <v>1</v>
      </c>
    </row>
    <row r="399" spans="1:51" ht="57" customHeight="1" x14ac:dyDescent="0.2">
      <c r="A399" s="245">
        <v>1</v>
      </c>
      <c r="B399" s="245">
        <v>1</v>
      </c>
      <c r="C399" s="266" t="s">
        <v>752</v>
      </c>
      <c r="D399" s="265"/>
      <c r="E399" s="265"/>
      <c r="F399" s="265"/>
      <c r="G399" s="265"/>
      <c r="H399" s="265"/>
      <c r="I399" s="265"/>
      <c r="J399" s="248"/>
      <c r="K399" s="249"/>
      <c r="L399" s="249"/>
      <c r="M399" s="249"/>
      <c r="N399" s="249"/>
      <c r="O399" s="249"/>
      <c r="P399" s="267" t="s">
        <v>766</v>
      </c>
      <c r="Q399" s="250"/>
      <c r="R399" s="250"/>
      <c r="S399" s="250"/>
      <c r="T399" s="250"/>
      <c r="U399" s="250"/>
      <c r="V399" s="250"/>
      <c r="W399" s="250"/>
      <c r="X399" s="250"/>
      <c r="Y399" s="251">
        <v>0</v>
      </c>
      <c r="Z399" s="252"/>
      <c r="AA399" s="252"/>
      <c r="AB399" s="253"/>
      <c r="AC399" s="237" t="s">
        <v>332</v>
      </c>
      <c r="AD399" s="238"/>
      <c r="AE399" s="238"/>
      <c r="AF399" s="238"/>
      <c r="AG399" s="238"/>
      <c r="AH399" s="268" t="s">
        <v>751</v>
      </c>
      <c r="AI399" s="269"/>
      <c r="AJ399" s="269"/>
      <c r="AK399" s="269"/>
      <c r="AL399" s="241">
        <v>100</v>
      </c>
      <c r="AM399" s="242"/>
      <c r="AN399" s="242"/>
      <c r="AO399" s="243"/>
      <c r="AP399" s="244"/>
      <c r="AQ399" s="244"/>
      <c r="AR399" s="244"/>
      <c r="AS399" s="244"/>
      <c r="AT399" s="244"/>
      <c r="AU399" s="244"/>
      <c r="AV399" s="244"/>
      <c r="AW399" s="244"/>
      <c r="AX399" s="244"/>
      <c r="AY399">
        <f>$AY$396</f>
        <v>1</v>
      </c>
    </row>
    <row r="400" spans="1:51" ht="60" customHeight="1" x14ac:dyDescent="0.2">
      <c r="A400" s="245">
        <v>2</v>
      </c>
      <c r="B400" s="245">
        <v>1</v>
      </c>
      <c r="C400" s="266" t="s">
        <v>753</v>
      </c>
      <c r="D400" s="265"/>
      <c r="E400" s="265"/>
      <c r="F400" s="265"/>
      <c r="G400" s="265"/>
      <c r="H400" s="265"/>
      <c r="I400" s="265"/>
      <c r="J400" s="248"/>
      <c r="K400" s="249"/>
      <c r="L400" s="249"/>
      <c r="M400" s="249"/>
      <c r="N400" s="249"/>
      <c r="O400" s="249"/>
      <c r="P400" s="267" t="s">
        <v>767</v>
      </c>
      <c r="Q400" s="250"/>
      <c r="R400" s="250"/>
      <c r="S400" s="250"/>
      <c r="T400" s="250"/>
      <c r="U400" s="250"/>
      <c r="V400" s="250"/>
      <c r="W400" s="250"/>
      <c r="X400" s="250"/>
      <c r="Y400" s="251">
        <v>0</v>
      </c>
      <c r="Z400" s="252"/>
      <c r="AA400" s="252"/>
      <c r="AB400" s="253"/>
      <c r="AC400" s="237" t="s">
        <v>332</v>
      </c>
      <c r="AD400" s="238"/>
      <c r="AE400" s="238"/>
      <c r="AF400" s="238"/>
      <c r="AG400" s="238"/>
      <c r="AH400" s="268" t="s">
        <v>751</v>
      </c>
      <c r="AI400" s="269"/>
      <c r="AJ400" s="269"/>
      <c r="AK400" s="269"/>
      <c r="AL400" s="241">
        <v>100</v>
      </c>
      <c r="AM400" s="242"/>
      <c r="AN400" s="242"/>
      <c r="AO400" s="243"/>
      <c r="AP400" s="244"/>
      <c r="AQ400" s="244"/>
      <c r="AR400" s="244"/>
      <c r="AS400" s="244"/>
      <c r="AT400" s="244"/>
      <c r="AU400" s="244"/>
      <c r="AV400" s="244"/>
      <c r="AW400" s="244"/>
      <c r="AX400" s="244"/>
      <c r="AY400">
        <f>COUNTA($C$400)</f>
        <v>1</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1.2"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272</v>
      </c>
      <c r="K431" s="271"/>
      <c r="L431" s="271"/>
      <c r="M431" s="271"/>
      <c r="N431" s="271"/>
      <c r="O431" s="271"/>
      <c r="P431" s="134" t="s">
        <v>25</v>
      </c>
      <c r="Q431" s="134"/>
      <c r="R431" s="134"/>
      <c r="S431" s="134"/>
      <c r="T431" s="134"/>
      <c r="U431" s="134"/>
      <c r="V431" s="134"/>
      <c r="W431" s="134"/>
      <c r="X431" s="134"/>
      <c r="Y431" s="272" t="s">
        <v>271</v>
      </c>
      <c r="Z431" s="273"/>
      <c r="AA431" s="273"/>
      <c r="AB431" s="273"/>
      <c r="AC431" s="256" t="s">
        <v>304</v>
      </c>
      <c r="AD431" s="256"/>
      <c r="AE431" s="256"/>
      <c r="AF431" s="256"/>
      <c r="AG431" s="256"/>
      <c r="AH431" s="272" t="s">
        <v>322</v>
      </c>
      <c r="AI431" s="270"/>
      <c r="AJ431" s="270"/>
      <c r="AK431" s="270"/>
      <c r="AL431" s="270" t="s">
        <v>19</v>
      </c>
      <c r="AM431" s="270"/>
      <c r="AN431" s="270"/>
      <c r="AO431" s="274"/>
      <c r="AP431" s="259" t="s">
        <v>273</v>
      </c>
      <c r="AQ431" s="259"/>
      <c r="AR431" s="259"/>
      <c r="AS431" s="259"/>
      <c r="AT431" s="259"/>
      <c r="AU431" s="259"/>
      <c r="AV431" s="259"/>
      <c r="AW431" s="259"/>
      <c r="AX431" s="259"/>
      <c r="AY431">
        <f>$AY$429</f>
        <v>1</v>
      </c>
    </row>
    <row r="432" spans="1:51" ht="30" customHeight="1" x14ac:dyDescent="0.2">
      <c r="A432" s="245">
        <v>1</v>
      </c>
      <c r="B432" s="245">
        <v>1</v>
      </c>
      <c r="C432" s="266" t="s">
        <v>765</v>
      </c>
      <c r="D432" s="265"/>
      <c r="E432" s="265"/>
      <c r="F432" s="265"/>
      <c r="G432" s="265"/>
      <c r="H432" s="265"/>
      <c r="I432" s="265"/>
      <c r="J432" s="248">
        <v>4120001126778</v>
      </c>
      <c r="K432" s="249"/>
      <c r="L432" s="249"/>
      <c r="M432" s="249"/>
      <c r="N432" s="249"/>
      <c r="O432" s="249"/>
      <c r="P432" s="267" t="s">
        <v>762</v>
      </c>
      <c r="Q432" s="250"/>
      <c r="R432" s="250"/>
      <c r="S432" s="250"/>
      <c r="T432" s="250"/>
      <c r="U432" s="250"/>
      <c r="V432" s="250"/>
      <c r="W432" s="250"/>
      <c r="X432" s="250"/>
      <c r="Y432" s="251">
        <v>0</v>
      </c>
      <c r="Z432" s="252"/>
      <c r="AA432" s="252"/>
      <c r="AB432" s="253"/>
      <c r="AC432" s="237" t="s">
        <v>332</v>
      </c>
      <c r="AD432" s="238"/>
      <c r="AE432" s="238"/>
      <c r="AF432" s="238"/>
      <c r="AG432" s="238"/>
      <c r="AH432" s="268" t="s">
        <v>751</v>
      </c>
      <c r="AI432" s="269"/>
      <c r="AJ432" s="269"/>
      <c r="AK432" s="269"/>
      <c r="AL432" s="241">
        <v>100</v>
      </c>
      <c r="AM432" s="242"/>
      <c r="AN432" s="242"/>
      <c r="AO432" s="243"/>
      <c r="AP432" s="244"/>
      <c r="AQ432" s="244"/>
      <c r="AR432" s="244"/>
      <c r="AS432" s="244"/>
      <c r="AT432" s="244"/>
      <c r="AU432" s="244"/>
      <c r="AV432" s="244"/>
      <c r="AW432" s="244"/>
      <c r="AX432" s="244"/>
      <c r="AY432">
        <f>$AY$429</f>
        <v>1</v>
      </c>
    </row>
    <row r="433" spans="1:51" ht="61.95" customHeight="1" x14ac:dyDescent="0.2">
      <c r="A433" s="245">
        <v>2</v>
      </c>
      <c r="B433" s="245">
        <v>1</v>
      </c>
      <c r="C433" s="266" t="s">
        <v>752</v>
      </c>
      <c r="D433" s="265"/>
      <c r="E433" s="265"/>
      <c r="F433" s="265"/>
      <c r="G433" s="265"/>
      <c r="H433" s="265"/>
      <c r="I433" s="265"/>
      <c r="J433" s="248"/>
      <c r="K433" s="249"/>
      <c r="L433" s="249"/>
      <c r="M433" s="249"/>
      <c r="N433" s="249"/>
      <c r="O433" s="249"/>
      <c r="P433" s="267" t="s">
        <v>764</v>
      </c>
      <c r="Q433" s="250"/>
      <c r="R433" s="250"/>
      <c r="S433" s="250"/>
      <c r="T433" s="250"/>
      <c r="U433" s="250"/>
      <c r="V433" s="250"/>
      <c r="W433" s="250"/>
      <c r="X433" s="250"/>
      <c r="Y433" s="251">
        <v>0</v>
      </c>
      <c r="Z433" s="252"/>
      <c r="AA433" s="252"/>
      <c r="AB433" s="253"/>
      <c r="AC433" s="237" t="s">
        <v>332</v>
      </c>
      <c r="AD433" s="238"/>
      <c r="AE433" s="238"/>
      <c r="AF433" s="238"/>
      <c r="AG433" s="238"/>
      <c r="AH433" s="268" t="s">
        <v>751</v>
      </c>
      <c r="AI433" s="269"/>
      <c r="AJ433" s="269"/>
      <c r="AK433" s="269"/>
      <c r="AL433" s="241">
        <v>100</v>
      </c>
      <c r="AM433" s="242"/>
      <c r="AN433" s="242"/>
      <c r="AO433" s="243"/>
      <c r="AP433" s="244"/>
      <c r="AQ433" s="244"/>
      <c r="AR433" s="244"/>
      <c r="AS433" s="244"/>
      <c r="AT433" s="244"/>
      <c r="AU433" s="244"/>
      <c r="AV433" s="244"/>
      <c r="AW433" s="244"/>
      <c r="AX433" s="244"/>
      <c r="AY433">
        <f>COUNTA($C$433)</f>
        <v>1</v>
      </c>
    </row>
    <row r="434" spans="1:51" ht="30" customHeight="1" x14ac:dyDescent="0.2">
      <c r="A434" s="245">
        <v>3</v>
      </c>
      <c r="B434" s="245">
        <v>1</v>
      </c>
      <c r="C434" s="266" t="s">
        <v>753</v>
      </c>
      <c r="D434" s="265"/>
      <c r="E434" s="265"/>
      <c r="F434" s="265"/>
      <c r="G434" s="265"/>
      <c r="H434" s="265"/>
      <c r="I434" s="265"/>
      <c r="J434" s="248"/>
      <c r="K434" s="249"/>
      <c r="L434" s="249"/>
      <c r="M434" s="249"/>
      <c r="N434" s="249"/>
      <c r="O434" s="249"/>
      <c r="P434" s="267" t="s">
        <v>763</v>
      </c>
      <c r="Q434" s="250"/>
      <c r="R434" s="250"/>
      <c r="S434" s="250"/>
      <c r="T434" s="250"/>
      <c r="U434" s="250"/>
      <c r="V434" s="250"/>
      <c r="W434" s="250"/>
      <c r="X434" s="250"/>
      <c r="Y434" s="251">
        <v>0</v>
      </c>
      <c r="Z434" s="252"/>
      <c r="AA434" s="252"/>
      <c r="AB434" s="253"/>
      <c r="AC434" s="237" t="s">
        <v>332</v>
      </c>
      <c r="AD434" s="238"/>
      <c r="AE434" s="238"/>
      <c r="AF434" s="238"/>
      <c r="AG434" s="238"/>
      <c r="AH434" s="239" t="s">
        <v>751</v>
      </c>
      <c r="AI434" s="240"/>
      <c r="AJ434" s="240"/>
      <c r="AK434" s="240"/>
      <c r="AL434" s="241">
        <v>100</v>
      </c>
      <c r="AM434" s="242"/>
      <c r="AN434" s="242"/>
      <c r="AO434" s="243"/>
      <c r="AP434" s="244"/>
      <c r="AQ434" s="244"/>
      <c r="AR434" s="244"/>
      <c r="AS434" s="244"/>
      <c r="AT434" s="244"/>
      <c r="AU434" s="244"/>
      <c r="AV434" s="244"/>
      <c r="AW434" s="244"/>
      <c r="AX434" s="244"/>
      <c r="AY434">
        <f>COUNTA($C$434)</f>
        <v>1</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customHeight="1" x14ac:dyDescent="0.2">
      <c r="A464" s="270"/>
      <c r="B464" s="270"/>
      <c r="C464" s="270" t="s">
        <v>24</v>
      </c>
      <c r="D464" s="270"/>
      <c r="E464" s="270"/>
      <c r="F464" s="270"/>
      <c r="G464" s="270"/>
      <c r="H464" s="270"/>
      <c r="I464" s="270"/>
      <c r="J464" s="256" t="s">
        <v>272</v>
      </c>
      <c r="K464" s="271"/>
      <c r="L464" s="271"/>
      <c r="M464" s="271"/>
      <c r="N464" s="271"/>
      <c r="O464" s="271"/>
      <c r="P464" s="134" t="s">
        <v>25</v>
      </c>
      <c r="Q464" s="134"/>
      <c r="R464" s="134"/>
      <c r="S464" s="134"/>
      <c r="T464" s="134"/>
      <c r="U464" s="134"/>
      <c r="V464" s="134"/>
      <c r="W464" s="134"/>
      <c r="X464" s="134"/>
      <c r="Y464" s="272" t="s">
        <v>271</v>
      </c>
      <c r="Z464" s="273"/>
      <c r="AA464" s="273"/>
      <c r="AB464" s="273"/>
      <c r="AC464" s="256" t="s">
        <v>304</v>
      </c>
      <c r="AD464" s="256"/>
      <c r="AE464" s="256"/>
      <c r="AF464" s="256"/>
      <c r="AG464" s="256"/>
      <c r="AH464" s="272" t="s">
        <v>322</v>
      </c>
      <c r="AI464" s="270"/>
      <c r="AJ464" s="270"/>
      <c r="AK464" s="270"/>
      <c r="AL464" s="270" t="s">
        <v>19</v>
      </c>
      <c r="AM464" s="270"/>
      <c r="AN464" s="270"/>
      <c r="AO464" s="274"/>
      <c r="AP464" s="259" t="s">
        <v>273</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272</v>
      </c>
      <c r="K497" s="271"/>
      <c r="L497" s="271"/>
      <c r="M497" s="271"/>
      <c r="N497" s="271"/>
      <c r="O497" s="271"/>
      <c r="P497" s="134" t="s">
        <v>25</v>
      </c>
      <c r="Q497" s="134"/>
      <c r="R497" s="134"/>
      <c r="S497" s="134"/>
      <c r="T497" s="134"/>
      <c r="U497" s="134"/>
      <c r="V497" s="134"/>
      <c r="W497" s="134"/>
      <c r="X497" s="134"/>
      <c r="Y497" s="272" t="s">
        <v>271</v>
      </c>
      <c r="Z497" s="273"/>
      <c r="AA497" s="273"/>
      <c r="AB497" s="273"/>
      <c r="AC497" s="256" t="s">
        <v>304</v>
      </c>
      <c r="AD497" s="256"/>
      <c r="AE497" s="256"/>
      <c r="AF497" s="256"/>
      <c r="AG497" s="256"/>
      <c r="AH497" s="272" t="s">
        <v>322</v>
      </c>
      <c r="AI497" s="270"/>
      <c r="AJ497" s="270"/>
      <c r="AK497" s="270"/>
      <c r="AL497" s="270" t="s">
        <v>19</v>
      </c>
      <c r="AM497" s="270"/>
      <c r="AN497" s="270"/>
      <c r="AO497" s="274"/>
      <c r="AP497" s="259" t="s">
        <v>273</v>
      </c>
      <c r="AQ497" s="259"/>
      <c r="AR497" s="259"/>
      <c r="AS497" s="259"/>
      <c r="AT497" s="259"/>
      <c r="AU497" s="259"/>
      <c r="AV497" s="259"/>
      <c r="AW497" s="259"/>
      <c r="AX497" s="259"/>
      <c r="AY497">
        <f>$AY$495</f>
        <v>1</v>
      </c>
    </row>
    <row r="498" spans="1:51" ht="49.95" customHeight="1" x14ac:dyDescent="0.2">
      <c r="A498" s="245">
        <v>1</v>
      </c>
      <c r="B498" s="245">
        <v>1</v>
      </c>
      <c r="C498" s="266" t="s">
        <v>742</v>
      </c>
      <c r="D498" s="265"/>
      <c r="E498" s="265"/>
      <c r="F498" s="265"/>
      <c r="G498" s="265"/>
      <c r="H498" s="265"/>
      <c r="I498" s="265"/>
      <c r="J498" s="248">
        <v>8010001136859</v>
      </c>
      <c r="K498" s="249"/>
      <c r="L498" s="249"/>
      <c r="M498" s="249"/>
      <c r="N498" s="249"/>
      <c r="O498" s="249"/>
      <c r="P498" s="267" t="s">
        <v>741</v>
      </c>
      <c r="Q498" s="250"/>
      <c r="R498" s="250"/>
      <c r="S498" s="250"/>
      <c r="T498" s="250"/>
      <c r="U498" s="250"/>
      <c r="V498" s="250"/>
      <c r="W498" s="250"/>
      <c r="X498" s="250"/>
      <c r="Y498" s="251">
        <v>1</v>
      </c>
      <c r="Z498" s="252"/>
      <c r="AA498" s="252"/>
      <c r="AB498" s="253"/>
      <c r="AC498" s="237" t="s">
        <v>332</v>
      </c>
      <c r="AD498" s="238"/>
      <c r="AE498" s="238"/>
      <c r="AF498" s="238"/>
      <c r="AG498" s="238"/>
      <c r="AH498" s="268" t="s">
        <v>751</v>
      </c>
      <c r="AI498" s="269"/>
      <c r="AJ498" s="269"/>
      <c r="AK498" s="269"/>
      <c r="AL498" s="241">
        <v>100</v>
      </c>
      <c r="AM498" s="242"/>
      <c r="AN498" s="242"/>
      <c r="AO498" s="243"/>
      <c r="AP498" s="244"/>
      <c r="AQ498" s="244"/>
      <c r="AR498" s="244"/>
      <c r="AS498" s="244"/>
      <c r="AT498" s="244"/>
      <c r="AU498" s="244"/>
      <c r="AV498" s="244"/>
      <c r="AW498" s="244"/>
      <c r="AX498" s="244"/>
      <c r="AY498">
        <f>$AY$495</f>
        <v>1</v>
      </c>
    </row>
    <row r="499" spans="1:51" ht="30" customHeight="1" x14ac:dyDescent="0.2">
      <c r="A499" s="245">
        <v>2</v>
      </c>
      <c r="B499" s="245">
        <v>1</v>
      </c>
      <c r="C499" s="265" t="s">
        <v>743</v>
      </c>
      <c r="D499" s="265"/>
      <c r="E499" s="265"/>
      <c r="F499" s="265"/>
      <c r="G499" s="265"/>
      <c r="H499" s="265"/>
      <c r="I499" s="265"/>
      <c r="J499" s="248">
        <v>1010901019260</v>
      </c>
      <c r="K499" s="249"/>
      <c r="L499" s="249"/>
      <c r="M499" s="249"/>
      <c r="N499" s="249"/>
      <c r="O499" s="249"/>
      <c r="P499" s="267" t="s">
        <v>744</v>
      </c>
      <c r="Q499" s="250"/>
      <c r="R499" s="250"/>
      <c r="S499" s="250"/>
      <c r="T499" s="250"/>
      <c r="U499" s="250"/>
      <c r="V499" s="250"/>
      <c r="W499" s="250"/>
      <c r="X499" s="250"/>
      <c r="Y499" s="251">
        <v>1</v>
      </c>
      <c r="Z499" s="252"/>
      <c r="AA499" s="252"/>
      <c r="AB499" s="253"/>
      <c r="AC499" s="237" t="s">
        <v>332</v>
      </c>
      <c r="AD499" s="238"/>
      <c r="AE499" s="238"/>
      <c r="AF499" s="238"/>
      <c r="AG499" s="238"/>
      <c r="AH499" s="268" t="s">
        <v>751</v>
      </c>
      <c r="AI499" s="269"/>
      <c r="AJ499" s="269"/>
      <c r="AK499" s="269"/>
      <c r="AL499" s="241">
        <v>100</v>
      </c>
      <c r="AM499" s="242"/>
      <c r="AN499" s="242"/>
      <c r="AO499" s="243"/>
      <c r="AP499" s="244"/>
      <c r="AQ499" s="244"/>
      <c r="AR499" s="244"/>
      <c r="AS499" s="244"/>
      <c r="AT499" s="244"/>
      <c r="AU499" s="244"/>
      <c r="AV499" s="244"/>
      <c r="AW499" s="244"/>
      <c r="AX499" s="244"/>
      <c r="AY499">
        <f>COUNTA($C$499)</f>
        <v>1</v>
      </c>
    </row>
    <row r="500" spans="1:51" ht="30" customHeight="1" x14ac:dyDescent="0.2">
      <c r="A500" s="245">
        <v>3</v>
      </c>
      <c r="B500" s="245">
        <v>1</v>
      </c>
      <c r="C500" s="266" t="s">
        <v>817</v>
      </c>
      <c r="D500" s="265"/>
      <c r="E500" s="265"/>
      <c r="F500" s="265"/>
      <c r="G500" s="265"/>
      <c r="H500" s="265"/>
      <c r="I500" s="265"/>
      <c r="J500" s="248">
        <v>8050001002082</v>
      </c>
      <c r="K500" s="249"/>
      <c r="L500" s="249"/>
      <c r="M500" s="249"/>
      <c r="N500" s="249"/>
      <c r="O500" s="249"/>
      <c r="P500" s="267" t="s">
        <v>745</v>
      </c>
      <c r="Q500" s="250"/>
      <c r="R500" s="250"/>
      <c r="S500" s="250"/>
      <c r="T500" s="250"/>
      <c r="U500" s="250"/>
      <c r="V500" s="250"/>
      <c r="W500" s="250"/>
      <c r="X500" s="250"/>
      <c r="Y500" s="251">
        <v>0.9</v>
      </c>
      <c r="Z500" s="252"/>
      <c r="AA500" s="252"/>
      <c r="AB500" s="253"/>
      <c r="AC500" s="237" t="s">
        <v>332</v>
      </c>
      <c r="AD500" s="238"/>
      <c r="AE500" s="238"/>
      <c r="AF500" s="238"/>
      <c r="AG500" s="238"/>
      <c r="AH500" s="268" t="s">
        <v>751</v>
      </c>
      <c r="AI500" s="269"/>
      <c r="AJ500" s="269"/>
      <c r="AK500" s="269"/>
      <c r="AL500" s="241">
        <v>100</v>
      </c>
      <c r="AM500" s="242"/>
      <c r="AN500" s="242"/>
      <c r="AO500" s="243"/>
      <c r="AP500" s="244"/>
      <c r="AQ500" s="244"/>
      <c r="AR500" s="244"/>
      <c r="AS500" s="244"/>
      <c r="AT500" s="244"/>
      <c r="AU500" s="244"/>
      <c r="AV500" s="244"/>
      <c r="AW500" s="244"/>
      <c r="AX500" s="244"/>
      <c r="AY500">
        <f>COUNTA($C$500)</f>
        <v>1</v>
      </c>
    </row>
    <row r="501" spans="1:51" ht="30" customHeight="1" x14ac:dyDescent="0.2">
      <c r="A501" s="245">
        <v>4</v>
      </c>
      <c r="B501" s="245">
        <v>1</v>
      </c>
      <c r="C501" s="266" t="s">
        <v>746</v>
      </c>
      <c r="D501" s="265"/>
      <c r="E501" s="265"/>
      <c r="F501" s="265"/>
      <c r="G501" s="265"/>
      <c r="H501" s="265"/>
      <c r="I501" s="265"/>
      <c r="J501" s="248">
        <v>6010405003434</v>
      </c>
      <c r="K501" s="249"/>
      <c r="L501" s="249"/>
      <c r="M501" s="249"/>
      <c r="N501" s="249"/>
      <c r="O501" s="249"/>
      <c r="P501" s="267" t="s">
        <v>747</v>
      </c>
      <c r="Q501" s="250"/>
      <c r="R501" s="250"/>
      <c r="S501" s="250"/>
      <c r="T501" s="250"/>
      <c r="U501" s="250"/>
      <c r="V501" s="250"/>
      <c r="W501" s="250"/>
      <c r="X501" s="250"/>
      <c r="Y501" s="251">
        <v>0.2</v>
      </c>
      <c r="Z501" s="252"/>
      <c r="AA501" s="252"/>
      <c r="AB501" s="253"/>
      <c r="AC501" s="237" t="s">
        <v>332</v>
      </c>
      <c r="AD501" s="238"/>
      <c r="AE501" s="238"/>
      <c r="AF501" s="238"/>
      <c r="AG501" s="238"/>
      <c r="AH501" s="268" t="s">
        <v>751</v>
      </c>
      <c r="AI501" s="269"/>
      <c r="AJ501" s="269"/>
      <c r="AK501" s="269"/>
      <c r="AL501" s="241">
        <v>100</v>
      </c>
      <c r="AM501" s="242"/>
      <c r="AN501" s="242"/>
      <c r="AO501" s="243"/>
      <c r="AP501" s="244"/>
      <c r="AQ501" s="244"/>
      <c r="AR501" s="244"/>
      <c r="AS501" s="244"/>
      <c r="AT501" s="244"/>
      <c r="AU501" s="244"/>
      <c r="AV501" s="244"/>
      <c r="AW501" s="244"/>
      <c r="AX501" s="244"/>
      <c r="AY501">
        <f>COUNTA($C$501)</f>
        <v>1</v>
      </c>
    </row>
    <row r="502" spans="1:51" ht="30" customHeight="1" x14ac:dyDescent="0.2">
      <c r="A502" s="245">
        <v>5</v>
      </c>
      <c r="B502" s="245">
        <v>1</v>
      </c>
      <c r="C502" s="266" t="s">
        <v>818</v>
      </c>
      <c r="D502" s="265"/>
      <c r="E502" s="265"/>
      <c r="F502" s="265"/>
      <c r="G502" s="265"/>
      <c r="H502" s="265"/>
      <c r="I502" s="265"/>
      <c r="J502" s="248">
        <v>9010001027784</v>
      </c>
      <c r="K502" s="249"/>
      <c r="L502" s="249"/>
      <c r="M502" s="249"/>
      <c r="N502" s="249"/>
      <c r="O502" s="249"/>
      <c r="P502" s="267" t="s">
        <v>748</v>
      </c>
      <c r="Q502" s="250"/>
      <c r="R502" s="250"/>
      <c r="S502" s="250"/>
      <c r="T502" s="250"/>
      <c r="U502" s="250"/>
      <c r="V502" s="250"/>
      <c r="W502" s="250"/>
      <c r="X502" s="250"/>
      <c r="Y502" s="251">
        <v>0.1</v>
      </c>
      <c r="Z502" s="252"/>
      <c r="AA502" s="252"/>
      <c r="AB502" s="253"/>
      <c r="AC502" s="237" t="s">
        <v>332</v>
      </c>
      <c r="AD502" s="238"/>
      <c r="AE502" s="238"/>
      <c r="AF502" s="238"/>
      <c r="AG502" s="238"/>
      <c r="AH502" s="268" t="s">
        <v>751</v>
      </c>
      <c r="AI502" s="269"/>
      <c r="AJ502" s="269"/>
      <c r="AK502" s="269"/>
      <c r="AL502" s="241">
        <v>100</v>
      </c>
      <c r="AM502" s="242"/>
      <c r="AN502" s="242"/>
      <c r="AO502" s="243"/>
      <c r="AP502" s="244"/>
      <c r="AQ502" s="244"/>
      <c r="AR502" s="244"/>
      <c r="AS502" s="244"/>
      <c r="AT502" s="244"/>
      <c r="AU502" s="244"/>
      <c r="AV502" s="244"/>
      <c r="AW502" s="244"/>
      <c r="AX502" s="244"/>
      <c r="AY502">
        <f>COUNTA($C$502)</f>
        <v>1</v>
      </c>
    </row>
    <row r="503" spans="1:51" ht="30" customHeight="1" x14ac:dyDescent="0.2">
      <c r="A503" s="245">
        <v>6</v>
      </c>
      <c r="B503" s="245">
        <v>1</v>
      </c>
      <c r="C503" s="266" t="s">
        <v>818</v>
      </c>
      <c r="D503" s="265"/>
      <c r="E503" s="265"/>
      <c r="F503" s="265"/>
      <c r="G503" s="265"/>
      <c r="H503" s="265"/>
      <c r="I503" s="265"/>
      <c r="J503" s="248">
        <v>9010001027784</v>
      </c>
      <c r="K503" s="249"/>
      <c r="L503" s="249"/>
      <c r="M503" s="249"/>
      <c r="N503" s="249"/>
      <c r="O503" s="249"/>
      <c r="P503" s="267" t="s">
        <v>807</v>
      </c>
      <c r="Q503" s="250"/>
      <c r="R503" s="250"/>
      <c r="S503" s="250"/>
      <c r="T503" s="250"/>
      <c r="U503" s="250"/>
      <c r="V503" s="250"/>
      <c r="W503" s="250"/>
      <c r="X503" s="250"/>
      <c r="Y503" s="251">
        <v>0</v>
      </c>
      <c r="Z503" s="252"/>
      <c r="AA503" s="252"/>
      <c r="AB503" s="253"/>
      <c r="AC503" s="237" t="s">
        <v>332</v>
      </c>
      <c r="AD503" s="238"/>
      <c r="AE503" s="238"/>
      <c r="AF503" s="238"/>
      <c r="AG503" s="238"/>
      <c r="AH503" s="268" t="s">
        <v>751</v>
      </c>
      <c r="AI503" s="269"/>
      <c r="AJ503" s="269"/>
      <c r="AK503" s="269"/>
      <c r="AL503" s="241">
        <v>100</v>
      </c>
      <c r="AM503" s="242"/>
      <c r="AN503" s="242"/>
      <c r="AO503" s="243"/>
      <c r="AP503" s="244"/>
      <c r="AQ503" s="244"/>
      <c r="AR503" s="244"/>
      <c r="AS503" s="244"/>
      <c r="AT503" s="244"/>
      <c r="AU503" s="244"/>
      <c r="AV503" s="244"/>
      <c r="AW503" s="244"/>
      <c r="AX503" s="244"/>
      <c r="AY503">
        <f>COUNTA($C$503)</f>
        <v>1</v>
      </c>
    </row>
    <row r="504" spans="1:51" ht="30" customHeight="1" x14ac:dyDescent="0.2">
      <c r="A504" s="245">
        <v>7</v>
      </c>
      <c r="B504" s="245">
        <v>1</v>
      </c>
      <c r="C504" s="266" t="s">
        <v>818</v>
      </c>
      <c r="D504" s="265"/>
      <c r="E504" s="265"/>
      <c r="F504" s="265"/>
      <c r="G504" s="265"/>
      <c r="H504" s="265"/>
      <c r="I504" s="265"/>
      <c r="J504" s="248">
        <v>9010001027784</v>
      </c>
      <c r="K504" s="249"/>
      <c r="L504" s="249"/>
      <c r="M504" s="249"/>
      <c r="N504" s="249"/>
      <c r="O504" s="249"/>
      <c r="P504" s="267" t="s">
        <v>749</v>
      </c>
      <c r="Q504" s="250"/>
      <c r="R504" s="250"/>
      <c r="S504" s="250"/>
      <c r="T504" s="250"/>
      <c r="U504" s="250"/>
      <c r="V504" s="250"/>
      <c r="W504" s="250"/>
      <c r="X504" s="250"/>
      <c r="Y504" s="251">
        <v>0</v>
      </c>
      <c r="Z504" s="252"/>
      <c r="AA504" s="252"/>
      <c r="AB504" s="253"/>
      <c r="AC504" s="237" t="s">
        <v>332</v>
      </c>
      <c r="AD504" s="238"/>
      <c r="AE504" s="238"/>
      <c r="AF504" s="238"/>
      <c r="AG504" s="238"/>
      <c r="AH504" s="268" t="s">
        <v>751</v>
      </c>
      <c r="AI504" s="269"/>
      <c r="AJ504" s="269"/>
      <c r="AK504" s="269"/>
      <c r="AL504" s="241">
        <v>100</v>
      </c>
      <c r="AM504" s="242"/>
      <c r="AN504" s="242"/>
      <c r="AO504" s="243"/>
      <c r="AP504" s="244"/>
      <c r="AQ504" s="244"/>
      <c r="AR504" s="244"/>
      <c r="AS504" s="244"/>
      <c r="AT504" s="244"/>
      <c r="AU504" s="244"/>
      <c r="AV504" s="244"/>
      <c r="AW504" s="244"/>
      <c r="AX504" s="244"/>
      <c r="AY504">
        <f>COUNTA($C$504)</f>
        <v>1</v>
      </c>
    </row>
    <row r="505" spans="1:51" ht="30" customHeight="1" x14ac:dyDescent="0.2">
      <c r="A505" s="245">
        <v>8</v>
      </c>
      <c r="B505" s="245">
        <v>1</v>
      </c>
      <c r="C505" s="266" t="s">
        <v>818</v>
      </c>
      <c r="D505" s="265"/>
      <c r="E505" s="265"/>
      <c r="F505" s="265"/>
      <c r="G505" s="265"/>
      <c r="H505" s="265"/>
      <c r="I505" s="265"/>
      <c r="J505" s="248">
        <v>9010001027784</v>
      </c>
      <c r="K505" s="249"/>
      <c r="L505" s="249"/>
      <c r="M505" s="249"/>
      <c r="N505" s="249"/>
      <c r="O505" s="249"/>
      <c r="P505" s="267" t="s">
        <v>808</v>
      </c>
      <c r="Q505" s="250"/>
      <c r="R505" s="250"/>
      <c r="S505" s="250"/>
      <c r="T505" s="250"/>
      <c r="U505" s="250"/>
      <c r="V505" s="250"/>
      <c r="W505" s="250"/>
      <c r="X505" s="250"/>
      <c r="Y505" s="251">
        <v>0</v>
      </c>
      <c r="Z505" s="252"/>
      <c r="AA505" s="252"/>
      <c r="AB505" s="253"/>
      <c r="AC505" s="237" t="s">
        <v>332</v>
      </c>
      <c r="AD505" s="238"/>
      <c r="AE505" s="238"/>
      <c r="AF505" s="238"/>
      <c r="AG505" s="238"/>
      <c r="AH505" s="268" t="s">
        <v>751</v>
      </c>
      <c r="AI505" s="269"/>
      <c r="AJ505" s="269"/>
      <c r="AK505" s="269"/>
      <c r="AL505" s="241">
        <v>100</v>
      </c>
      <c r="AM505" s="242"/>
      <c r="AN505" s="242"/>
      <c r="AO505" s="243"/>
      <c r="AP505" s="244"/>
      <c r="AQ505" s="244"/>
      <c r="AR505" s="244"/>
      <c r="AS505" s="244"/>
      <c r="AT505" s="244"/>
      <c r="AU505" s="244"/>
      <c r="AV505" s="244"/>
      <c r="AW505" s="244"/>
      <c r="AX505" s="244"/>
      <c r="AY505">
        <f>COUNTA($C$505)</f>
        <v>1</v>
      </c>
    </row>
    <row r="506" spans="1:51" ht="30" customHeight="1" x14ac:dyDescent="0.2">
      <c r="A506" s="245">
        <v>9</v>
      </c>
      <c r="B506" s="245">
        <v>1</v>
      </c>
      <c r="C506" s="266" t="s">
        <v>818</v>
      </c>
      <c r="D506" s="265"/>
      <c r="E506" s="265"/>
      <c r="F506" s="265"/>
      <c r="G506" s="265"/>
      <c r="H506" s="265"/>
      <c r="I506" s="265"/>
      <c r="J506" s="248">
        <v>9010001027784</v>
      </c>
      <c r="K506" s="249"/>
      <c r="L506" s="249"/>
      <c r="M506" s="249"/>
      <c r="N506" s="249"/>
      <c r="O506" s="249"/>
      <c r="P506" s="267" t="s">
        <v>809</v>
      </c>
      <c r="Q506" s="250"/>
      <c r="R506" s="250"/>
      <c r="S506" s="250"/>
      <c r="T506" s="250"/>
      <c r="U506" s="250"/>
      <c r="V506" s="250"/>
      <c r="W506" s="250"/>
      <c r="X506" s="250"/>
      <c r="Y506" s="251">
        <v>0</v>
      </c>
      <c r="Z506" s="252"/>
      <c r="AA506" s="252"/>
      <c r="AB506" s="253"/>
      <c r="AC506" s="237" t="s">
        <v>332</v>
      </c>
      <c r="AD506" s="238"/>
      <c r="AE506" s="238"/>
      <c r="AF506" s="238"/>
      <c r="AG506" s="238"/>
      <c r="AH506" s="268" t="s">
        <v>751</v>
      </c>
      <c r="AI506" s="269"/>
      <c r="AJ506" s="269"/>
      <c r="AK506" s="269"/>
      <c r="AL506" s="241">
        <v>100</v>
      </c>
      <c r="AM506" s="242"/>
      <c r="AN506" s="242"/>
      <c r="AO506" s="243"/>
      <c r="AP506" s="244"/>
      <c r="AQ506" s="244"/>
      <c r="AR506" s="244"/>
      <c r="AS506" s="244"/>
      <c r="AT506" s="244"/>
      <c r="AU506" s="244"/>
      <c r="AV506" s="244"/>
      <c r="AW506" s="244"/>
      <c r="AX506" s="244"/>
      <c r="AY506">
        <f>COUNTA($C$506)</f>
        <v>1</v>
      </c>
    </row>
    <row r="507" spans="1:51" ht="30" customHeight="1" x14ac:dyDescent="0.2">
      <c r="A507" s="245">
        <v>10</v>
      </c>
      <c r="B507" s="245">
        <v>1</v>
      </c>
      <c r="C507" s="266" t="s">
        <v>818</v>
      </c>
      <c r="D507" s="265"/>
      <c r="E507" s="265"/>
      <c r="F507" s="265"/>
      <c r="G507" s="265"/>
      <c r="H507" s="265"/>
      <c r="I507" s="265"/>
      <c r="J507" s="248">
        <v>9010001027784</v>
      </c>
      <c r="K507" s="249"/>
      <c r="L507" s="249"/>
      <c r="M507" s="249"/>
      <c r="N507" s="249"/>
      <c r="O507" s="249"/>
      <c r="P507" s="267" t="s">
        <v>750</v>
      </c>
      <c r="Q507" s="250"/>
      <c r="R507" s="250"/>
      <c r="S507" s="250"/>
      <c r="T507" s="250"/>
      <c r="U507" s="250"/>
      <c r="V507" s="250"/>
      <c r="W507" s="250"/>
      <c r="X507" s="250"/>
      <c r="Y507" s="251">
        <v>0</v>
      </c>
      <c r="Z507" s="252"/>
      <c r="AA507" s="252"/>
      <c r="AB507" s="253"/>
      <c r="AC507" s="237" t="s">
        <v>332</v>
      </c>
      <c r="AD507" s="238"/>
      <c r="AE507" s="238"/>
      <c r="AF507" s="238"/>
      <c r="AG507" s="238"/>
      <c r="AH507" s="268" t="s">
        <v>751</v>
      </c>
      <c r="AI507" s="269"/>
      <c r="AJ507" s="269"/>
      <c r="AK507" s="269"/>
      <c r="AL507" s="241">
        <v>100</v>
      </c>
      <c r="AM507" s="242"/>
      <c r="AN507" s="242"/>
      <c r="AO507" s="243"/>
      <c r="AP507" s="244"/>
      <c r="AQ507" s="244"/>
      <c r="AR507" s="244"/>
      <c r="AS507" s="244"/>
      <c r="AT507" s="244"/>
      <c r="AU507" s="244"/>
      <c r="AV507" s="244"/>
      <c r="AW507" s="244"/>
      <c r="AX507" s="244"/>
      <c r="AY507">
        <f>COUNTA($C$507)</f>
        <v>1</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272</v>
      </c>
      <c r="K530" s="271"/>
      <c r="L530" s="271"/>
      <c r="M530" s="271"/>
      <c r="N530" s="271"/>
      <c r="O530" s="271"/>
      <c r="P530" s="134" t="s">
        <v>25</v>
      </c>
      <c r="Q530" s="134"/>
      <c r="R530" s="134"/>
      <c r="S530" s="134"/>
      <c r="T530" s="134"/>
      <c r="U530" s="134"/>
      <c r="V530" s="134"/>
      <c r="W530" s="134"/>
      <c r="X530" s="134"/>
      <c r="Y530" s="272" t="s">
        <v>271</v>
      </c>
      <c r="Z530" s="273"/>
      <c r="AA530" s="273"/>
      <c r="AB530" s="273"/>
      <c r="AC530" s="256" t="s">
        <v>304</v>
      </c>
      <c r="AD530" s="256"/>
      <c r="AE530" s="256"/>
      <c r="AF530" s="256"/>
      <c r="AG530" s="256"/>
      <c r="AH530" s="272" t="s">
        <v>322</v>
      </c>
      <c r="AI530" s="270"/>
      <c r="AJ530" s="270"/>
      <c r="AK530" s="270"/>
      <c r="AL530" s="270" t="s">
        <v>19</v>
      </c>
      <c r="AM530" s="270"/>
      <c r="AN530" s="270"/>
      <c r="AO530" s="274"/>
      <c r="AP530" s="259" t="s">
        <v>273</v>
      </c>
      <c r="AQ530" s="259"/>
      <c r="AR530" s="259"/>
      <c r="AS530" s="259"/>
      <c r="AT530" s="259"/>
      <c r="AU530" s="259"/>
      <c r="AV530" s="259"/>
      <c r="AW530" s="259"/>
      <c r="AX530" s="259"/>
      <c r="AY530">
        <f>$AY$528</f>
        <v>1</v>
      </c>
    </row>
    <row r="531" spans="1:51" ht="30" customHeight="1" x14ac:dyDescent="0.2">
      <c r="A531" s="245">
        <v>1</v>
      </c>
      <c r="B531" s="245">
        <v>1</v>
      </c>
      <c r="C531" s="266" t="s">
        <v>819</v>
      </c>
      <c r="D531" s="265"/>
      <c r="E531" s="265"/>
      <c r="F531" s="265"/>
      <c r="G531" s="265"/>
      <c r="H531" s="265"/>
      <c r="I531" s="265"/>
      <c r="J531" s="248">
        <v>3010905000792</v>
      </c>
      <c r="K531" s="249"/>
      <c r="L531" s="249"/>
      <c r="M531" s="249"/>
      <c r="N531" s="249"/>
      <c r="O531" s="249"/>
      <c r="P531" s="267" t="s">
        <v>772</v>
      </c>
      <c r="Q531" s="250"/>
      <c r="R531" s="250"/>
      <c r="S531" s="250"/>
      <c r="T531" s="250"/>
      <c r="U531" s="250"/>
      <c r="V531" s="250"/>
      <c r="W531" s="250"/>
      <c r="X531" s="250"/>
      <c r="Y531" s="251">
        <v>0</v>
      </c>
      <c r="Z531" s="252"/>
      <c r="AA531" s="252"/>
      <c r="AB531" s="253"/>
      <c r="AC531" s="237" t="s">
        <v>332</v>
      </c>
      <c r="AD531" s="238"/>
      <c r="AE531" s="238"/>
      <c r="AF531" s="238"/>
      <c r="AG531" s="238"/>
      <c r="AH531" s="268" t="s">
        <v>751</v>
      </c>
      <c r="AI531" s="269"/>
      <c r="AJ531" s="269"/>
      <c r="AK531" s="269"/>
      <c r="AL531" s="241">
        <v>100</v>
      </c>
      <c r="AM531" s="242"/>
      <c r="AN531" s="242"/>
      <c r="AO531" s="243"/>
      <c r="AP531" s="244"/>
      <c r="AQ531" s="244"/>
      <c r="AR531" s="244"/>
      <c r="AS531" s="244"/>
      <c r="AT531" s="244"/>
      <c r="AU531" s="244"/>
      <c r="AV531" s="244"/>
      <c r="AW531" s="244"/>
      <c r="AX531" s="244"/>
      <c r="AY531">
        <f>$AY$528</f>
        <v>1</v>
      </c>
    </row>
    <row r="532" spans="1:51" ht="45.6" customHeight="1" x14ac:dyDescent="0.2">
      <c r="A532" s="245">
        <v>2</v>
      </c>
      <c r="B532" s="245">
        <v>1</v>
      </c>
      <c r="C532" s="266" t="s">
        <v>819</v>
      </c>
      <c r="D532" s="265"/>
      <c r="E532" s="265"/>
      <c r="F532" s="265"/>
      <c r="G532" s="265"/>
      <c r="H532" s="265"/>
      <c r="I532" s="265"/>
      <c r="J532" s="248">
        <v>3010905000792</v>
      </c>
      <c r="K532" s="249"/>
      <c r="L532" s="249"/>
      <c r="M532" s="249"/>
      <c r="N532" s="249"/>
      <c r="O532" s="249"/>
      <c r="P532" s="267" t="s">
        <v>773</v>
      </c>
      <c r="Q532" s="250"/>
      <c r="R532" s="250"/>
      <c r="S532" s="250"/>
      <c r="T532" s="250"/>
      <c r="U532" s="250"/>
      <c r="V532" s="250"/>
      <c r="W532" s="250"/>
      <c r="X532" s="250"/>
      <c r="Y532" s="251">
        <v>0</v>
      </c>
      <c r="Z532" s="252"/>
      <c r="AA532" s="252"/>
      <c r="AB532" s="253"/>
      <c r="AC532" s="237" t="s">
        <v>332</v>
      </c>
      <c r="AD532" s="238"/>
      <c r="AE532" s="238"/>
      <c r="AF532" s="238"/>
      <c r="AG532" s="238"/>
      <c r="AH532" s="268" t="s">
        <v>751</v>
      </c>
      <c r="AI532" s="269"/>
      <c r="AJ532" s="269"/>
      <c r="AK532" s="269"/>
      <c r="AL532" s="241">
        <v>100</v>
      </c>
      <c r="AM532" s="242"/>
      <c r="AN532" s="242"/>
      <c r="AO532" s="243"/>
      <c r="AP532" s="244"/>
      <c r="AQ532" s="244"/>
      <c r="AR532" s="244"/>
      <c r="AS532" s="244"/>
      <c r="AT532" s="244"/>
      <c r="AU532" s="244"/>
      <c r="AV532" s="244"/>
      <c r="AW532" s="244"/>
      <c r="AX532" s="244"/>
      <c r="AY532">
        <f>COUNTA($C$532)</f>
        <v>1</v>
      </c>
    </row>
    <row r="533" spans="1:51" ht="30" customHeight="1" x14ac:dyDescent="0.2">
      <c r="A533" s="245">
        <v>3</v>
      </c>
      <c r="B533" s="245">
        <v>1</v>
      </c>
      <c r="C533" s="266" t="s">
        <v>819</v>
      </c>
      <c r="D533" s="265"/>
      <c r="E533" s="265"/>
      <c r="F533" s="265"/>
      <c r="G533" s="265"/>
      <c r="H533" s="265"/>
      <c r="I533" s="265"/>
      <c r="J533" s="248">
        <v>3010905000792</v>
      </c>
      <c r="K533" s="249"/>
      <c r="L533" s="249"/>
      <c r="M533" s="249"/>
      <c r="N533" s="249"/>
      <c r="O533" s="249"/>
      <c r="P533" s="267" t="s">
        <v>768</v>
      </c>
      <c r="Q533" s="250"/>
      <c r="R533" s="250"/>
      <c r="S533" s="250"/>
      <c r="T533" s="250"/>
      <c r="U533" s="250"/>
      <c r="V533" s="250"/>
      <c r="W533" s="250"/>
      <c r="X533" s="250"/>
      <c r="Y533" s="251">
        <v>0</v>
      </c>
      <c r="Z533" s="252"/>
      <c r="AA533" s="252"/>
      <c r="AB533" s="253"/>
      <c r="AC533" s="237" t="s">
        <v>332</v>
      </c>
      <c r="AD533" s="238"/>
      <c r="AE533" s="238"/>
      <c r="AF533" s="238"/>
      <c r="AG533" s="238"/>
      <c r="AH533" s="268" t="s">
        <v>751</v>
      </c>
      <c r="AI533" s="269"/>
      <c r="AJ533" s="269"/>
      <c r="AK533" s="269"/>
      <c r="AL533" s="241">
        <v>100</v>
      </c>
      <c r="AM533" s="242"/>
      <c r="AN533" s="242"/>
      <c r="AO533" s="243"/>
      <c r="AP533" s="244"/>
      <c r="AQ533" s="244"/>
      <c r="AR533" s="244"/>
      <c r="AS533" s="244"/>
      <c r="AT533" s="244"/>
      <c r="AU533" s="244"/>
      <c r="AV533" s="244"/>
      <c r="AW533" s="244"/>
      <c r="AX533" s="244"/>
      <c r="AY533">
        <f>COUNTA($C$533)</f>
        <v>1</v>
      </c>
    </row>
    <row r="534" spans="1:51" ht="30" customHeight="1" x14ac:dyDescent="0.2">
      <c r="A534" s="245">
        <v>4</v>
      </c>
      <c r="B534" s="245">
        <v>1</v>
      </c>
      <c r="C534" s="266" t="s">
        <v>819</v>
      </c>
      <c r="D534" s="265"/>
      <c r="E534" s="265"/>
      <c r="F534" s="265"/>
      <c r="G534" s="265"/>
      <c r="H534" s="265"/>
      <c r="I534" s="265"/>
      <c r="J534" s="248">
        <v>3010905000792</v>
      </c>
      <c r="K534" s="249"/>
      <c r="L534" s="249"/>
      <c r="M534" s="249"/>
      <c r="N534" s="249"/>
      <c r="O534" s="249"/>
      <c r="P534" s="267" t="s">
        <v>769</v>
      </c>
      <c r="Q534" s="250"/>
      <c r="R534" s="250"/>
      <c r="S534" s="250"/>
      <c r="T534" s="250"/>
      <c r="U534" s="250"/>
      <c r="V534" s="250"/>
      <c r="W534" s="250"/>
      <c r="X534" s="250"/>
      <c r="Y534" s="251">
        <v>0</v>
      </c>
      <c r="Z534" s="252"/>
      <c r="AA534" s="252"/>
      <c r="AB534" s="253"/>
      <c r="AC534" s="237" t="s">
        <v>332</v>
      </c>
      <c r="AD534" s="238"/>
      <c r="AE534" s="238"/>
      <c r="AF534" s="238"/>
      <c r="AG534" s="238"/>
      <c r="AH534" s="268" t="s">
        <v>751</v>
      </c>
      <c r="AI534" s="269"/>
      <c r="AJ534" s="269"/>
      <c r="AK534" s="269"/>
      <c r="AL534" s="241">
        <v>100</v>
      </c>
      <c r="AM534" s="242"/>
      <c r="AN534" s="242"/>
      <c r="AO534" s="243"/>
      <c r="AP534" s="244"/>
      <c r="AQ534" s="244"/>
      <c r="AR534" s="244"/>
      <c r="AS534" s="244"/>
      <c r="AT534" s="244"/>
      <c r="AU534" s="244"/>
      <c r="AV534" s="244"/>
      <c r="AW534" s="244"/>
      <c r="AX534" s="244"/>
      <c r="AY534">
        <f>COUNTA($C$534)</f>
        <v>1</v>
      </c>
    </row>
    <row r="535" spans="1:51" ht="30" customHeight="1" x14ac:dyDescent="0.2">
      <c r="A535" s="245">
        <v>5</v>
      </c>
      <c r="B535" s="245">
        <v>1</v>
      </c>
      <c r="C535" s="266" t="s">
        <v>819</v>
      </c>
      <c r="D535" s="265"/>
      <c r="E535" s="265"/>
      <c r="F535" s="265"/>
      <c r="G535" s="265"/>
      <c r="H535" s="265"/>
      <c r="I535" s="265"/>
      <c r="J535" s="248">
        <v>3010905000792</v>
      </c>
      <c r="K535" s="249"/>
      <c r="L535" s="249"/>
      <c r="M535" s="249"/>
      <c r="N535" s="249"/>
      <c r="O535" s="249"/>
      <c r="P535" s="267" t="s">
        <v>770</v>
      </c>
      <c r="Q535" s="250"/>
      <c r="R535" s="250"/>
      <c r="S535" s="250"/>
      <c r="T535" s="250"/>
      <c r="U535" s="250"/>
      <c r="V535" s="250"/>
      <c r="W535" s="250"/>
      <c r="X535" s="250"/>
      <c r="Y535" s="251">
        <v>0</v>
      </c>
      <c r="Z535" s="252"/>
      <c r="AA535" s="252"/>
      <c r="AB535" s="253"/>
      <c r="AC535" s="237" t="s">
        <v>332</v>
      </c>
      <c r="AD535" s="238"/>
      <c r="AE535" s="238"/>
      <c r="AF535" s="238"/>
      <c r="AG535" s="238"/>
      <c r="AH535" s="268" t="s">
        <v>751</v>
      </c>
      <c r="AI535" s="269"/>
      <c r="AJ535" s="269"/>
      <c r="AK535" s="269"/>
      <c r="AL535" s="241">
        <v>100</v>
      </c>
      <c r="AM535" s="242"/>
      <c r="AN535" s="242"/>
      <c r="AO535" s="243"/>
      <c r="AP535" s="244"/>
      <c r="AQ535" s="244"/>
      <c r="AR535" s="244"/>
      <c r="AS535" s="244"/>
      <c r="AT535" s="244"/>
      <c r="AU535" s="244"/>
      <c r="AV535" s="244"/>
      <c r="AW535" s="244"/>
      <c r="AX535" s="244"/>
      <c r="AY535">
        <f>COUNTA($C$535)</f>
        <v>1</v>
      </c>
    </row>
    <row r="536" spans="1:51" ht="30" customHeight="1" x14ac:dyDescent="0.2">
      <c r="A536" s="245">
        <v>6</v>
      </c>
      <c r="B536" s="245">
        <v>1</v>
      </c>
      <c r="C536" s="266" t="s">
        <v>819</v>
      </c>
      <c r="D536" s="265"/>
      <c r="E536" s="265"/>
      <c r="F536" s="265"/>
      <c r="G536" s="265"/>
      <c r="H536" s="265"/>
      <c r="I536" s="265"/>
      <c r="J536" s="248">
        <v>3010905000792</v>
      </c>
      <c r="K536" s="249"/>
      <c r="L536" s="249"/>
      <c r="M536" s="249"/>
      <c r="N536" s="249"/>
      <c r="O536" s="249"/>
      <c r="P536" s="267" t="s">
        <v>771</v>
      </c>
      <c r="Q536" s="250"/>
      <c r="R536" s="250"/>
      <c r="S536" s="250"/>
      <c r="T536" s="250"/>
      <c r="U536" s="250"/>
      <c r="V536" s="250"/>
      <c r="W536" s="250"/>
      <c r="X536" s="250"/>
      <c r="Y536" s="251">
        <v>0</v>
      </c>
      <c r="Z536" s="252"/>
      <c r="AA536" s="252"/>
      <c r="AB536" s="253"/>
      <c r="AC536" s="237" t="s">
        <v>332</v>
      </c>
      <c r="AD536" s="238"/>
      <c r="AE536" s="238"/>
      <c r="AF536" s="238"/>
      <c r="AG536" s="238"/>
      <c r="AH536" s="268" t="s">
        <v>751</v>
      </c>
      <c r="AI536" s="269"/>
      <c r="AJ536" s="269"/>
      <c r="AK536" s="269"/>
      <c r="AL536" s="241">
        <v>100</v>
      </c>
      <c r="AM536" s="242"/>
      <c r="AN536" s="242"/>
      <c r="AO536" s="243"/>
      <c r="AP536" s="244"/>
      <c r="AQ536" s="244"/>
      <c r="AR536" s="244"/>
      <c r="AS536" s="244"/>
      <c r="AT536" s="244"/>
      <c r="AU536" s="244"/>
      <c r="AV536" s="244"/>
      <c r="AW536" s="244"/>
      <c r="AX536" s="244"/>
      <c r="AY536">
        <f>COUNTA($C$536)</f>
        <v>1</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0"/>
      <c r="B563" s="270"/>
      <c r="C563" s="270" t="s">
        <v>24</v>
      </c>
      <c r="D563" s="270"/>
      <c r="E563" s="270"/>
      <c r="F563" s="270"/>
      <c r="G563" s="270"/>
      <c r="H563" s="270"/>
      <c r="I563" s="270"/>
      <c r="J563" s="256" t="s">
        <v>272</v>
      </c>
      <c r="K563" s="271"/>
      <c r="L563" s="271"/>
      <c r="M563" s="271"/>
      <c r="N563" s="271"/>
      <c r="O563" s="271"/>
      <c r="P563" s="134" t="s">
        <v>25</v>
      </c>
      <c r="Q563" s="134"/>
      <c r="R563" s="134"/>
      <c r="S563" s="134"/>
      <c r="T563" s="134"/>
      <c r="U563" s="134"/>
      <c r="V563" s="134"/>
      <c r="W563" s="134"/>
      <c r="X563" s="134"/>
      <c r="Y563" s="272" t="s">
        <v>271</v>
      </c>
      <c r="Z563" s="273"/>
      <c r="AA563" s="273"/>
      <c r="AB563" s="273"/>
      <c r="AC563" s="256" t="s">
        <v>304</v>
      </c>
      <c r="AD563" s="256"/>
      <c r="AE563" s="256"/>
      <c r="AF563" s="256"/>
      <c r="AG563" s="256"/>
      <c r="AH563" s="272" t="s">
        <v>322</v>
      </c>
      <c r="AI563" s="270"/>
      <c r="AJ563" s="270"/>
      <c r="AK563" s="270"/>
      <c r="AL563" s="270" t="s">
        <v>19</v>
      </c>
      <c r="AM563" s="270"/>
      <c r="AN563" s="270"/>
      <c r="AO563" s="274"/>
      <c r="AP563" s="259" t="s">
        <v>273</v>
      </c>
      <c r="AQ563" s="259"/>
      <c r="AR563" s="259"/>
      <c r="AS563" s="259"/>
      <c r="AT563" s="259"/>
      <c r="AU563" s="259"/>
      <c r="AV563" s="259"/>
      <c r="AW563" s="259"/>
      <c r="AX563" s="259"/>
      <c r="AY563">
        <f>$AY$561</f>
        <v>1</v>
      </c>
    </row>
    <row r="564" spans="1:51" ht="30" customHeight="1" x14ac:dyDescent="0.2">
      <c r="A564" s="245">
        <v>1</v>
      </c>
      <c r="B564" s="245">
        <v>1</v>
      </c>
      <c r="C564" s="266" t="s">
        <v>746</v>
      </c>
      <c r="D564" s="265"/>
      <c r="E564" s="265"/>
      <c r="F564" s="265"/>
      <c r="G564" s="265"/>
      <c r="H564" s="265"/>
      <c r="I564" s="265"/>
      <c r="J564" s="248">
        <v>6010405003434</v>
      </c>
      <c r="K564" s="249"/>
      <c r="L564" s="249"/>
      <c r="M564" s="249"/>
      <c r="N564" s="249"/>
      <c r="O564" s="249"/>
      <c r="P564" s="267" t="s">
        <v>774</v>
      </c>
      <c r="Q564" s="250"/>
      <c r="R564" s="250"/>
      <c r="S564" s="250"/>
      <c r="T564" s="250"/>
      <c r="U564" s="250"/>
      <c r="V564" s="250"/>
      <c r="W564" s="250"/>
      <c r="X564" s="250"/>
      <c r="Y564" s="251">
        <v>0.1</v>
      </c>
      <c r="Z564" s="252"/>
      <c r="AA564" s="252"/>
      <c r="AB564" s="253"/>
      <c r="AC564" s="237" t="s">
        <v>332</v>
      </c>
      <c r="AD564" s="238"/>
      <c r="AE564" s="238"/>
      <c r="AF564" s="238"/>
      <c r="AG564" s="238"/>
      <c r="AH564" s="268" t="s">
        <v>751</v>
      </c>
      <c r="AI564" s="269"/>
      <c r="AJ564" s="269"/>
      <c r="AK564" s="269"/>
      <c r="AL564" s="241">
        <v>100</v>
      </c>
      <c r="AM564" s="242"/>
      <c r="AN564" s="242"/>
      <c r="AO564" s="243"/>
      <c r="AP564" s="244"/>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0"/>
      <c r="B596" s="270"/>
      <c r="C596" s="270" t="s">
        <v>24</v>
      </c>
      <c r="D596" s="270"/>
      <c r="E596" s="270"/>
      <c r="F596" s="270"/>
      <c r="G596" s="270"/>
      <c r="H596" s="270"/>
      <c r="I596" s="270"/>
      <c r="J596" s="256" t="s">
        <v>272</v>
      </c>
      <c r="K596" s="271"/>
      <c r="L596" s="271"/>
      <c r="M596" s="271"/>
      <c r="N596" s="271"/>
      <c r="O596" s="271"/>
      <c r="P596" s="134" t="s">
        <v>25</v>
      </c>
      <c r="Q596" s="134"/>
      <c r="R596" s="134"/>
      <c r="S596" s="134"/>
      <c r="T596" s="134"/>
      <c r="U596" s="134"/>
      <c r="V596" s="134"/>
      <c r="W596" s="134"/>
      <c r="X596" s="134"/>
      <c r="Y596" s="272" t="s">
        <v>271</v>
      </c>
      <c r="Z596" s="273"/>
      <c r="AA596" s="273"/>
      <c r="AB596" s="273"/>
      <c r="AC596" s="256" t="s">
        <v>304</v>
      </c>
      <c r="AD596" s="256"/>
      <c r="AE596" s="256"/>
      <c r="AF596" s="256"/>
      <c r="AG596" s="256"/>
      <c r="AH596" s="272" t="s">
        <v>322</v>
      </c>
      <c r="AI596" s="270"/>
      <c r="AJ596" s="270"/>
      <c r="AK596" s="270"/>
      <c r="AL596" s="270" t="s">
        <v>19</v>
      </c>
      <c r="AM596" s="270"/>
      <c r="AN596" s="270"/>
      <c r="AO596" s="274"/>
      <c r="AP596" s="259" t="s">
        <v>273</v>
      </c>
      <c r="AQ596" s="259"/>
      <c r="AR596" s="259"/>
      <c r="AS596" s="259"/>
      <c r="AT596" s="259"/>
      <c r="AU596" s="259"/>
      <c r="AV596" s="259"/>
      <c r="AW596" s="259"/>
      <c r="AX596" s="259"/>
      <c r="AY596">
        <f>$AY$594</f>
        <v>1</v>
      </c>
    </row>
    <row r="597" spans="1:51" ht="57.6" customHeight="1" x14ac:dyDescent="0.2">
      <c r="A597" s="245">
        <v>1</v>
      </c>
      <c r="B597" s="245">
        <v>1</v>
      </c>
      <c r="C597" s="266" t="s">
        <v>820</v>
      </c>
      <c r="D597" s="265"/>
      <c r="E597" s="265"/>
      <c r="F597" s="265"/>
      <c r="G597" s="265"/>
      <c r="H597" s="265"/>
      <c r="I597" s="265"/>
      <c r="J597" s="248">
        <v>6010001021699</v>
      </c>
      <c r="K597" s="249"/>
      <c r="L597" s="249"/>
      <c r="M597" s="249"/>
      <c r="N597" s="249"/>
      <c r="O597" s="249"/>
      <c r="P597" s="267" t="s">
        <v>775</v>
      </c>
      <c r="Q597" s="250"/>
      <c r="R597" s="250"/>
      <c r="S597" s="250"/>
      <c r="T597" s="250"/>
      <c r="U597" s="250"/>
      <c r="V597" s="250"/>
      <c r="W597" s="250"/>
      <c r="X597" s="250"/>
      <c r="Y597" s="251">
        <v>0</v>
      </c>
      <c r="Z597" s="252"/>
      <c r="AA597" s="252"/>
      <c r="AB597" s="253"/>
      <c r="AC597" s="237" t="s">
        <v>332</v>
      </c>
      <c r="AD597" s="238"/>
      <c r="AE597" s="238"/>
      <c r="AF597" s="238"/>
      <c r="AG597" s="238"/>
      <c r="AH597" s="268" t="s">
        <v>751</v>
      </c>
      <c r="AI597" s="269"/>
      <c r="AJ597" s="269"/>
      <c r="AK597" s="269"/>
      <c r="AL597" s="241">
        <v>100</v>
      </c>
      <c r="AM597" s="242"/>
      <c r="AN597" s="242"/>
      <c r="AO597" s="243"/>
      <c r="AP597" s="244"/>
      <c r="AQ597" s="244"/>
      <c r="AR597" s="244"/>
      <c r="AS597" s="244"/>
      <c r="AT597" s="244"/>
      <c r="AU597" s="244"/>
      <c r="AV597" s="244"/>
      <c r="AW597" s="244"/>
      <c r="AX597" s="244"/>
      <c r="AY597">
        <f>$AY$594</f>
        <v>1</v>
      </c>
    </row>
    <row r="598" spans="1:51" ht="57" customHeight="1" x14ac:dyDescent="0.2">
      <c r="A598" s="245">
        <v>2</v>
      </c>
      <c r="B598" s="245">
        <v>1</v>
      </c>
      <c r="C598" s="266" t="s">
        <v>820</v>
      </c>
      <c r="D598" s="265"/>
      <c r="E598" s="265"/>
      <c r="F598" s="265"/>
      <c r="G598" s="265"/>
      <c r="H598" s="265"/>
      <c r="I598" s="265"/>
      <c r="J598" s="248">
        <v>6010001021699</v>
      </c>
      <c r="K598" s="249"/>
      <c r="L598" s="249"/>
      <c r="M598" s="249"/>
      <c r="N598" s="249"/>
      <c r="O598" s="249"/>
      <c r="P598" s="267" t="s">
        <v>776</v>
      </c>
      <c r="Q598" s="250"/>
      <c r="R598" s="250"/>
      <c r="S598" s="250"/>
      <c r="T598" s="250"/>
      <c r="U598" s="250"/>
      <c r="V598" s="250"/>
      <c r="W598" s="250"/>
      <c r="X598" s="250"/>
      <c r="Y598" s="251">
        <v>0</v>
      </c>
      <c r="Z598" s="252"/>
      <c r="AA598" s="252"/>
      <c r="AB598" s="253"/>
      <c r="AC598" s="237" t="s">
        <v>332</v>
      </c>
      <c r="AD598" s="238"/>
      <c r="AE598" s="238"/>
      <c r="AF598" s="238"/>
      <c r="AG598" s="238"/>
      <c r="AH598" s="268" t="s">
        <v>751</v>
      </c>
      <c r="AI598" s="269"/>
      <c r="AJ598" s="269"/>
      <c r="AK598" s="269"/>
      <c r="AL598" s="241">
        <v>100</v>
      </c>
      <c r="AM598" s="242"/>
      <c r="AN598" s="242"/>
      <c r="AO598" s="243"/>
      <c r="AP598" s="244"/>
      <c r="AQ598" s="244"/>
      <c r="AR598" s="244"/>
      <c r="AS598" s="244"/>
      <c r="AT598" s="244"/>
      <c r="AU598" s="244"/>
      <c r="AV598" s="244"/>
      <c r="AW598" s="244"/>
      <c r="AX598" s="244"/>
      <c r="AY598">
        <f>COUNTA($C$598)</f>
        <v>1</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653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305</v>
      </c>
      <c r="AM627" s="264"/>
      <c r="AN627" s="264"/>
      <c r="AO627" s="75" t="s">
        <v>782</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300</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89" priority="917">
      <formula>IF(RIGHT(TEXT(P14,"0.#"),1)=".",FALSE,TRUE)</formula>
    </cfRule>
    <cfRule type="expression" dxfId="1488" priority="918">
      <formula>IF(RIGHT(TEXT(P14,"0.#"),1)=".",TRUE,FALSE)</formula>
    </cfRule>
  </conditionalFormatting>
  <conditionalFormatting sqref="P18:AX18">
    <cfRule type="expression" dxfId="1487" priority="915">
      <formula>IF(RIGHT(TEXT(P18,"0.#"),1)=".",FALSE,TRUE)</formula>
    </cfRule>
    <cfRule type="expression" dxfId="1486" priority="916">
      <formula>IF(RIGHT(TEXT(P18,"0.#"),1)=".",TRUE,FALSE)</formula>
    </cfRule>
  </conditionalFormatting>
  <conditionalFormatting sqref="Y311">
    <cfRule type="expression" dxfId="1485" priority="913">
      <formula>IF(RIGHT(TEXT(Y311,"0.#"),1)=".",FALSE,TRUE)</formula>
    </cfRule>
    <cfRule type="expression" dxfId="1484" priority="914">
      <formula>IF(RIGHT(TEXT(Y311,"0.#"),1)=".",TRUE,FALSE)</formula>
    </cfRule>
  </conditionalFormatting>
  <conditionalFormatting sqref="Y320">
    <cfRule type="expression" dxfId="1483" priority="911">
      <formula>IF(RIGHT(TEXT(Y320,"0.#"),1)=".",FALSE,TRUE)</formula>
    </cfRule>
    <cfRule type="expression" dxfId="1482" priority="912">
      <formula>IF(RIGHT(TEXT(Y320,"0.#"),1)=".",TRUE,FALSE)</formula>
    </cfRule>
  </conditionalFormatting>
  <conditionalFormatting sqref="Y351:Y358 Y349 Y338:Y345 Y336 Y325:Y332 Y323">
    <cfRule type="expression" dxfId="1481" priority="891">
      <formula>IF(RIGHT(TEXT(Y323,"0.#"),1)=".",FALSE,TRUE)</formula>
    </cfRule>
    <cfRule type="expression" dxfId="1480" priority="892">
      <formula>IF(RIGHT(TEXT(Y323,"0.#"),1)=".",TRUE,FALSE)</formula>
    </cfRule>
  </conditionalFormatting>
  <conditionalFormatting sqref="P13:AX13 P15:AQ17 AR15:AX15">
    <cfRule type="expression" dxfId="1479" priority="909">
      <formula>IF(RIGHT(TEXT(P13,"0.#"),1)=".",FALSE,TRUE)</formula>
    </cfRule>
    <cfRule type="expression" dxfId="1478" priority="910">
      <formula>IF(RIGHT(TEXT(P13,"0.#"),1)=".",TRUE,FALSE)</formula>
    </cfRule>
  </conditionalFormatting>
  <conditionalFormatting sqref="P19:AJ19">
    <cfRule type="expression" dxfId="1477" priority="907">
      <formula>IF(RIGHT(TEXT(P19,"0.#"),1)=".",FALSE,TRUE)</formula>
    </cfRule>
    <cfRule type="expression" dxfId="1476" priority="908">
      <formula>IF(RIGHT(TEXT(P19,"0.#"),1)=".",TRUE,FALSE)</formula>
    </cfRule>
  </conditionalFormatting>
  <conditionalFormatting sqref="AE32 AQ32">
    <cfRule type="expression" dxfId="1475" priority="905">
      <formula>IF(RIGHT(TEXT(AE32,"0.#"),1)=".",FALSE,TRUE)</formula>
    </cfRule>
    <cfRule type="expression" dxfId="1474" priority="906">
      <formula>IF(RIGHT(TEXT(AE32,"0.#"),1)=".",TRUE,FALSE)</formula>
    </cfRule>
  </conditionalFormatting>
  <conditionalFormatting sqref="Y312:Y319 Y310">
    <cfRule type="expression" dxfId="1473" priority="903">
      <formula>IF(RIGHT(TEXT(Y310,"0.#"),1)=".",FALSE,TRUE)</formula>
    </cfRule>
    <cfRule type="expression" dxfId="1472" priority="904">
      <formula>IF(RIGHT(TEXT(Y310,"0.#"),1)=".",TRUE,FALSE)</formula>
    </cfRule>
  </conditionalFormatting>
  <conditionalFormatting sqref="AU311">
    <cfRule type="expression" dxfId="1471" priority="901">
      <formula>IF(RIGHT(TEXT(AU311,"0.#"),1)=".",FALSE,TRUE)</formula>
    </cfRule>
    <cfRule type="expression" dxfId="1470" priority="902">
      <formula>IF(RIGHT(TEXT(AU311,"0.#"),1)=".",TRUE,FALSE)</formula>
    </cfRule>
  </conditionalFormatting>
  <conditionalFormatting sqref="AU320">
    <cfRule type="expression" dxfId="1469" priority="899">
      <formula>IF(RIGHT(TEXT(AU320,"0.#"),1)=".",FALSE,TRUE)</formula>
    </cfRule>
    <cfRule type="expression" dxfId="1468" priority="900">
      <formula>IF(RIGHT(TEXT(AU320,"0.#"),1)=".",TRUE,FALSE)</formula>
    </cfRule>
  </conditionalFormatting>
  <conditionalFormatting sqref="AU312:AU319 AU310">
    <cfRule type="expression" dxfId="1467" priority="897">
      <formula>IF(RIGHT(TEXT(AU310,"0.#"),1)=".",FALSE,TRUE)</formula>
    </cfRule>
    <cfRule type="expression" dxfId="1466" priority="898">
      <formula>IF(RIGHT(TEXT(AU310,"0.#"),1)=".",TRUE,FALSE)</formula>
    </cfRule>
  </conditionalFormatting>
  <conditionalFormatting sqref="Y350 Y337 Y324">
    <cfRule type="expression" dxfId="1465" priority="895">
      <formula>IF(RIGHT(TEXT(Y324,"0.#"),1)=".",FALSE,TRUE)</formula>
    </cfRule>
    <cfRule type="expression" dxfId="1464" priority="896">
      <formula>IF(RIGHT(TEXT(Y324,"0.#"),1)=".",TRUE,FALSE)</formula>
    </cfRule>
  </conditionalFormatting>
  <conditionalFormatting sqref="Y359 Y346 Y333">
    <cfRule type="expression" dxfId="1463" priority="893">
      <formula>IF(RIGHT(TEXT(Y333,"0.#"),1)=".",FALSE,TRUE)</formula>
    </cfRule>
    <cfRule type="expression" dxfId="1462" priority="894">
      <formula>IF(RIGHT(TEXT(Y333,"0.#"),1)=".",TRUE,FALSE)</formula>
    </cfRule>
  </conditionalFormatting>
  <conditionalFormatting sqref="AU350 AU337 AU324">
    <cfRule type="expression" dxfId="1461" priority="889">
      <formula>IF(RIGHT(TEXT(AU324,"0.#"),1)=".",FALSE,TRUE)</formula>
    </cfRule>
    <cfRule type="expression" dxfId="1460" priority="890">
      <formula>IF(RIGHT(TEXT(AU324,"0.#"),1)=".",TRUE,FALSE)</formula>
    </cfRule>
  </conditionalFormatting>
  <conditionalFormatting sqref="AU359 AU346 AU333">
    <cfRule type="expression" dxfId="1459" priority="887">
      <formula>IF(RIGHT(TEXT(AU333,"0.#"),1)=".",FALSE,TRUE)</formula>
    </cfRule>
    <cfRule type="expression" dxfId="1458" priority="888">
      <formula>IF(RIGHT(TEXT(AU333,"0.#"),1)=".",TRUE,FALSE)</formula>
    </cfRule>
  </conditionalFormatting>
  <conditionalFormatting sqref="AU351:AU358 AU349 AU338:AU345 AU336 AU325:AU332 AU323">
    <cfRule type="expression" dxfId="1457" priority="885">
      <formula>IF(RIGHT(TEXT(AU323,"0.#"),1)=".",FALSE,TRUE)</formula>
    </cfRule>
    <cfRule type="expression" dxfId="1456" priority="886">
      <formula>IF(RIGHT(TEXT(AU323,"0.#"),1)=".",TRUE,FALSE)</formula>
    </cfRule>
  </conditionalFormatting>
  <conditionalFormatting sqref="AI32">
    <cfRule type="expression" dxfId="1455" priority="883">
      <formula>IF(RIGHT(TEXT(AI32,"0.#"),1)=".",FALSE,TRUE)</formula>
    </cfRule>
    <cfRule type="expression" dxfId="1454" priority="884">
      <formula>IF(RIGHT(TEXT(AI32,"0.#"),1)=".",TRUE,FALSE)</formula>
    </cfRule>
  </conditionalFormatting>
  <conditionalFormatting sqref="AM32">
    <cfRule type="expression" dxfId="1453" priority="881">
      <formula>IF(RIGHT(TEXT(AM32,"0.#"),1)=".",FALSE,TRUE)</formula>
    </cfRule>
    <cfRule type="expression" dxfId="1452" priority="882">
      <formula>IF(RIGHT(TEXT(AM32,"0.#"),1)=".",TRUE,FALSE)</formula>
    </cfRule>
  </conditionalFormatting>
  <conditionalFormatting sqref="AE33">
    <cfRule type="expression" dxfId="1451" priority="879">
      <formula>IF(RIGHT(TEXT(AE33,"0.#"),1)=".",FALSE,TRUE)</formula>
    </cfRule>
    <cfRule type="expression" dxfId="1450" priority="880">
      <formula>IF(RIGHT(TEXT(AE33,"0.#"),1)=".",TRUE,FALSE)</formula>
    </cfRule>
  </conditionalFormatting>
  <conditionalFormatting sqref="AI33">
    <cfRule type="expression" dxfId="1449" priority="877">
      <formula>IF(RIGHT(TEXT(AI33,"0.#"),1)=".",FALSE,TRUE)</formula>
    </cfRule>
    <cfRule type="expression" dxfId="1448" priority="878">
      <formula>IF(RIGHT(TEXT(AI33,"0.#"),1)=".",TRUE,FALSE)</formula>
    </cfRule>
  </conditionalFormatting>
  <conditionalFormatting sqref="AM33">
    <cfRule type="expression" dxfId="1447" priority="875">
      <formula>IF(RIGHT(TEXT(AM33,"0.#"),1)=".",FALSE,TRUE)</formula>
    </cfRule>
    <cfRule type="expression" dxfId="1446" priority="876">
      <formula>IF(RIGHT(TEXT(AM33,"0.#"),1)=".",TRUE,FALSE)</formula>
    </cfRule>
  </conditionalFormatting>
  <conditionalFormatting sqref="AE210">
    <cfRule type="expression" dxfId="1445" priority="871">
      <formula>IF(RIGHT(TEXT(AE210,"0.#"),1)=".",FALSE,TRUE)</formula>
    </cfRule>
    <cfRule type="expression" dxfId="1444" priority="872">
      <formula>IF(RIGHT(TEXT(AE210,"0.#"),1)=".",TRUE,FALSE)</formula>
    </cfRule>
  </conditionalFormatting>
  <conditionalFormatting sqref="AE211">
    <cfRule type="expression" dxfId="1443" priority="869">
      <formula>IF(RIGHT(TEXT(AE211,"0.#"),1)=".",FALSE,TRUE)</formula>
    </cfRule>
    <cfRule type="expression" dxfId="1442" priority="870">
      <formula>IF(RIGHT(TEXT(AE211,"0.#"),1)=".",TRUE,FALSE)</formula>
    </cfRule>
  </conditionalFormatting>
  <conditionalFormatting sqref="AE212">
    <cfRule type="expression" dxfId="1441" priority="867">
      <formula>IF(RIGHT(TEXT(AE212,"0.#"),1)=".",FALSE,TRUE)</formula>
    </cfRule>
    <cfRule type="expression" dxfId="1440" priority="868">
      <formula>IF(RIGHT(TEXT(AE212,"0.#"),1)=".",TRUE,FALSE)</formula>
    </cfRule>
  </conditionalFormatting>
  <conditionalFormatting sqref="AI212">
    <cfRule type="expression" dxfId="1439" priority="865">
      <formula>IF(RIGHT(TEXT(AI212,"0.#"),1)=".",FALSE,TRUE)</formula>
    </cfRule>
    <cfRule type="expression" dxfId="1438" priority="866">
      <formula>IF(RIGHT(TEXT(AI212,"0.#"),1)=".",TRUE,FALSE)</formula>
    </cfRule>
  </conditionalFormatting>
  <conditionalFormatting sqref="AI211">
    <cfRule type="expression" dxfId="1437" priority="863">
      <formula>IF(RIGHT(TEXT(AI211,"0.#"),1)=".",FALSE,TRUE)</formula>
    </cfRule>
    <cfRule type="expression" dxfId="1436" priority="864">
      <formula>IF(RIGHT(TEXT(AI211,"0.#"),1)=".",TRUE,FALSE)</formula>
    </cfRule>
  </conditionalFormatting>
  <conditionalFormatting sqref="AI210">
    <cfRule type="expression" dxfId="1435" priority="861">
      <formula>IF(RIGHT(TEXT(AI210,"0.#"),1)=".",FALSE,TRUE)</formula>
    </cfRule>
    <cfRule type="expression" dxfId="1434" priority="862">
      <formula>IF(RIGHT(TEXT(AI210,"0.#"),1)=".",TRUE,FALSE)</formula>
    </cfRule>
  </conditionalFormatting>
  <conditionalFormatting sqref="AM210">
    <cfRule type="expression" dxfId="1433" priority="859">
      <formula>IF(RIGHT(TEXT(AM210,"0.#"),1)=".",FALSE,TRUE)</formula>
    </cfRule>
    <cfRule type="expression" dxfId="1432" priority="860">
      <formula>IF(RIGHT(TEXT(AM210,"0.#"),1)=".",TRUE,FALSE)</formula>
    </cfRule>
  </conditionalFormatting>
  <conditionalFormatting sqref="AM211">
    <cfRule type="expression" dxfId="1431" priority="857">
      <formula>IF(RIGHT(TEXT(AM211,"0.#"),1)=".",FALSE,TRUE)</formula>
    </cfRule>
    <cfRule type="expression" dxfId="1430" priority="858">
      <formula>IF(RIGHT(TEXT(AM211,"0.#"),1)=".",TRUE,FALSE)</formula>
    </cfRule>
  </conditionalFormatting>
  <conditionalFormatting sqref="AM212">
    <cfRule type="expression" dxfId="1429" priority="855">
      <formula>IF(RIGHT(TEXT(AM212,"0.#"),1)=".",FALSE,TRUE)</formula>
    </cfRule>
    <cfRule type="expression" dxfId="1428" priority="856">
      <formula>IF(RIGHT(TEXT(AM212,"0.#"),1)=".",TRUE,FALSE)</formula>
    </cfRule>
  </conditionalFormatting>
  <conditionalFormatting sqref="AL376:AO395">
    <cfRule type="expression" dxfId="1427" priority="851">
      <formula>IF(AND(AL376&gt;=0, RIGHT(TEXT(AL376,"0.#"),1)&lt;&gt;"."),TRUE,FALSE)</formula>
    </cfRule>
    <cfRule type="expression" dxfId="1426" priority="852">
      <formula>IF(AND(AL376&gt;=0, RIGHT(TEXT(AL376,"0.#"),1)="."),TRUE,FALSE)</formula>
    </cfRule>
    <cfRule type="expression" dxfId="1425" priority="853">
      <formula>IF(AND(AL376&lt;0, RIGHT(TEXT(AL376,"0.#"),1)&lt;&gt;"."),TRUE,FALSE)</formula>
    </cfRule>
    <cfRule type="expression" dxfId="1424" priority="854">
      <formula>IF(AND(AL376&lt;0, RIGHT(TEXT(AL376,"0.#"),1)="."),TRUE,FALSE)</formula>
    </cfRule>
  </conditionalFormatting>
  <conditionalFormatting sqref="AQ210:AQ212">
    <cfRule type="expression" dxfId="1423" priority="849">
      <formula>IF(RIGHT(TEXT(AQ210,"0.#"),1)=".",FALSE,TRUE)</formula>
    </cfRule>
    <cfRule type="expression" dxfId="1422" priority="850">
      <formula>IF(RIGHT(TEXT(AQ210,"0.#"),1)=".",TRUE,FALSE)</formula>
    </cfRule>
  </conditionalFormatting>
  <conditionalFormatting sqref="AU210:AU212">
    <cfRule type="expression" dxfId="1421" priority="847">
      <formula>IF(RIGHT(TEXT(AU210,"0.#"),1)=".",FALSE,TRUE)</formula>
    </cfRule>
    <cfRule type="expression" dxfId="1420" priority="848">
      <formula>IF(RIGHT(TEXT(AU210,"0.#"),1)=".",TRUE,FALSE)</formula>
    </cfRule>
  </conditionalFormatting>
  <conditionalFormatting sqref="Y376:Y395">
    <cfRule type="expression" dxfId="1419" priority="845">
      <formula>IF(RIGHT(TEXT(Y376,"0.#"),1)=".",FALSE,TRUE)</formula>
    </cfRule>
    <cfRule type="expression" dxfId="1418" priority="846">
      <formula>IF(RIGHT(TEXT(Y376,"0.#"),1)=".",TRUE,FALSE)</formula>
    </cfRule>
  </conditionalFormatting>
  <conditionalFormatting sqref="AL631:AO660">
    <cfRule type="expression" dxfId="1417" priority="841">
      <formula>IF(AND(AL631&gt;=0, RIGHT(TEXT(AL631,"0.#"),1)&lt;&gt;"."),TRUE,FALSE)</formula>
    </cfRule>
    <cfRule type="expression" dxfId="1416" priority="842">
      <formula>IF(AND(AL631&gt;=0, RIGHT(TEXT(AL631,"0.#"),1)="."),TRUE,FALSE)</formula>
    </cfRule>
    <cfRule type="expression" dxfId="1415" priority="843">
      <formula>IF(AND(AL631&lt;0, RIGHT(TEXT(AL631,"0.#"),1)&lt;&gt;"."),TRUE,FALSE)</formula>
    </cfRule>
    <cfRule type="expression" dxfId="1414" priority="844">
      <formula>IF(AND(AL631&lt;0, RIGHT(TEXT(AL631,"0.#"),1)="."),TRUE,FALSE)</formula>
    </cfRule>
  </conditionalFormatting>
  <conditionalFormatting sqref="Y631:Y660">
    <cfRule type="expression" dxfId="1413" priority="839">
      <formula>IF(RIGHT(TEXT(Y631,"0.#"),1)=".",FALSE,TRUE)</formula>
    </cfRule>
    <cfRule type="expression" dxfId="1412" priority="840">
      <formula>IF(RIGHT(TEXT(Y631,"0.#"),1)=".",TRUE,FALSE)</formula>
    </cfRule>
  </conditionalFormatting>
  <conditionalFormatting sqref="AL366:AO375">
    <cfRule type="expression" dxfId="1411" priority="835">
      <formula>IF(AND(AL366&gt;=0, RIGHT(TEXT(AL366,"0.#"),1)&lt;&gt;"."),TRUE,FALSE)</formula>
    </cfRule>
    <cfRule type="expression" dxfId="1410" priority="836">
      <formula>IF(AND(AL366&gt;=0, RIGHT(TEXT(AL366,"0.#"),1)="."),TRUE,FALSE)</formula>
    </cfRule>
    <cfRule type="expression" dxfId="1409" priority="837">
      <formula>IF(AND(AL366&lt;0, RIGHT(TEXT(AL366,"0.#"),1)&lt;&gt;"."),TRUE,FALSE)</formula>
    </cfRule>
    <cfRule type="expression" dxfId="1408" priority="838">
      <formula>IF(AND(AL366&lt;0, RIGHT(TEXT(AL366,"0.#"),1)="."),TRUE,FALSE)</formula>
    </cfRule>
  </conditionalFormatting>
  <conditionalFormatting sqref="Y366:Y375">
    <cfRule type="expression" dxfId="1407" priority="833">
      <formula>IF(RIGHT(TEXT(Y366,"0.#"),1)=".",FALSE,TRUE)</formula>
    </cfRule>
    <cfRule type="expression" dxfId="1406" priority="834">
      <formula>IF(RIGHT(TEXT(Y366,"0.#"),1)=".",TRUE,FALSE)</formula>
    </cfRule>
  </conditionalFormatting>
  <conditionalFormatting sqref="Y401:Y428">
    <cfRule type="expression" dxfId="1405" priority="771">
      <formula>IF(RIGHT(TEXT(Y401,"0.#"),1)=".",FALSE,TRUE)</formula>
    </cfRule>
    <cfRule type="expression" dxfId="1404" priority="772">
      <formula>IF(RIGHT(TEXT(Y401,"0.#"),1)=".",TRUE,FALSE)</formula>
    </cfRule>
  </conditionalFormatting>
  <conditionalFormatting sqref="Y399:Y400">
    <cfRule type="expression" dxfId="1403" priority="765">
      <formula>IF(RIGHT(TEXT(Y399,"0.#"),1)=".",FALSE,TRUE)</formula>
    </cfRule>
    <cfRule type="expression" dxfId="1402" priority="766">
      <formula>IF(RIGHT(TEXT(Y399,"0.#"),1)=".",TRUE,FALSE)</formula>
    </cfRule>
  </conditionalFormatting>
  <conditionalFormatting sqref="Y434:Y461">
    <cfRule type="expression" dxfId="1401" priority="759">
      <formula>IF(RIGHT(TEXT(Y434,"0.#"),1)=".",FALSE,TRUE)</formula>
    </cfRule>
    <cfRule type="expression" dxfId="1400" priority="760">
      <formula>IF(RIGHT(TEXT(Y434,"0.#"),1)=".",TRUE,FALSE)</formula>
    </cfRule>
  </conditionalFormatting>
  <conditionalFormatting sqref="Y432:Y433">
    <cfRule type="expression" dxfId="1399" priority="753">
      <formula>IF(RIGHT(TEXT(Y432,"0.#"),1)=".",FALSE,TRUE)</formula>
    </cfRule>
    <cfRule type="expression" dxfId="1398" priority="754">
      <formula>IF(RIGHT(TEXT(Y432,"0.#"),1)=".",TRUE,FALSE)</formula>
    </cfRule>
  </conditionalFormatting>
  <conditionalFormatting sqref="Y467:Y494">
    <cfRule type="expression" dxfId="1397" priority="747">
      <formula>IF(RIGHT(TEXT(Y467,"0.#"),1)=".",FALSE,TRUE)</formula>
    </cfRule>
    <cfRule type="expression" dxfId="1396" priority="748">
      <formula>IF(RIGHT(TEXT(Y467,"0.#"),1)=".",TRUE,FALSE)</formula>
    </cfRule>
  </conditionalFormatting>
  <conditionalFormatting sqref="Y465:Y466">
    <cfRule type="expression" dxfId="1395" priority="741">
      <formula>IF(RIGHT(TEXT(Y465,"0.#"),1)=".",FALSE,TRUE)</formula>
    </cfRule>
    <cfRule type="expression" dxfId="1394" priority="742">
      <formula>IF(RIGHT(TEXT(Y465,"0.#"),1)=".",TRUE,FALSE)</formula>
    </cfRule>
  </conditionalFormatting>
  <conditionalFormatting sqref="Y500:Y527">
    <cfRule type="expression" dxfId="1393" priority="735">
      <formula>IF(RIGHT(TEXT(Y500,"0.#"),1)=".",FALSE,TRUE)</formula>
    </cfRule>
    <cfRule type="expression" dxfId="1392" priority="736">
      <formula>IF(RIGHT(TEXT(Y500,"0.#"),1)=".",TRUE,FALSE)</formula>
    </cfRule>
  </conditionalFormatting>
  <conditionalFormatting sqref="Y498:Y499">
    <cfRule type="expression" dxfId="1391" priority="729">
      <formula>IF(RIGHT(TEXT(Y498,"0.#"),1)=".",FALSE,TRUE)</formula>
    </cfRule>
    <cfRule type="expression" dxfId="1390" priority="730">
      <formula>IF(RIGHT(TEXT(Y498,"0.#"),1)=".",TRUE,FALSE)</formula>
    </cfRule>
  </conditionalFormatting>
  <conditionalFormatting sqref="Y533:Y560">
    <cfRule type="expression" dxfId="1389" priority="723">
      <formula>IF(RIGHT(TEXT(Y533,"0.#"),1)=".",FALSE,TRUE)</formula>
    </cfRule>
    <cfRule type="expression" dxfId="1388" priority="724">
      <formula>IF(RIGHT(TEXT(Y533,"0.#"),1)=".",TRUE,FALSE)</formula>
    </cfRule>
  </conditionalFormatting>
  <conditionalFormatting sqref="P23 W23:W28">
    <cfRule type="expression" dxfId="1387" priority="825">
      <formula>IF(RIGHT(TEXT(P23,"0.#"),1)=".",FALSE,TRUE)</formula>
    </cfRule>
    <cfRule type="expression" dxfId="1386" priority="826">
      <formula>IF(RIGHT(TEXT(P23,"0.#"),1)=".",TRUE,FALSE)</formula>
    </cfRule>
  </conditionalFormatting>
  <conditionalFormatting sqref="P24:P27">
    <cfRule type="expression" dxfId="1385" priority="823">
      <formula>IF(RIGHT(TEXT(P24,"0.#"),1)=".",FALSE,TRUE)</formula>
    </cfRule>
    <cfRule type="expression" dxfId="1384" priority="824">
      <formula>IF(RIGHT(TEXT(P24,"0.#"),1)=".",TRUE,FALSE)</formula>
    </cfRule>
  </conditionalFormatting>
  <conditionalFormatting sqref="P28">
    <cfRule type="expression" dxfId="1383" priority="821">
      <formula>IF(RIGHT(TEXT(P28,"0.#"),1)=".",FALSE,TRUE)</formula>
    </cfRule>
    <cfRule type="expression" dxfId="1382" priority="822">
      <formula>IF(RIGHT(TEXT(P28,"0.#"),1)=".",TRUE,FALSE)</formula>
    </cfRule>
  </conditionalFormatting>
  <conditionalFormatting sqref="AE202">
    <cfRule type="expression" dxfId="1381" priority="819">
      <formula>IF(RIGHT(TEXT(AE202,"0.#"),1)=".",FALSE,TRUE)</formula>
    </cfRule>
    <cfRule type="expression" dxfId="1380" priority="820">
      <formula>IF(RIGHT(TEXT(AE202,"0.#"),1)=".",TRUE,FALSE)</formula>
    </cfRule>
  </conditionalFormatting>
  <conditionalFormatting sqref="AE203">
    <cfRule type="expression" dxfId="1379" priority="817">
      <formula>IF(RIGHT(TEXT(AE203,"0.#"),1)=".",FALSE,TRUE)</formula>
    </cfRule>
    <cfRule type="expression" dxfId="1378" priority="818">
      <formula>IF(RIGHT(TEXT(AE203,"0.#"),1)=".",TRUE,FALSE)</formula>
    </cfRule>
  </conditionalFormatting>
  <conditionalFormatting sqref="AE204">
    <cfRule type="expression" dxfId="1377" priority="815">
      <formula>IF(RIGHT(TEXT(AE204,"0.#"),1)=".",FALSE,TRUE)</formula>
    </cfRule>
    <cfRule type="expression" dxfId="1376" priority="816">
      <formula>IF(RIGHT(TEXT(AE204,"0.#"),1)=".",TRUE,FALSE)</formula>
    </cfRule>
  </conditionalFormatting>
  <conditionalFormatting sqref="AI204">
    <cfRule type="expression" dxfId="1375" priority="813">
      <formula>IF(RIGHT(TEXT(AI204,"0.#"),1)=".",FALSE,TRUE)</formula>
    </cfRule>
    <cfRule type="expression" dxfId="1374" priority="814">
      <formula>IF(RIGHT(TEXT(AI204,"0.#"),1)=".",TRUE,FALSE)</formula>
    </cfRule>
  </conditionalFormatting>
  <conditionalFormatting sqref="AI203">
    <cfRule type="expression" dxfId="1373" priority="811">
      <formula>IF(RIGHT(TEXT(AI203,"0.#"),1)=".",FALSE,TRUE)</formula>
    </cfRule>
    <cfRule type="expression" dxfId="1372" priority="812">
      <formula>IF(RIGHT(TEXT(AI203,"0.#"),1)=".",TRUE,FALSE)</formula>
    </cfRule>
  </conditionalFormatting>
  <conditionalFormatting sqref="AI202">
    <cfRule type="expression" dxfId="1371" priority="809">
      <formula>IF(RIGHT(TEXT(AI202,"0.#"),1)=".",FALSE,TRUE)</formula>
    </cfRule>
    <cfRule type="expression" dxfId="1370" priority="810">
      <formula>IF(RIGHT(TEXT(AI202,"0.#"),1)=".",TRUE,FALSE)</formula>
    </cfRule>
  </conditionalFormatting>
  <conditionalFormatting sqref="AM202">
    <cfRule type="expression" dxfId="1369" priority="807">
      <formula>IF(RIGHT(TEXT(AM202,"0.#"),1)=".",FALSE,TRUE)</formula>
    </cfRule>
    <cfRule type="expression" dxfId="1368" priority="808">
      <formula>IF(RIGHT(TEXT(AM202,"0.#"),1)=".",TRUE,FALSE)</formula>
    </cfRule>
  </conditionalFormatting>
  <conditionalFormatting sqref="AM203">
    <cfRule type="expression" dxfId="1367" priority="805">
      <formula>IF(RIGHT(TEXT(AM203,"0.#"),1)=".",FALSE,TRUE)</formula>
    </cfRule>
    <cfRule type="expression" dxfId="1366" priority="806">
      <formula>IF(RIGHT(TEXT(AM203,"0.#"),1)=".",TRUE,FALSE)</formula>
    </cfRule>
  </conditionalFormatting>
  <conditionalFormatting sqref="AM204">
    <cfRule type="expression" dxfId="1365" priority="803">
      <formula>IF(RIGHT(TEXT(AM204,"0.#"),1)=".",FALSE,TRUE)</formula>
    </cfRule>
    <cfRule type="expression" dxfId="1364" priority="804">
      <formula>IF(RIGHT(TEXT(AM204,"0.#"),1)=".",TRUE,FALSE)</formula>
    </cfRule>
  </conditionalFormatting>
  <conditionalFormatting sqref="AQ202:AQ204">
    <cfRule type="expression" dxfId="1363" priority="801">
      <formula>IF(RIGHT(TEXT(AQ202,"0.#"),1)=".",FALSE,TRUE)</formula>
    </cfRule>
    <cfRule type="expression" dxfId="1362" priority="802">
      <formula>IF(RIGHT(TEXT(AQ202,"0.#"),1)=".",TRUE,FALSE)</formula>
    </cfRule>
  </conditionalFormatting>
  <conditionalFormatting sqref="AU202:AU204">
    <cfRule type="expression" dxfId="1361" priority="799">
      <formula>IF(RIGHT(TEXT(AU202,"0.#"),1)=".",FALSE,TRUE)</formula>
    </cfRule>
    <cfRule type="expression" dxfId="1360" priority="800">
      <formula>IF(RIGHT(TEXT(AU202,"0.#"),1)=".",TRUE,FALSE)</formula>
    </cfRule>
  </conditionalFormatting>
  <conditionalFormatting sqref="AE205">
    <cfRule type="expression" dxfId="1359" priority="797">
      <formula>IF(RIGHT(TEXT(AE205,"0.#"),1)=".",FALSE,TRUE)</formula>
    </cfRule>
    <cfRule type="expression" dxfId="1358" priority="798">
      <formula>IF(RIGHT(TEXT(AE205,"0.#"),1)=".",TRUE,FALSE)</formula>
    </cfRule>
  </conditionalFormatting>
  <conditionalFormatting sqref="AE206">
    <cfRule type="expression" dxfId="1357" priority="795">
      <formula>IF(RIGHT(TEXT(AE206,"0.#"),1)=".",FALSE,TRUE)</formula>
    </cfRule>
    <cfRule type="expression" dxfId="1356" priority="796">
      <formula>IF(RIGHT(TEXT(AE206,"0.#"),1)=".",TRUE,FALSE)</formula>
    </cfRule>
  </conditionalFormatting>
  <conditionalFormatting sqref="AE207">
    <cfRule type="expression" dxfId="1355" priority="793">
      <formula>IF(RIGHT(TEXT(AE207,"0.#"),1)=".",FALSE,TRUE)</formula>
    </cfRule>
    <cfRule type="expression" dxfId="1354" priority="794">
      <formula>IF(RIGHT(TEXT(AE207,"0.#"),1)=".",TRUE,FALSE)</formula>
    </cfRule>
  </conditionalFormatting>
  <conditionalFormatting sqref="AI207">
    <cfRule type="expression" dxfId="1353" priority="791">
      <formula>IF(RIGHT(TEXT(AI207,"0.#"),1)=".",FALSE,TRUE)</formula>
    </cfRule>
    <cfRule type="expression" dxfId="1352" priority="792">
      <formula>IF(RIGHT(TEXT(AI207,"0.#"),1)=".",TRUE,FALSE)</formula>
    </cfRule>
  </conditionalFormatting>
  <conditionalFormatting sqref="AI206">
    <cfRule type="expression" dxfId="1351" priority="789">
      <formula>IF(RIGHT(TEXT(AI206,"0.#"),1)=".",FALSE,TRUE)</formula>
    </cfRule>
    <cfRule type="expression" dxfId="1350" priority="790">
      <formula>IF(RIGHT(TEXT(AI206,"0.#"),1)=".",TRUE,FALSE)</formula>
    </cfRule>
  </conditionalFormatting>
  <conditionalFormatting sqref="AI205">
    <cfRule type="expression" dxfId="1349" priority="787">
      <formula>IF(RIGHT(TEXT(AI205,"0.#"),1)=".",FALSE,TRUE)</formula>
    </cfRule>
    <cfRule type="expression" dxfId="1348" priority="788">
      <formula>IF(RIGHT(TEXT(AI205,"0.#"),1)=".",TRUE,FALSE)</formula>
    </cfRule>
  </conditionalFormatting>
  <conditionalFormatting sqref="AM205">
    <cfRule type="expression" dxfId="1347" priority="785">
      <formula>IF(RIGHT(TEXT(AM205,"0.#"),1)=".",FALSE,TRUE)</formula>
    </cfRule>
    <cfRule type="expression" dxfId="1346" priority="786">
      <formula>IF(RIGHT(TEXT(AM205,"0.#"),1)=".",TRUE,FALSE)</formula>
    </cfRule>
  </conditionalFormatting>
  <conditionalFormatting sqref="AM206">
    <cfRule type="expression" dxfId="1345" priority="783">
      <formula>IF(RIGHT(TEXT(AM206,"0.#"),1)=".",FALSE,TRUE)</formula>
    </cfRule>
    <cfRule type="expression" dxfId="1344" priority="784">
      <formula>IF(RIGHT(TEXT(AM206,"0.#"),1)=".",TRUE,FALSE)</formula>
    </cfRule>
  </conditionalFormatting>
  <conditionalFormatting sqref="AM207">
    <cfRule type="expression" dxfId="1343" priority="781">
      <formula>IF(RIGHT(TEXT(AM207,"0.#"),1)=".",FALSE,TRUE)</formula>
    </cfRule>
    <cfRule type="expression" dxfId="1342" priority="782">
      <formula>IF(RIGHT(TEXT(AM207,"0.#"),1)=".",TRUE,FALSE)</formula>
    </cfRule>
  </conditionalFormatting>
  <conditionalFormatting sqref="AQ205:AQ207">
    <cfRule type="expression" dxfId="1341" priority="779">
      <formula>IF(RIGHT(TEXT(AQ205,"0.#"),1)=".",FALSE,TRUE)</formula>
    </cfRule>
    <cfRule type="expression" dxfId="1340" priority="780">
      <formula>IF(RIGHT(TEXT(AQ205,"0.#"),1)=".",TRUE,FALSE)</formula>
    </cfRule>
  </conditionalFormatting>
  <conditionalFormatting sqref="AU205:AU207">
    <cfRule type="expression" dxfId="1339" priority="777">
      <formula>IF(RIGHT(TEXT(AU205,"0.#"),1)=".",FALSE,TRUE)</formula>
    </cfRule>
    <cfRule type="expression" dxfId="1338" priority="778">
      <formula>IF(RIGHT(TEXT(AU205,"0.#"),1)=".",TRUE,FALSE)</formula>
    </cfRule>
  </conditionalFormatting>
  <conditionalFormatting sqref="AL401:AO428">
    <cfRule type="expression" dxfId="1337" priority="773">
      <formula>IF(AND(AL401&gt;=0, RIGHT(TEXT(AL401,"0.#"),1)&lt;&gt;"."),TRUE,FALSE)</formula>
    </cfRule>
    <cfRule type="expression" dxfId="1336" priority="774">
      <formula>IF(AND(AL401&gt;=0, RIGHT(TEXT(AL401,"0.#"),1)="."),TRUE,FALSE)</formula>
    </cfRule>
    <cfRule type="expression" dxfId="1335" priority="775">
      <formula>IF(AND(AL401&lt;0, RIGHT(TEXT(AL401,"0.#"),1)&lt;&gt;"."),TRUE,FALSE)</formula>
    </cfRule>
    <cfRule type="expression" dxfId="1334" priority="776">
      <formula>IF(AND(AL401&lt;0, RIGHT(TEXT(AL401,"0.#"),1)="."),TRUE,FALSE)</formula>
    </cfRule>
  </conditionalFormatting>
  <conditionalFormatting sqref="AL435:AO461">
    <cfRule type="expression" dxfId="1333" priority="761">
      <formula>IF(AND(AL435&gt;=0, RIGHT(TEXT(AL435,"0.#"),1)&lt;&gt;"."),TRUE,FALSE)</formula>
    </cfRule>
    <cfRule type="expression" dxfId="1332" priority="762">
      <formula>IF(AND(AL435&gt;=0, RIGHT(TEXT(AL435,"0.#"),1)="."),TRUE,FALSE)</formula>
    </cfRule>
    <cfRule type="expression" dxfId="1331" priority="763">
      <formula>IF(AND(AL435&lt;0, RIGHT(TEXT(AL435,"0.#"),1)&lt;&gt;"."),TRUE,FALSE)</formula>
    </cfRule>
    <cfRule type="expression" dxfId="1330" priority="764">
      <formula>IF(AND(AL435&lt;0, RIGHT(TEXT(AL435,"0.#"),1)="."),TRUE,FALSE)</formula>
    </cfRule>
  </conditionalFormatting>
  <conditionalFormatting sqref="AL432:AO434">
    <cfRule type="expression" dxfId="1329" priority="755">
      <formula>IF(AND(AL432&gt;=0, RIGHT(TEXT(AL432,"0.#"),1)&lt;&gt;"."),TRUE,FALSE)</formula>
    </cfRule>
    <cfRule type="expression" dxfId="1328" priority="756">
      <formula>IF(AND(AL432&gt;=0, RIGHT(TEXT(AL432,"0.#"),1)="."),TRUE,FALSE)</formula>
    </cfRule>
    <cfRule type="expression" dxfId="1327" priority="757">
      <formula>IF(AND(AL432&lt;0, RIGHT(TEXT(AL432,"0.#"),1)&lt;&gt;"."),TRUE,FALSE)</formula>
    </cfRule>
    <cfRule type="expression" dxfId="1326" priority="758">
      <formula>IF(AND(AL432&lt;0, RIGHT(TEXT(AL432,"0.#"),1)="."),TRUE,FALSE)</formula>
    </cfRule>
  </conditionalFormatting>
  <conditionalFormatting sqref="AL467:AO494">
    <cfRule type="expression" dxfId="1325" priority="749">
      <formula>IF(AND(AL467&gt;=0, RIGHT(TEXT(AL467,"0.#"),1)&lt;&gt;"."),TRUE,FALSE)</formula>
    </cfRule>
    <cfRule type="expression" dxfId="1324" priority="750">
      <formula>IF(AND(AL467&gt;=0, RIGHT(TEXT(AL467,"0.#"),1)="."),TRUE,FALSE)</formula>
    </cfRule>
    <cfRule type="expression" dxfId="1323" priority="751">
      <formula>IF(AND(AL467&lt;0, RIGHT(TEXT(AL467,"0.#"),1)&lt;&gt;"."),TRUE,FALSE)</formula>
    </cfRule>
    <cfRule type="expression" dxfId="1322" priority="752">
      <formula>IF(AND(AL467&lt;0, RIGHT(TEXT(AL467,"0.#"),1)="."),TRUE,FALSE)</formula>
    </cfRule>
  </conditionalFormatting>
  <conditionalFormatting sqref="AL465:AO466">
    <cfRule type="expression" dxfId="1321" priority="743">
      <formula>IF(AND(AL465&gt;=0, RIGHT(TEXT(AL465,"0.#"),1)&lt;&gt;"."),TRUE,FALSE)</formula>
    </cfRule>
    <cfRule type="expression" dxfId="1320" priority="744">
      <formula>IF(AND(AL465&gt;=0, RIGHT(TEXT(AL465,"0.#"),1)="."),TRUE,FALSE)</formula>
    </cfRule>
    <cfRule type="expression" dxfId="1319" priority="745">
      <formula>IF(AND(AL465&lt;0, RIGHT(TEXT(AL465,"0.#"),1)&lt;&gt;"."),TRUE,FALSE)</formula>
    </cfRule>
    <cfRule type="expression" dxfId="1318" priority="746">
      <formula>IF(AND(AL465&lt;0, RIGHT(TEXT(AL465,"0.#"),1)="."),TRUE,FALSE)</formula>
    </cfRule>
  </conditionalFormatting>
  <conditionalFormatting sqref="AL508:AO527">
    <cfRule type="expression" dxfId="1317" priority="737">
      <formula>IF(AND(AL508&gt;=0, RIGHT(TEXT(AL508,"0.#"),1)&lt;&gt;"."),TRUE,FALSE)</formula>
    </cfRule>
    <cfRule type="expression" dxfId="1316" priority="738">
      <formula>IF(AND(AL508&gt;=0, RIGHT(TEXT(AL508,"0.#"),1)="."),TRUE,FALSE)</formula>
    </cfRule>
    <cfRule type="expression" dxfId="1315" priority="739">
      <formula>IF(AND(AL508&lt;0, RIGHT(TEXT(AL508,"0.#"),1)&lt;&gt;"."),TRUE,FALSE)</formula>
    </cfRule>
    <cfRule type="expression" dxfId="1314" priority="740">
      <formula>IF(AND(AL508&lt;0, RIGHT(TEXT(AL508,"0.#"),1)="."),TRUE,FALSE)</formula>
    </cfRule>
  </conditionalFormatting>
  <conditionalFormatting sqref="AL498:AO507">
    <cfRule type="expression" dxfId="1313" priority="731">
      <formula>IF(AND(AL498&gt;=0, RIGHT(TEXT(AL498,"0.#"),1)&lt;&gt;"."),TRUE,FALSE)</formula>
    </cfRule>
    <cfRule type="expression" dxfId="1312" priority="732">
      <formula>IF(AND(AL498&gt;=0, RIGHT(TEXT(AL498,"0.#"),1)="."),TRUE,FALSE)</formula>
    </cfRule>
    <cfRule type="expression" dxfId="1311" priority="733">
      <formula>IF(AND(AL498&lt;0, RIGHT(TEXT(AL498,"0.#"),1)&lt;&gt;"."),TRUE,FALSE)</formula>
    </cfRule>
    <cfRule type="expression" dxfId="1310" priority="734">
      <formula>IF(AND(AL498&lt;0, RIGHT(TEXT(AL498,"0.#"),1)="."),TRUE,FALSE)</formula>
    </cfRule>
  </conditionalFormatting>
  <conditionalFormatting sqref="AL537:AO560">
    <cfRule type="expression" dxfId="1309" priority="725">
      <formula>IF(AND(AL537&gt;=0, RIGHT(TEXT(AL537,"0.#"),1)&lt;&gt;"."),TRUE,FALSE)</formula>
    </cfRule>
    <cfRule type="expression" dxfId="1308" priority="726">
      <formula>IF(AND(AL537&gt;=0, RIGHT(TEXT(AL537,"0.#"),1)="."),TRUE,FALSE)</formula>
    </cfRule>
    <cfRule type="expression" dxfId="1307" priority="727">
      <formula>IF(AND(AL537&lt;0, RIGHT(TEXT(AL537,"0.#"),1)&lt;&gt;"."),TRUE,FALSE)</formula>
    </cfRule>
    <cfRule type="expression" dxfId="1306" priority="728">
      <formula>IF(AND(AL537&lt;0, RIGHT(TEXT(AL537,"0.#"),1)="."),TRUE,FALSE)</formula>
    </cfRule>
  </conditionalFormatting>
  <conditionalFormatting sqref="AL531:AO536">
    <cfRule type="expression" dxfId="1305" priority="719">
      <formula>IF(AND(AL531&gt;=0, RIGHT(TEXT(AL531,"0.#"),1)&lt;&gt;"."),TRUE,FALSE)</formula>
    </cfRule>
    <cfRule type="expression" dxfId="1304" priority="720">
      <formula>IF(AND(AL531&gt;=0, RIGHT(TEXT(AL531,"0.#"),1)="."),TRUE,FALSE)</formula>
    </cfRule>
    <cfRule type="expression" dxfId="1303" priority="721">
      <formula>IF(AND(AL531&lt;0, RIGHT(TEXT(AL531,"0.#"),1)&lt;&gt;"."),TRUE,FALSE)</formula>
    </cfRule>
    <cfRule type="expression" dxfId="1302" priority="722">
      <formula>IF(AND(AL531&lt;0, RIGHT(TEXT(AL531,"0.#"),1)="."),TRUE,FALSE)</formula>
    </cfRule>
  </conditionalFormatting>
  <conditionalFormatting sqref="Y531:Y532">
    <cfRule type="expression" dxfId="1301" priority="717">
      <formula>IF(RIGHT(TEXT(Y531,"0.#"),1)=".",FALSE,TRUE)</formula>
    </cfRule>
    <cfRule type="expression" dxfId="1300" priority="718">
      <formula>IF(RIGHT(TEXT(Y531,"0.#"),1)=".",TRUE,FALSE)</formula>
    </cfRule>
  </conditionalFormatting>
  <conditionalFormatting sqref="AL566:AO593">
    <cfRule type="expression" dxfId="1299" priority="713">
      <formula>IF(AND(AL566&gt;=0, RIGHT(TEXT(AL566,"0.#"),1)&lt;&gt;"."),TRUE,FALSE)</formula>
    </cfRule>
    <cfRule type="expression" dxfId="1298" priority="714">
      <formula>IF(AND(AL566&gt;=0, RIGHT(TEXT(AL566,"0.#"),1)="."),TRUE,FALSE)</formula>
    </cfRule>
    <cfRule type="expression" dxfId="1297" priority="715">
      <formula>IF(AND(AL566&lt;0, RIGHT(TEXT(AL566,"0.#"),1)&lt;&gt;"."),TRUE,FALSE)</formula>
    </cfRule>
    <cfRule type="expression" dxfId="1296" priority="716">
      <formula>IF(AND(AL566&lt;0, RIGHT(TEXT(AL566,"0.#"),1)="."),TRUE,FALSE)</formula>
    </cfRule>
  </conditionalFormatting>
  <conditionalFormatting sqref="Y566:Y593">
    <cfRule type="expression" dxfId="1295" priority="711">
      <formula>IF(RIGHT(TEXT(Y566,"0.#"),1)=".",FALSE,TRUE)</formula>
    </cfRule>
    <cfRule type="expression" dxfId="1294" priority="712">
      <formula>IF(RIGHT(TEXT(Y566,"0.#"),1)=".",TRUE,FALSE)</formula>
    </cfRule>
  </conditionalFormatting>
  <conditionalFormatting sqref="AL564:AO565">
    <cfRule type="expression" dxfId="1293" priority="707">
      <formula>IF(AND(AL564&gt;=0, RIGHT(TEXT(AL564,"0.#"),1)&lt;&gt;"."),TRUE,FALSE)</formula>
    </cfRule>
    <cfRule type="expression" dxfId="1292" priority="708">
      <formula>IF(AND(AL564&gt;=0, RIGHT(TEXT(AL564,"0.#"),1)="."),TRUE,FALSE)</formula>
    </cfRule>
    <cfRule type="expression" dxfId="1291" priority="709">
      <formula>IF(AND(AL564&lt;0, RIGHT(TEXT(AL564,"0.#"),1)&lt;&gt;"."),TRUE,FALSE)</formula>
    </cfRule>
    <cfRule type="expression" dxfId="1290" priority="710">
      <formula>IF(AND(AL564&lt;0, RIGHT(TEXT(AL564,"0.#"),1)="."),TRUE,FALSE)</formula>
    </cfRule>
  </conditionalFormatting>
  <conditionalFormatting sqref="Y564:Y565">
    <cfRule type="expression" dxfId="1289" priority="705">
      <formula>IF(RIGHT(TEXT(Y564,"0.#"),1)=".",FALSE,TRUE)</formula>
    </cfRule>
    <cfRule type="expression" dxfId="1288" priority="706">
      <formula>IF(RIGHT(TEXT(Y564,"0.#"),1)=".",TRUE,FALSE)</formula>
    </cfRule>
  </conditionalFormatting>
  <conditionalFormatting sqref="AL599:AO626">
    <cfRule type="expression" dxfId="1287" priority="701">
      <formula>IF(AND(AL599&gt;=0, RIGHT(TEXT(AL599,"0.#"),1)&lt;&gt;"."),TRUE,FALSE)</formula>
    </cfRule>
    <cfRule type="expression" dxfId="1286" priority="702">
      <formula>IF(AND(AL599&gt;=0, RIGHT(TEXT(AL599,"0.#"),1)="."),TRUE,FALSE)</formula>
    </cfRule>
    <cfRule type="expression" dxfId="1285" priority="703">
      <formula>IF(AND(AL599&lt;0, RIGHT(TEXT(AL599,"0.#"),1)&lt;&gt;"."),TRUE,FALSE)</formula>
    </cfRule>
    <cfRule type="expression" dxfId="1284" priority="704">
      <formula>IF(AND(AL599&lt;0, RIGHT(TEXT(AL599,"0.#"),1)="."),TRUE,FALSE)</formula>
    </cfRule>
  </conditionalFormatting>
  <conditionalFormatting sqref="Y599:Y626">
    <cfRule type="expression" dxfId="1283" priority="699">
      <formula>IF(RIGHT(TEXT(Y599,"0.#"),1)=".",FALSE,TRUE)</formula>
    </cfRule>
    <cfRule type="expression" dxfId="1282" priority="700">
      <formula>IF(RIGHT(TEXT(Y599,"0.#"),1)=".",TRUE,FALSE)</formula>
    </cfRule>
  </conditionalFormatting>
  <conditionalFormatting sqref="AL597:AO598">
    <cfRule type="expression" dxfId="1281" priority="695">
      <formula>IF(AND(AL597&gt;=0, RIGHT(TEXT(AL597,"0.#"),1)&lt;&gt;"."),TRUE,FALSE)</formula>
    </cfRule>
    <cfRule type="expression" dxfId="1280" priority="696">
      <formula>IF(AND(AL597&gt;=0, RIGHT(TEXT(AL597,"0.#"),1)="."),TRUE,FALSE)</formula>
    </cfRule>
    <cfRule type="expression" dxfId="1279" priority="697">
      <formula>IF(AND(AL597&lt;0, RIGHT(TEXT(AL597,"0.#"),1)&lt;&gt;"."),TRUE,FALSE)</formula>
    </cfRule>
    <cfRule type="expression" dxfId="1278" priority="698">
      <formula>IF(AND(AL597&lt;0, RIGHT(TEXT(AL597,"0.#"),1)="."),TRUE,FALSE)</formula>
    </cfRule>
  </conditionalFormatting>
  <conditionalFormatting sqref="Y597:Y598">
    <cfRule type="expression" dxfId="1277" priority="693">
      <formula>IF(RIGHT(TEXT(Y597,"0.#"),1)=".",FALSE,TRUE)</formula>
    </cfRule>
    <cfRule type="expression" dxfId="1276" priority="694">
      <formula>IF(RIGHT(TEXT(Y597,"0.#"),1)=".",TRUE,FALSE)</formula>
    </cfRule>
  </conditionalFormatting>
  <conditionalFormatting sqref="P29:AC29">
    <cfRule type="expression" dxfId="1275" priority="687">
      <formula>IF(RIGHT(TEXT(P29,"0.#"),1)=".",FALSE,TRUE)</formula>
    </cfRule>
    <cfRule type="expression" dxfId="1274" priority="688">
      <formula>IF(RIGHT(TEXT(P29,"0.#"),1)=".",TRUE,FALSE)</formula>
    </cfRule>
  </conditionalFormatting>
  <conditionalFormatting sqref="AE39">
    <cfRule type="expression" dxfId="1273" priority="685">
      <formula>IF(RIGHT(TEXT(AE39,"0.#"),1)=".",FALSE,TRUE)</formula>
    </cfRule>
    <cfRule type="expression" dxfId="1272" priority="686">
      <formula>IF(RIGHT(TEXT(AE39,"0.#"),1)=".",TRUE,FALSE)</formula>
    </cfRule>
  </conditionalFormatting>
  <conditionalFormatting sqref="AQ39:AQ41">
    <cfRule type="expression" dxfId="1271" priority="667">
      <formula>IF(RIGHT(TEXT(AQ39,"0.#"),1)=".",FALSE,TRUE)</formula>
    </cfRule>
    <cfRule type="expression" dxfId="1270" priority="668">
      <formula>IF(RIGHT(TEXT(AQ39,"0.#"),1)=".",TRUE,FALSE)</formula>
    </cfRule>
  </conditionalFormatting>
  <conditionalFormatting sqref="AU39:AU41">
    <cfRule type="expression" dxfId="1269" priority="665">
      <formula>IF(RIGHT(TEXT(AU39,"0.#"),1)=".",FALSE,TRUE)</formula>
    </cfRule>
    <cfRule type="expression" dxfId="1268" priority="666">
      <formula>IF(RIGHT(TEXT(AU39,"0.#"),1)=".",TRUE,FALSE)</formula>
    </cfRule>
  </conditionalFormatting>
  <conditionalFormatting sqref="AI41 AM41">
    <cfRule type="expression" dxfId="1267" priority="679">
      <formula>IF(RIGHT(TEXT(AI41,"0.#"),1)=".",FALSE,TRUE)</formula>
    </cfRule>
    <cfRule type="expression" dxfId="1266" priority="680">
      <formula>IF(RIGHT(TEXT(AI41,"0.#"),1)=".",TRUE,FALSE)</formula>
    </cfRule>
  </conditionalFormatting>
  <conditionalFormatting sqref="AE40">
    <cfRule type="expression" dxfId="1265" priority="683">
      <formula>IF(RIGHT(TEXT(AE40,"0.#"),1)=".",FALSE,TRUE)</formula>
    </cfRule>
    <cfRule type="expression" dxfId="1264" priority="684">
      <formula>IF(RIGHT(TEXT(AE40,"0.#"),1)=".",TRUE,FALSE)</formula>
    </cfRule>
  </conditionalFormatting>
  <conditionalFormatting sqref="AE41">
    <cfRule type="expression" dxfId="1263" priority="681">
      <formula>IF(RIGHT(TEXT(AE41,"0.#"),1)=".",FALSE,TRUE)</formula>
    </cfRule>
    <cfRule type="expression" dxfId="1262" priority="682">
      <formula>IF(RIGHT(TEXT(AE41,"0.#"),1)=".",TRUE,FALSE)</formula>
    </cfRule>
  </conditionalFormatting>
  <conditionalFormatting sqref="AI39 AM39">
    <cfRule type="expression" dxfId="1261" priority="675">
      <formula>IF(RIGHT(TEXT(AI39,"0.#"),1)=".",FALSE,TRUE)</formula>
    </cfRule>
    <cfRule type="expression" dxfId="1260" priority="676">
      <formula>IF(RIGHT(TEXT(AI39,"0.#"),1)=".",TRUE,FALSE)</formula>
    </cfRule>
  </conditionalFormatting>
  <conditionalFormatting sqref="AI40 AM40">
    <cfRule type="expression" dxfId="1259" priority="677">
      <formula>IF(RIGHT(TEXT(AI40,"0.#"),1)=".",FALSE,TRUE)</formula>
    </cfRule>
    <cfRule type="expression" dxfId="1258" priority="678">
      <formula>IF(RIGHT(TEXT(AI40,"0.#"),1)=".",TRUE,FALSE)</formula>
    </cfRule>
  </conditionalFormatting>
  <conditionalFormatting sqref="AM69">
    <cfRule type="expression" dxfId="1257" priority="637">
      <formula>IF(RIGHT(TEXT(AM69,"0.#"),1)=".",FALSE,TRUE)</formula>
    </cfRule>
    <cfRule type="expression" dxfId="1256" priority="638">
      <formula>IF(RIGHT(TEXT(AM69,"0.#"),1)=".",TRUE,FALSE)</formula>
    </cfRule>
  </conditionalFormatting>
  <conditionalFormatting sqref="AE70 AM70">
    <cfRule type="expression" dxfId="1255" priority="635">
      <formula>IF(RIGHT(TEXT(AE70,"0.#"),1)=".",FALSE,TRUE)</formula>
    </cfRule>
    <cfRule type="expression" dxfId="1254" priority="636">
      <formula>IF(RIGHT(TEXT(AE70,"0.#"),1)=".",TRUE,FALSE)</formula>
    </cfRule>
  </conditionalFormatting>
  <conditionalFormatting sqref="AI70">
    <cfRule type="expression" dxfId="1253" priority="633">
      <formula>IF(RIGHT(TEXT(AI70,"0.#"),1)=".",FALSE,TRUE)</formula>
    </cfRule>
    <cfRule type="expression" dxfId="1252" priority="634">
      <formula>IF(RIGHT(TEXT(AI70,"0.#"),1)=".",TRUE,FALSE)</formula>
    </cfRule>
  </conditionalFormatting>
  <conditionalFormatting sqref="AQ70">
    <cfRule type="expression" dxfId="1251" priority="631">
      <formula>IF(RIGHT(TEXT(AQ70,"0.#"),1)=".",FALSE,TRUE)</formula>
    </cfRule>
    <cfRule type="expression" dxfId="1250" priority="632">
      <formula>IF(RIGHT(TEXT(AQ70,"0.#"),1)=".",TRUE,FALSE)</formula>
    </cfRule>
  </conditionalFormatting>
  <conditionalFormatting sqref="AE69 AQ69">
    <cfRule type="expression" dxfId="1249" priority="641">
      <formula>IF(RIGHT(TEXT(AE69,"0.#"),1)=".",FALSE,TRUE)</formula>
    </cfRule>
    <cfRule type="expression" dxfId="1248" priority="642">
      <formula>IF(RIGHT(TEXT(AE69,"0.#"),1)=".",TRUE,FALSE)</formula>
    </cfRule>
  </conditionalFormatting>
  <conditionalFormatting sqref="AI69">
    <cfRule type="expression" dxfId="1247" priority="639">
      <formula>IF(RIGHT(TEXT(AI69,"0.#"),1)=".",FALSE,TRUE)</formula>
    </cfRule>
    <cfRule type="expression" dxfId="1246" priority="640">
      <formula>IF(RIGHT(TEXT(AI69,"0.#"),1)=".",TRUE,FALSE)</formula>
    </cfRule>
  </conditionalFormatting>
  <conditionalFormatting sqref="AE66 AQ66">
    <cfRule type="expression" dxfId="1245" priority="629">
      <formula>IF(RIGHT(TEXT(AE66,"0.#"),1)=".",FALSE,TRUE)</formula>
    </cfRule>
    <cfRule type="expression" dxfId="1244" priority="630">
      <formula>IF(RIGHT(TEXT(AE66,"0.#"),1)=".",TRUE,FALSE)</formula>
    </cfRule>
  </conditionalFormatting>
  <conditionalFormatting sqref="AI66">
    <cfRule type="expression" dxfId="1243" priority="627">
      <formula>IF(RIGHT(TEXT(AI66,"0.#"),1)=".",FALSE,TRUE)</formula>
    </cfRule>
    <cfRule type="expression" dxfId="1242" priority="628">
      <formula>IF(RIGHT(TEXT(AI66,"0.#"),1)=".",TRUE,FALSE)</formula>
    </cfRule>
  </conditionalFormatting>
  <conditionalFormatting sqref="AM66">
    <cfRule type="expression" dxfId="1241" priority="625">
      <formula>IF(RIGHT(TEXT(AM66,"0.#"),1)=".",FALSE,TRUE)</formula>
    </cfRule>
    <cfRule type="expression" dxfId="1240" priority="626">
      <formula>IF(RIGHT(TEXT(AM66,"0.#"),1)=".",TRUE,FALSE)</formula>
    </cfRule>
  </conditionalFormatting>
  <conditionalFormatting sqref="AE67">
    <cfRule type="expression" dxfId="1239" priority="623">
      <formula>IF(RIGHT(TEXT(AE67,"0.#"),1)=".",FALSE,TRUE)</formula>
    </cfRule>
    <cfRule type="expression" dxfId="1238" priority="624">
      <formula>IF(RIGHT(TEXT(AE67,"0.#"),1)=".",TRUE,FALSE)</formula>
    </cfRule>
  </conditionalFormatting>
  <conditionalFormatting sqref="AI67">
    <cfRule type="expression" dxfId="1237" priority="621">
      <formula>IF(RIGHT(TEXT(AI67,"0.#"),1)=".",FALSE,TRUE)</formula>
    </cfRule>
    <cfRule type="expression" dxfId="1236" priority="622">
      <formula>IF(RIGHT(TEXT(AI67,"0.#"),1)=".",TRUE,FALSE)</formula>
    </cfRule>
  </conditionalFormatting>
  <conditionalFormatting sqref="AM67">
    <cfRule type="expression" dxfId="1235" priority="619">
      <formula>IF(RIGHT(TEXT(AM67,"0.#"),1)=".",FALSE,TRUE)</formula>
    </cfRule>
    <cfRule type="expression" dxfId="1234" priority="620">
      <formula>IF(RIGHT(TEXT(AM67,"0.#"),1)=".",TRUE,FALSE)</formula>
    </cfRule>
  </conditionalFormatting>
  <conditionalFormatting sqref="AQ67">
    <cfRule type="expression" dxfId="1233" priority="617">
      <formula>IF(RIGHT(TEXT(AQ67,"0.#"),1)=".",FALSE,TRUE)</formula>
    </cfRule>
    <cfRule type="expression" dxfId="1232" priority="618">
      <formula>IF(RIGHT(TEXT(AQ67,"0.#"),1)=".",TRUE,FALSE)</formula>
    </cfRule>
  </conditionalFormatting>
  <conditionalFormatting sqref="AU66">
    <cfRule type="expression" dxfId="1231" priority="615">
      <formula>IF(RIGHT(TEXT(AU66,"0.#"),1)=".",FALSE,TRUE)</formula>
    </cfRule>
    <cfRule type="expression" dxfId="1230" priority="616">
      <formula>IF(RIGHT(TEXT(AU66,"0.#"),1)=".",TRUE,FALSE)</formula>
    </cfRule>
  </conditionalFormatting>
  <conditionalFormatting sqref="AU67">
    <cfRule type="expression" dxfId="1229" priority="613">
      <formula>IF(RIGHT(TEXT(AU67,"0.#"),1)=".",FALSE,TRUE)</formula>
    </cfRule>
    <cfRule type="expression" dxfId="1228" priority="614">
      <formula>IF(RIGHT(TEXT(AU67,"0.#"),1)=".",TRUE,FALSE)</formula>
    </cfRule>
  </conditionalFormatting>
  <conditionalFormatting sqref="AE100 AQ100">
    <cfRule type="expression" dxfId="1227" priority="575">
      <formula>IF(RIGHT(TEXT(AE100,"0.#"),1)=".",FALSE,TRUE)</formula>
    </cfRule>
    <cfRule type="expression" dxfId="1226" priority="576">
      <formula>IF(RIGHT(TEXT(AE100,"0.#"),1)=".",TRUE,FALSE)</formula>
    </cfRule>
  </conditionalFormatting>
  <conditionalFormatting sqref="AI100">
    <cfRule type="expression" dxfId="1225" priority="573">
      <formula>IF(RIGHT(TEXT(AI100,"0.#"),1)=".",FALSE,TRUE)</formula>
    </cfRule>
    <cfRule type="expression" dxfId="1224" priority="574">
      <formula>IF(RIGHT(TEXT(AI100,"0.#"),1)=".",TRUE,FALSE)</formula>
    </cfRule>
  </conditionalFormatting>
  <conditionalFormatting sqref="AM100">
    <cfRule type="expression" dxfId="1223" priority="571">
      <formula>IF(RIGHT(TEXT(AM100,"0.#"),1)=".",FALSE,TRUE)</formula>
    </cfRule>
    <cfRule type="expression" dxfId="1222" priority="572">
      <formula>IF(RIGHT(TEXT(AM100,"0.#"),1)=".",TRUE,FALSE)</formula>
    </cfRule>
  </conditionalFormatting>
  <conditionalFormatting sqref="AE101">
    <cfRule type="expression" dxfId="1221" priority="569">
      <formula>IF(RIGHT(TEXT(AE101,"0.#"),1)=".",FALSE,TRUE)</formula>
    </cfRule>
    <cfRule type="expression" dxfId="1220" priority="570">
      <formula>IF(RIGHT(TEXT(AE101,"0.#"),1)=".",TRUE,FALSE)</formula>
    </cfRule>
  </conditionalFormatting>
  <conditionalFormatting sqref="AI101">
    <cfRule type="expression" dxfId="1219" priority="567">
      <formula>IF(RIGHT(TEXT(AI101,"0.#"),1)=".",FALSE,TRUE)</formula>
    </cfRule>
    <cfRule type="expression" dxfId="1218" priority="568">
      <formula>IF(RIGHT(TEXT(AI101,"0.#"),1)=".",TRUE,FALSE)</formula>
    </cfRule>
  </conditionalFormatting>
  <conditionalFormatting sqref="AM101">
    <cfRule type="expression" dxfId="1217" priority="565">
      <formula>IF(RIGHT(TEXT(AM101,"0.#"),1)=".",FALSE,TRUE)</formula>
    </cfRule>
    <cfRule type="expression" dxfId="1216" priority="566">
      <formula>IF(RIGHT(TEXT(AM101,"0.#"),1)=".",TRUE,FALSE)</formula>
    </cfRule>
  </conditionalFormatting>
  <conditionalFormatting sqref="AQ101">
    <cfRule type="expression" dxfId="1215" priority="563">
      <formula>IF(RIGHT(TEXT(AQ101,"0.#"),1)=".",FALSE,TRUE)</formula>
    </cfRule>
    <cfRule type="expression" dxfId="1214" priority="564">
      <formula>IF(RIGHT(TEXT(AQ101,"0.#"),1)=".",TRUE,FALSE)</formula>
    </cfRule>
  </conditionalFormatting>
  <conditionalFormatting sqref="AU100">
    <cfRule type="expression" dxfId="1213" priority="561">
      <formula>IF(RIGHT(TEXT(AU100,"0.#"),1)=".",FALSE,TRUE)</formula>
    </cfRule>
    <cfRule type="expression" dxfId="1212" priority="562">
      <formula>IF(RIGHT(TEXT(AU100,"0.#"),1)=".",TRUE,FALSE)</formula>
    </cfRule>
  </conditionalFormatting>
  <conditionalFormatting sqref="AU101">
    <cfRule type="expression" dxfId="1211" priority="559">
      <formula>IF(RIGHT(TEXT(AU101,"0.#"),1)=".",FALSE,TRUE)</formula>
    </cfRule>
    <cfRule type="expression" dxfId="1210" priority="560">
      <formula>IF(RIGHT(TEXT(AU101,"0.#"),1)=".",TRUE,FALSE)</formula>
    </cfRule>
  </conditionalFormatting>
  <conditionalFormatting sqref="AM35">
    <cfRule type="expression" dxfId="1209" priority="553">
      <formula>IF(RIGHT(TEXT(AM35,"0.#"),1)=".",FALSE,TRUE)</formula>
    </cfRule>
    <cfRule type="expression" dxfId="1208" priority="554">
      <formula>IF(RIGHT(TEXT(AM35,"0.#"),1)=".",TRUE,FALSE)</formula>
    </cfRule>
  </conditionalFormatting>
  <conditionalFormatting sqref="AE36 AM36">
    <cfRule type="expression" dxfId="1207" priority="551">
      <formula>IF(RIGHT(TEXT(AE36,"0.#"),1)=".",FALSE,TRUE)</formula>
    </cfRule>
    <cfRule type="expression" dxfId="1206" priority="552">
      <formula>IF(RIGHT(TEXT(AE36,"0.#"),1)=".",TRUE,FALSE)</formula>
    </cfRule>
  </conditionalFormatting>
  <conditionalFormatting sqref="AI36">
    <cfRule type="expression" dxfId="1205" priority="549">
      <formula>IF(RIGHT(TEXT(AI36,"0.#"),1)=".",FALSE,TRUE)</formula>
    </cfRule>
    <cfRule type="expression" dxfId="1204" priority="550">
      <formula>IF(RIGHT(TEXT(AI36,"0.#"),1)=".",TRUE,FALSE)</formula>
    </cfRule>
  </conditionalFormatting>
  <conditionalFormatting sqref="AQ36">
    <cfRule type="expression" dxfId="1203" priority="547">
      <formula>IF(RIGHT(TEXT(AQ36,"0.#"),1)=".",FALSE,TRUE)</formula>
    </cfRule>
    <cfRule type="expression" dxfId="1202" priority="548">
      <formula>IF(RIGHT(TEXT(AQ36,"0.#"),1)=".",TRUE,FALSE)</formula>
    </cfRule>
  </conditionalFormatting>
  <conditionalFormatting sqref="AE35 AQ35">
    <cfRule type="expression" dxfId="1201" priority="557">
      <formula>IF(RIGHT(TEXT(AE35,"0.#"),1)=".",FALSE,TRUE)</formula>
    </cfRule>
    <cfRule type="expression" dxfId="1200" priority="558">
      <formula>IF(RIGHT(TEXT(AE35,"0.#"),1)=".",TRUE,FALSE)</formula>
    </cfRule>
  </conditionalFormatting>
  <conditionalFormatting sqref="AI35">
    <cfRule type="expression" dxfId="1199" priority="555">
      <formula>IF(RIGHT(TEXT(AI35,"0.#"),1)=".",FALSE,TRUE)</formula>
    </cfRule>
    <cfRule type="expression" dxfId="1198" priority="556">
      <formula>IF(RIGHT(TEXT(AI35,"0.#"),1)=".",TRUE,FALSE)</formula>
    </cfRule>
  </conditionalFormatting>
  <conditionalFormatting sqref="AM103">
    <cfRule type="expression" dxfId="1197" priority="541">
      <formula>IF(RIGHT(TEXT(AM103,"0.#"),1)=".",FALSE,TRUE)</formula>
    </cfRule>
    <cfRule type="expression" dxfId="1196" priority="542">
      <formula>IF(RIGHT(TEXT(AM103,"0.#"),1)=".",TRUE,FALSE)</formula>
    </cfRule>
  </conditionalFormatting>
  <conditionalFormatting sqref="AE104 AM104">
    <cfRule type="expression" dxfId="1195" priority="539">
      <formula>IF(RIGHT(TEXT(AE104,"0.#"),1)=".",FALSE,TRUE)</formula>
    </cfRule>
    <cfRule type="expression" dxfId="1194" priority="540">
      <formula>IF(RIGHT(TEXT(AE104,"0.#"),1)=".",TRUE,FALSE)</formula>
    </cfRule>
  </conditionalFormatting>
  <conditionalFormatting sqref="AI104">
    <cfRule type="expression" dxfId="1193" priority="537">
      <formula>IF(RIGHT(TEXT(AI104,"0.#"),1)=".",FALSE,TRUE)</formula>
    </cfRule>
    <cfRule type="expression" dxfId="1192" priority="538">
      <formula>IF(RIGHT(TEXT(AI104,"0.#"),1)=".",TRUE,FALSE)</formula>
    </cfRule>
  </conditionalFormatting>
  <conditionalFormatting sqref="AQ104">
    <cfRule type="expression" dxfId="1191" priority="535">
      <formula>IF(RIGHT(TEXT(AQ104,"0.#"),1)=".",FALSE,TRUE)</formula>
    </cfRule>
    <cfRule type="expression" dxfId="1190" priority="536">
      <formula>IF(RIGHT(TEXT(AQ104,"0.#"),1)=".",TRUE,FALSE)</formula>
    </cfRule>
  </conditionalFormatting>
  <conditionalFormatting sqref="AE103 AQ103">
    <cfRule type="expression" dxfId="1189" priority="545">
      <formula>IF(RIGHT(TEXT(AE103,"0.#"),1)=".",FALSE,TRUE)</formula>
    </cfRule>
    <cfRule type="expression" dxfId="1188" priority="546">
      <formula>IF(RIGHT(TEXT(AE103,"0.#"),1)=".",TRUE,FALSE)</formula>
    </cfRule>
  </conditionalFormatting>
  <conditionalFormatting sqref="AI103">
    <cfRule type="expression" dxfId="1187" priority="543">
      <formula>IF(RIGHT(TEXT(AI103,"0.#"),1)=".",FALSE,TRUE)</formula>
    </cfRule>
    <cfRule type="expression" dxfId="1186" priority="544">
      <formula>IF(RIGHT(TEXT(AI103,"0.#"),1)=".",TRUE,FALSE)</formula>
    </cfRule>
  </conditionalFormatting>
  <conditionalFormatting sqref="AM137">
    <cfRule type="expression" dxfId="1185" priority="529">
      <formula>IF(RIGHT(TEXT(AM137,"0.#"),1)=".",FALSE,TRUE)</formula>
    </cfRule>
    <cfRule type="expression" dxfId="1184" priority="530">
      <formula>IF(RIGHT(TEXT(AM137,"0.#"),1)=".",TRUE,FALSE)</formula>
    </cfRule>
  </conditionalFormatting>
  <conditionalFormatting sqref="AE138 AM138">
    <cfRule type="expression" dxfId="1183" priority="527">
      <formula>IF(RIGHT(TEXT(AE138,"0.#"),1)=".",FALSE,TRUE)</formula>
    </cfRule>
    <cfRule type="expression" dxfId="1182" priority="528">
      <formula>IF(RIGHT(TEXT(AE138,"0.#"),1)=".",TRUE,FALSE)</formula>
    </cfRule>
  </conditionalFormatting>
  <conditionalFormatting sqref="AI138">
    <cfRule type="expression" dxfId="1181" priority="525">
      <formula>IF(RIGHT(TEXT(AI138,"0.#"),1)=".",FALSE,TRUE)</formula>
    </cfRule>
    <cfRule type="expression" dxfId="1180" priority="526">
      <formula>IF(RIGHT(TEXT(AI138,"0.#"),1)=".",TRUE,FALSE)</formula>
    </cfRule>
  </conditionalFormatting>
  <conditionalFormatting sqref="AQ138">
    <cfRule type="expression" dxfId="1179" priority="523">
      <formula>IF(RIGHT(TEXT(AQ138,"0.#"),1)=".",FALSE,TRUE)</formula>
    </cfRule>
    <cfRule type="expression" dxfId="1178" priority="524">
      <formula>IF(RIGHT(TEXT(AQ138,"0.#"),1)=".",TRUE,FALSE)</formula>
    </cfRule>
  </conditionalFormatting>
  <conditionalFormatting sqref="AE137 AQ137">
    <cfRule type="expression" dxfId="1177" priority="533">
      <formula>IF(RIGHT(TEXT(AE137,"0.#"),1)=".",FALSE,TRUE)</formula>
    </cfRule>
    <cfRule type="expression" dxfId="1176" priority="534">
      <formula>IF(RIGHT(TEXT(AE137,"0.#"),1)=".",TRUE,FALSE)</formula>
    </cfRule>
  </conditionalFormatting>
  <conditionalFormatting sqref="AI137">
    <cfRule type="expression" dxfId="1175" priority="531">
      <formula>IF(RIGHT(TEXT(AI137,"0.#"),1)=".",FALSE,TRUE)</formula>
    </cfRule>
    <cfRule type="expression" dxfId="1174" priority="532">
      <formula>IF(RIGHT(TEXT(AI137,"0.#"),1)=".",TRUE,FALSE)</formula>
    </cfRule>
  </conditionalFormatting>
  <conditionalFormatting sqref="AM171">
    <cfRule type="expression" dxfId="1173" priority="517">
      <formula>IF(RIGHT(TEXT(AM171,"0.#"),1)=".",FALSE,TRUE)</formula>
    </cfRule>
    <cfRule type="expression" dxfId="1172" priority="518">
      <formula>IF(RIGHT(TEXT(AM171,"0.#"),1)=".",TRUE,FALSE)</formula>
    </cfRule>
  </conditionalFormatting>
  <conditionalFormatting sqref="AE172 AM172">
    <cfRule type="expression" dxfId="1171" priority="515">
      <formula>IF(RIGHT(TEXT(AE172,"0.#"),1)=".",FALSE,TRUE)</formula>
    </cfRule>
    <cfRule type="expression" dxfId="1170" priority="516">
      <formula>IF(RIGHT(TEXT(AE172,"0.#"),1)=".",TRUE,FALSE)</formula>
    </cfRule>
  </conditionalFormatting>
  <conditionalFormatting sqref="AI172">
    <cfRule type="expression" dxfId="1169" priority="513">
      <formula>IF(RIGHT(TEXT(AI172,"0.#"),1)=".",FALSE,TRUE)</formula>
    </cfRule>
    <cfRule type="expression" dxfId="1168" priority="514">
      <formula>IF(RIGHT(TEXT(AI172,"0.#"),1)=".",TRUE,FALSE)</formula>
    </cfRule>
  </conditionalFormatting>
  <conditionalFormatting sqref="AQ172">
    <cfRule type="expression" dxfId="1167" priority="511">
      <formula>IF(RIGHT(TEXT(AQ172,"0.#"),1)=".",FALSE,TRUE)</formula>
    </cfRule>
    <cfRule type="expression" dxfId="1166" priority="512">
      <formula>IF(RIGHT(TEXT(AQ172,"0.#"),1)=".",TRUE,FALSE)</formula>
    </cfRule>
  </conditionalFormatting>
  <conditionalFormatting sqref="AE171 AQ171">
    <cfRule type="expression" dxfId="1165" priority="521">
      <formula>IF(RIGHT(TEXT(AE171,"0.#"),1)=".",FALSE,TRUE)</formula>
    </cfRule>
    <cfRule type="expression" dxfId="1164" priority="522">
      <formula>IF(RIGHT(TEXT(AE171,"0.#"),1)=".",TRUE,FALSE)</formula>
    </cfRule>
  </conditionalFormatting>
  <conditionalFormatting sqref="AI171">
    <cfRule type="expression" dxfId="1163" priority="519">
      <formula>IF(RIGHT(TEXT(AI171,"0.#"),1)=".",FALSE,TRUE)</formula>
    </cfRule>
    <cfRule type="expression" dxfId="1162" priority="520">
      <formula>IF(RIGHT(TEXT(AI171,"0.#"),1)=".",TRUE,FALSE)</formula>
    </cfRule>
  </conditionalFormatting>
  <conditionalFormatting sqref="AE73">
    <cfRule type="expression" dxfId="1161" priority="509">
      <formula>IF(RIGHT(TEXT(AE73,"0.#"),1)=".",FALSE,TRUE)</formula>
    </cfRule>
    <cfRule type="expression" dxfId="1160" priority="510">
      <formula>IF(RIGHT(TEXT(AE73,"0.#"),1)=".",TRUE,FALSE)</formula>
    </cfRule>
  </conditionalFormatting>
  <conditionalFormatting sqref="AM75">
    <cfRule type="expression" dxfId="1159" priority="493">
      <formula>IF(RIGHT(TEXT(AM75,"0.#"),1)=".",FALSE,TRUE)</formula>
    </cfRule>
    <cfRule type="expression" dxfId="1158" priority="494">
      <formula>IF(RIGHT(TEXT(AM75,"0.#"),1)=".",TRUE,FALSE)</formula>
    </cfRule>
  </conditionalFormatting>
  <conditionalFormatting sqref="AE74">
    <cfRule type="expression" dxfId="1157" priority="507">
      <formula>IF(RIGHT(TEXT(AE74,"0.#"),1)=".",FALSE,TRUE)</formula>
    </cfRule>
    <cfRule type="expression" dxfId="1156" priority="508">
      <formula>IF(RIGHT(TEXT(AE74,"0.#"),1)=".",TRUE,FALSE)</formula>
    </cfRule>
  </conditionalFormatting>
  <conditionalFormatting sqref="AE75">
    <cfRule type="expression" dxfId="1155" priority="505">
      <formula>IF(RIGHT(TEXT(AE75,"0.#"),1)=".",FALSE,TRUE)</formula>
    </cfRule>
    <cfRule type="expression" dxfId="1154" priority="506">
      <formula>IF(RIGHT(TEXT(AE75,"0.#"),1)=".",TRUE,FALSE)</formula>
    </cfRule>
  </conditionalFormatting>
  <conditionalFormatting sqref="AI75">
    <cfRule type="expression" dxfId="1153" priority="503">
      <formula>IF(RIGHT(TEXT(AI75,"0.#"),1)=".",FALSE,TRUE)</formula>
    </cfRule>
    <cfRule type="expression" dxfId="1152" priority="504">
      <formula>IF(RIGHT(TEXT(AI75,"0.#"),1)=".",TRUE,FALSE)</formula>
    </cfRule>
  </conditionalFormatting>
  <conditionalFormatting sqref="AI74">
    <cfRule type="expression" dxfId="1151" priority="501">
      <formula>IF(RIGHT(TEXT(AI74,"0.#"),1)=".",FALSE,TRUE)</formula>
    </cfRule>
    <cfRule type="expression" dxfId="1150" priority="502">
      <formula>IF(RIGHT(TEXT(AI74,"0.#"),1)=".",TRUE,FALSE)</formula>
    </cfRule>
  </conditionalFormatting>
  <conditionalFormatting sqref="AI73">
    <cfRule type="expression" dxfId="1149" priority="499">
      <formula>IF(RIGHT(TEXT(AI73,"0.#"),1)=".",FALSE,TRUE)</formula>
    </cfRule>
    <cfRule type="expression" dxfId="1148" priority="500">
      <formula>IF(RIGHT(TEXT(AI73,"0.#"),1)=".",TRUE,FALSE)</formula>
    </cfRule>
  </conditionalFormatting>
  <conditionalFormatting sqref="AM73">
    <cfRule type="expression" dxfId="1147" priority="497">
      <formula>IF(RIGHT(TEXT(AM73,"0.#"),1)=".",FALSE,TRUE)</formula>
    </cfRule>
    <cfRule type="expression" dxfId="1146" priority="498">
      <formula>IF(RIGHT(TEXT(AM73,"0.#"),1)=".",TRUE,FALSE)</formula>
    </cfRule>
  </conditionalFormatting>
  <conditionalFormatting sqref="AM74">
    <cfRule type="expression" dxfId="1145" priority="495">
      <formula>IF(RIGHT(TEXT(AM74,"0.#"),1)=".",FALSE,TRUE)</formula>
    </cfRule>
    <cfRule type="expression" dxfId="1144" priority="496">
      <formula>IF(RIGHT(TEXT(AM74,"0.#"),1)=".",TRUE,FALSE)</formula>
    </cfRule>
  </conditionalFormatting>
  <conditionalFormatting sqref="AQ73:AQ75">
    <cfRule type="expression" dxfId="1143" priority="491">
      <formula>IF(RIGHT(TEXT(AQ73,"0.#"),1)=".",FALSE,TRUE)</formula>
    </cfRule>
    <cfRule type="expression" dxfId="1142" priority="492">
      <formula>IF(RIGHT(TEXT(AQ73,"0.#"),1)=".",TRUE,FALSE)</formula>
    </cfRule>
  </conditionalFormatting>
  <conditionalFormatting sqref="AU73:AU75">
    <cfRule type="expression" dxfId="1141" priority="489">
      <formula>IF(RIGHT(TEXT(AU73,"0.#"),1)=".",FALSE,TRUE)</formula>
    </cfRule>
    <cfRule type="expression" dxfId="1140" priority="490">
      <formula>IF(RIGHT(TEXT(AU73,"0.#"),1)=".",TRUE,FALSE)</formula>
    </cfRule>
  </conditionalFormatting>
  <conditionalFormatting sqref="AE107">
    <cfRule type="expression" dxfId="1139" priority="487">
      <formula>IF(RIGHT(TEXT(AE107,"0.#"),1)=".",FALSE,TRUE)</formula>
    </cfRule>
    <cfRule type="expression" dxfId="1138" priority="488">
      <formula>IF(RIGHT(TEXT(AE107,"0.#"),1)=".",TRUE,FALSE)</formula>
    </cfRule>
  </conditionalFormatting>
  <conditionalFormatting sqref="AM109">
    <cfRule type="expression" dxfId="1137" priority="471">
      <formula>IF(RIGHT(TEXT(AM109,"0.#"),1)=".",FALSE,TRUE)</formula>
    </cfRule>
    <cfRule type="expression" dxfId="1136" priority="472">
      <formula>IF(RIGHT(TEXT(AM109,"0.#"),1)=".",TRUE,FALSE)</formula>
    </cfRule>
  </conditionalFormatting>
  <conditionalFormatting sqref="AE108">
    <cfRule type="expression" dxfId="1135" priority="485">
      <formula>IF(RIGHT(TEXT(AE108,"0.#"),1)=".",FALSE,TRUE)</formula>
    </cfRule>
    <cfRule type="expression" dxfId="1134" priority="486">
      <formula>IF(RIGHT(TEXT(AE108,"0.#"),1)=".",TRUE,FALSE)</formula>
    </cfRule>
  </conditionalFormatting>
  <conditionalFormatting sqref="AE109">
    <cfRule type="expression" dxfId="1133" priority="483">
      <formula>IF(RIGHT(TEXT(AE109,"0.#"),1)=".",FALSE,TRUE)</formula>
    </cfRule>
    <cfRule type="expression" dxfId="1132" priority="484">
      <formula>IF(RIGHT(TEXT(AE109,"0.#"),1)=".",TRUE,FALSE)</formula>
    </cfRule>
  </conditionalFormatting>
  <conditionalFormatting sqref="AI109">
    <cfRule type="expression" dxfId="1131" priority="481">
      <formula>IF(RIGHT(TEXT(AI109,"0.#"),1)=".",FALSE,TRUE)</formula>
    </cfRule>
    <cfRule type="expression" dxfId="1130" priority="482">
      <formula>IF(RIGHT(TEXT(AI109,"0.#"),1)=".",TRUE,FALSE)</formula>
    </cfRule>
  </conditionalFormatting>
  <conditionalFormatting sqref="AI108">
    <cfRule type="expression" dxfId="1129" priority="479">
      <formula>IF(RIGHT(TEXT(AI108,"0.#"),1)=".",FALSE,TRUE)</formula>
    </cfRule>
    <cfRule type="expression" dxfId="1128" priority="480">
      <formula>IF(RIGHT(TEXT(AI108,"0.#"),1)=".",TRUE,FALSE)</formula>
    </cfRule>
  </conditionalFormatting>
  <conditionalFormatting sqref="AI107">
    <cfRule type="expression" dxfId="1127" priority="477">
      <formula>IF(RIGHT(TEXT(AI107,"0.#"),1)=".",FALSE,TRUE)</formula>
    </cfRule>
    <cfRule type="expression" dxfId="1126" priority="478">
      <formula>IF(RIGHT(TEXT(AI107,"0.#"),1)=".",TRUE,FALSE)</formula>
    </cfRule>
  </conditionalFormatting>
  <conditionalFormatting sqref="AM107">
    <cfRule type="expression" dxfId="1125" priority="475">
      <formula>IF(RIGHT(TEXT(AM107,"0.#"),1)=".",FALSE,TRUE)</formula>
    </cfRule>
    <cfRule type="expression" dxfId="1124" priority="476">
      <formula>IF(RIGHT(TEXT(AM107,"0.#"),1)=".",TRUE,FALSE)</formula>
    </cfRule>
  </conditionalFormatting>
  <conditionalFormatting sqref="AM108">
    <cfRule type="expression" dxfId="1123" priority="473">
      <formula>IF(RIGHT(TEXT(AM108,"0.#"),1)=".",FALSE,TRUE)</formula>
    </cfRule>
    <cfRule type="expression" dxfId="1122" priority="474">
      <formula>IF(RIGHT(TEXT(AM108,"0.#"),1)=".",TRUE,FALSE)</formula>
    </cfRule>
  </conditionalFormatting>
  <conditionalFormatting sqref="AQ107:AQ109">
    <cfRule type="expression" dxfId="1121" priority="469">
      <formula>IF(RIGHT(TEXT(AQ107,"0.#"),1)=".",FALSE,TRUE)</formula>
    </cfRule>
    <cfRule type="expression" dxfId="1120" priority="470">
      <formula>IF(RIGHT(TEXT(AQ107,"0.#"),1)=".",TRUE,FALSE)</formula>
    </cfRule>
  </conditionalFormatting>
  <conditionalFormatting sqref="AU107:AU109">
    <cfRule type="expression" dxfId="1119" priority="467">
      <formula>IF(RIGHT(TEXT(AU107,"0.#"),1)=".",FALSE,TRUE)</formula>
    </cfRule>
    <cfRule type="expression" dxfId="1118" priority="468">
      <formula>IF(RIGHT(TEXT(AU107,"0.#"),1)=".",TRUE,FALSE)</formula>
    </cfRule>
  </conditionalFormatting>
  <conditionalFormatting sqref="AE141">
    <cfRule type="expression" dxfId="1117" priority="465">
      <formula>IF(RIGHT(TEXT(AE141,"0.#"),1)=".",FALSE,TRUE)</formula>
    </cfRule>
    <cfRule type="expression" dxfId="1116" priority="466">
      <formula>IF(RIGHT(TEXT(AE141,"0.#"),1)=".",TRUE,FALSE)</formula>
    </cfRule>
  </conditionalFormatting>
  <conditionalFormatting sqref="AM143">
    <cfRule type="expression" dxfId="1115" priority="449">
      <formula>IF(RIGHT(TEXT(AM143,"0.#"),1)=".",FALSE,TRUE)</formula>
    </cfRule>
    <cfRule type="expression" dxfId="1114" priority="450">
      <formula>IF(RIGHT(TEXT(AM143,"0.#"),1)=".",TRUE,FALSE)</formula>
    </cfRule>
  </conditionalFormatting>
  <conditionalFormatting sqref="AE142">
    <cfRule type="expression" dxfId="1113" priority="463">
      <formula>IF(RIGHT(TEXT(AE142,"0.#"),1)=".",FALSE,TRUE)</formula>
    </cfRule>
    <cfRule type="expression" dxfId="1112" priority="464">
      <formula>IF(RIGHT(TEXT(AE142,"0.#"),1)=".",TRUE,FALSE)</formula>
    </cfRule>
  </conditionalFormatting>
  <conditionalFormatting sqref="AE143">
    <cfRule type="expression" dxfId="1111" priority="461">
      <formula>IF(RIGHT(TEXT(AE143,"0.#"),1)=".",FALSE,TRUE)</formula>
    </cfRule>
    <cfRule type="expression" dxfId="1110" priority="462">
      <formula>IF(RIGHT(TEXT(AE143,"0.#"),1)=".",TRUE,FALSE)</formula>
    </cfRule>
  </conditionalFormatting>
  <conditionalFormatting sqref="AI143">
    <cfRule type="expression" dxfId="1109" priority="459">
      <formula>IF(RIGHT(TEXT(AI143,"0.#"),1)=".",FALSE,TRUE)</formula>
    </cfRule>
    <cfRule type="expression" dxfId="1108" priority="460">
      <formula>IF(RIGHT(TEXT(AI143,"0.#"),1)=".",TRUE,FALSE)</formula>
    </cfRule>
  </conditionalFormatting>
  <conditionalFormatting sqref="AI142">
    <cfRule type="expression" dxfId="1107" priority="457">
      <formula>IF(RIGHT(TEXT(AI142,"0.#"),1)=".",FALSE,TRUE)</formula>
    </cfRule>
    <cfRule type="expression" dxfId="1106" priority="458">
      <formula>IF(RIGHT(TEXT(AI142,"0.#"),1)=".",TRUE,FALSE)</formula>
    </cfRule>
  </conditionalFormatting>
  <conditionalFormatting sqref="AI141">
    <cfRule type="expression" dxfId="1105" priority="455">
      <formula>IF(RIGHT(TEXT(AI141,"0.#"),1)=".",FALSE,TRUE)</formula>
    </cfRule>
    <cfRule type="expression" dxfId="1104" priority="456">
      <formula>IF(RIGHT(TEXT(AI141,"0.#"),1)=".",TRUE,FALSE)</formula>
    </cfRule>
  </conditionalFormatting>
  <conditionalFormatting sqref="AM141">
    <cfRule type="expression" dxfId="1103" priority="453">
      <formula>IF(RIGHT(TEXT(AM141,"0.#"),1)=".",FALSE,TRUE)</formula>
    </cfRule>
    <cfRule type="expression" dxfId="1102" priority="454">
      <formula>IF(RIGHT(TEXT(AM141,"0.#"),1)=".",TRUE,FALSE)</formula>
    </cfRule>
  </conditionalFormatting>
  <conditionalFormatting sqref="AM142">
    <cfRule type="expression" dxfId="1101" priority="451">
      <formula>IF(RIGHT(TEXT(AM142,"0.#"),1)=".",FALSE,TRUE)</formula>
    </cfRule>
    <cfRule type="expression" dxfId="1100" priority="452">
      <formula>IF(RIGHT(TEXT(AM142,"0.#"),1)=".",TRUE,FALSE)</formula>
    </cfRule>
  </conditionalFormatting>
  <conditionalFormatting sqref="AQ141:AQ143">
    <cfRule type="expression" dxfId="1099" priority="447">
      <formula>IF(RIGHT(TEXT(AQ141,"0.#"),1)=".",FALSE,TRUE)</formula>
    </cfRule>
    <cfRule type="expression" dxfId="1098" priority="448">
      <formula>IF(RIGHT(TEXT(AQ141,"0.#"),1)=".",TRUE,FALSE)</formula>
    </cfRule>
  </conditionalFormatting>
  <conditionalFormatting sqref="AU141:AU143">
    <cfRule type="expression" dxfId="1097" priority="445">
      <formula>IF(RIGHT(TEXT(AU141,"0.#"),1)=".",FALSE,TRUE)</formula>
    </cfRule>
    <cfRule type="expression" dxfId="1096" priority="446">
      <formula>IF(RIGHT(TEXT(AU141,"0.#"),1)=".",TRUE,FALSE)</formula>
    </cfRule>
  </conditionalFormatting>
  <conditionalFormatting sqref="AE175">
    <cfRule type="expression" dxfId="1095" priority="443">
      <formula>IF(RIGHT(TEXT(AE175,"0.#"),1)=".",FALSE,TRUE)</formula>
    </cfRule>
    <cfRule type="expression" dxfId="1094" priority="444">
      <formula>IF(RIGHT(TEXT(AE175,"0.#"),1)=".",TRUE,FALSE)</formula>
    </cfRule>
  </conditionalFormatting>
  <conditionalFormatting sqref="AM177">
    <cfRule type="expression" dxfId="1093" priority="427">
      <formula>IF(RIGHT(TEXT(AM177,"0.#"),1)=".",FALSE,TRUE)</formula>
    </cfRule>
    <cfRule type="expression" dxfId="1092" priority="428">
      <formula>IF(RIGHT(TEXT(AM177,"0.#"),1)=".",TRUE,FALSE)</formula>
    </cfRule>
  </conditionalFormatting>
  <conditionalFormatting sqref="AE176">
    <cfRule type="expression" dxfId="1091" priority="441">
      <formula>IF(RIGHT(TEXT(AE176,"0.#"),1)=".",FALSE,TRUE)</formula>
    </cfRule>
    <cfRule type="expression" dxfId="1090" priority="442">
      <formula>IF(RIGHT(TEXT(AE176,"0.#"),1)=".",TRUE,FALSE)</formula>
    </cfRule>
  </conditionalFormatting>
  <conditionalFormatting sqref="AE177">
    <cfRule type="expression" dxfId="1089" priority="439">
      <formula>IF(RIGHT(TEXT(AE177,"0.#"),1)=".",FALSE,TRUE)</formula>
    </cfRule>
    <cfRule type="expression" dxfId="1088" priority="440">
      <formula>IF(RIGHT(TEXT(AE177,"0.#"),1)=".",TRUE,FALSE)</formula>
    </cfRule>
  </conditionalFormatting>
  <conditionalFormatting sqref="AI177">
    <cfRule type="expression" dxfId="1087" priority="437">
      <formula>IF(RIGHT(TEXT(AI177,"0.#"),1)=".",FALSE,TRUE)</formula>
    </cfRule>
    <cfRule type="expression" dxfId="1086" priority="438">
      <formula>IF(RIGHT(TEXT(AI177,"0.#"),1)=".",TRUE,FALSE)</formula>
    </cfRule>
  </conditionalFormatting>
  <conditionalFormatting sqref="AI176">
    <cfRule type="expression" dxfId="1085" priority="435">
      <formula>IF(RIGHT(TEXT(AI176,"0.#"),1)=".",FALSE,TRUE)</formula>
    </cfRule>
    <cfRule type="expression" dxfId="1084" priority="436">
      <formula>IF(RIGHT(TEXT(AI176,"0.#"),1)=".",TRUE,FALSE)</formula>
    </cfRule>
  </conditionalFormatting>
  <conditionalFormatting sqref="AI175">
    <cfRule type="expression" dxfId="1083" priority="433">
      <formula>IF(RIGHT(TEXT(AI175,"0.#"),1)=".",FALSE,TRUE)</formula>
    </cfRule>
    <cfRule type="expression" dxfId="1082" priority="434">
      <formula>IF(RIGHT(TEXT(AI175,"0.#"),1)=".",TRUE,FALSE)</formula>
    </cfRule>
  </conditionalFormatting>
  <conditionalFormatting sqref="AM175">
    <cfRule type="expression" dxfId="1081" priority="431">
      <formula>IF(RIGHT(TEXT(AM175,"0.#"),1)=".",FALSE,TRUE)</formula>
    </cfRule>
    <cfRule type="expression" dxfId="1080" priority="432">
      <formula>IF(RIGHT(TEXT(AM175,"0.#"),1)=".",TRUE,FALSE)</formula>
    </cfRule>
  </conditionalFormatting>
  <conditionalFormatting sqref="AM176">
    <cfRule type="expression" dxfId="1079" priority="429">
      <formula>IF(RIGHT(TEXT(AM176,"0.#"),1)=".",FALSE,TRUE)</formula>
    </cfRule>
    <cfRule type="expression" dxfId="1078" priority="430">
      <formula>IF(RIGHT(TEXT(AM176,"0.#"),1)=".",TRUE,FALSE)</formula>
    </cfRule>
  </conditionalFormatting>
  <conditionalFormatting sqref="AQ175:AQ177">
    <cfRule type="expression" dxfId="1077" priority="425">
      <formula>IF(RIGHT(TEXT(AQ175,"0.#"),1)=".",FALSE,TRUE)</formula>
    </cfRule>
    <cfRule type="expression" dxfId="1076" priority="426">
      <formula>IF(RIGHT(TEXT(AQ175,"0.#"),1)=".",TRUE,FALSE)</formula>
    </cfRule>
  </conditionalFormatting>
  <conditionalFormatting sqref="AU175:AU177">
    <cfRule type="expression" dxfId="1075" priority="423">
      <formula>IF(RIGHT(TEXT(AU175,"0.#"),1)=".",FALSE,TRUE)</formula>
    </cfRule>
    <cfRule type="expression" dxfId="1074" priority="424">
      <formula>IF(RIGHT(TEXT(AU175,"0.#"),1)=".",TRUE,FALSE)</formula>
    </cfRule>
  </conditionalFormatting>
  <conditionalFormatting sqref="AE61">
    <cfRule type="expression" dxfId="1073" priority="377">
      <formula>IF(RIGHT(TEXT(AE61,"0.#"),1)=".",FALSE,TRUE)</formula>
    </cfRule>
    <cfRule type="expression" dxfId="1072" priority="378">
      <formula>IF(RIGHT(TEXT(AE61,"0.#"),1)=".",TRUE,FALSE)</formula>
    </cfRule>
  </conditionalFormatting>
  <conditionalFormatting sqref="AE62">
    <cfRule type="expression" dxfId="1071" priority="375">
      <formula>IF(RIGHT(TEXT(AE62,"0.#"),1)=".",FALSE,TRUE)</formula>
    </cfRule>
    <cfRule type="expression" dxfId="1070" priority="376">
      <formula>IF(RIGHT(TEXT(AE62,"0.#"),1)=".",TRUE,FALSE)</formula>
    </cfRule>
  </conditionalFormatting>
  <conditionalFormatting sqref="AM61">
    <cfRule type="expression" dxfId="1069" priority="365">
      <formula>IF(RIGHT(TEXT(AM61,"0.#"),1)=".",FALSE,TRUE)</formula>
    </cfRule>
    <cfRule type="expression" dxfId="1068" priority="366">
      <formula>IF(RIGHT(TEXT(AM61,"0.#"),1)=".",TRUE,FALSE)</formula>
    </cfRule>
  </conditionalFormatting>
  <conditionalFormatting sqref="AE63">
    <cfRule type="expression" dxfId="1067" priority="373">
      <formula>IF(RIGHT(TEXT(AE63,"0.#"),1)=".",FALSE,TRUE)</formula>
    </cfRule>
    <cfRule type="expression" dxfId="1066" priority="374">
      <formula>IF(RIGHT(TEXT(AE63,"0.#"),1)=".",TRUE,FALSE)</formula>
    </cfRule>
  </conditionalFormatting>
  <conditionalFormatting sqref="AI63">
    <cfRule type="expression" dxfId="1065" priority="371">
      <formula>IF(RIGHT(TEXT(AI63,"0.#"),1)=".",FALSE,TRUE)</formula>
    </cfRule>
    <cfRule type="expression" dxfId="1064" priority="372">
      <formula>IF(RIGHT(TEXT(AI63,"0.#"),1)=".",TRUE,FALSE)</formula>
    </cfRule>
  </conditionalFormatting>
  <conditionalFormatting sqref="AI62">
    <cfRule type="expression" dxfId="1063" priority="369">
      <formula>IF(RIGHT(TEXT(AI62,"0.#"),1)=".",FALSE,TRUE)</formula>
    </cfRule>
    <cfRule type="expression" dxfId="1062" priority="370">
      <formula>IF(RIGHT(TEXT(AI62,"0.#"),1)=".",TRUE,FALSE)</formula>
    </cfRule>
  </conditionalFormatting>
  <conditionalFormatting sqref="AI61">
    <cfRule type="expression" dxfId="1061" priority="367">
      <formula>IF(RIGHT(TEXT(AI61,"0.#"),1)=".",FALSE,TRUE)</formula>
    </cfRule>
    <cfRule type="expression" dxfId="1060" priority="368">
      <formula>IF(RIGHT(TEXT(AI61,"0.#"),1)=".",TRUE,FALSE)</formula>
    </cfRule>
  </conditionalFormatting>
  <conditionalFormatting sqref="AM62">
    <cfRule type="expression" dxfId="1059" priority="363">
      <formula>IF(RIGHT(TEXT(AM62,"0.#"),1)=".",FALSE,TRUE)</formula>
    </cfRule>
    <cfRule type="expression" dxfId="1058" priority="364">
      <formula>IF(RIGHT(TEXT(AM62,"0.#"),1)=".",TRUE,FALSE)</formula>
    </cfRule>
  </conditionalFormatting>
  <conditionalFormatting sqref="AM63">
    <cfRule type="expression" dxfId="1057" priority="361">
      <formula>IF(RIGHT(TEXT(AM63,"0.#"),1)=".",FALSE,TRUE)</formula>
    </cfRule>
    <cfRule type="expression" dxfId="1056" priority="362">
      <formula>IF(RIGHT(TEXT(AM63,"0.#"),1)=".",TRUE,FALSE)</formula>
    </cfRule>
  </conditionalFormatting>
  <conditionalFormatting sqref="AQ61:AQ63">
    <cfRule type="expression" dxfId="1055" priority="359">
      <formula>IF(RIGHT(TEXT(AQ61,"0.#"),1)=".",FALSE,TRUE)</formula>
    </cfRule>
    <cfRule type="expression" dxfId="1054" priority="360">
      <formula>IF(RIGHT(TEXT(AQ61,"0.#"),1)=".",TRUE,FALSE)</formula>
    </cfRule>
  </conditionalFormatting>
  <conditionalFormatting sqref="AU61:AU63">
    <cfRule type="expression" dxfId="1053" priority="357">
      <formula>IF(RIGHT(TEXT(AU61,"0.#"),1)=".",FALSE,TRUE)</formula>
    </cfRule>
    <cfRule type="expression" dxfId="1052" priority="358">
      <formula>IF(RIGHT(TEXT(AU61,"0.#"),1)=".",TRUE,FALSE)</formula>
    </cfRule>
  </conditionalFormatting>
  <conditionalFormatting sqref="AE95">
    <cfRule type="expression" dxfId="1051" priority="355">
      <formula>IF(RIGHT(TEXT(AE95,"0.#"),1)=".",FALSE,TRUE)</formula>
    </cfRule>
    <cfRule type="expression" dxfId="1050" priority="356">
      <formula>IF(RIGHT(TEXT(AE95,"0.#"),1)=".",TRUE,FALSE)</formula>
    </cfRule>
  </conditionalFormatting>
  <conditionalFormatting sqref="AE96">
    <cfRule type="expression" dxfId="1049" priority="353">
      <formula>IF(RIGHT(TEXT(AE96,"0.#"),1)=".",FALSE,TRUE)</formula>
    </cfRule>
    <cfRule type="expression" dxfId="1048" priority="354">
      <formula>IF(RIGHT(TEXT(AE96,"0.#"),1)=".",TRUE,FALSE)</formula>
    </cfRule>
  </conditionalFormatting>
  <conditionalFormatting sqref="AM95">
    <cfRule type="expression" dxfId="1047" priority="343">
      <formula>IF(RIGHT(TEXT(AM95,"0.#"),1)=".",FALSE,TRUE)</formula>
    </cfRule>
    <cfRule type="expression" dxfId="1046" priority="344">
      <formula>IF(RIGHT(TEXT(AM95,"0.#"),1)=".",TRUE,FALSE)</formula>
    </cfRule>
  </conditionalFormatting>
  <conditionalFormatting sqref="AE97">
    <cfRule type="expression" dxfId="1045" priority="351">
      <formula>IF(RIGHT(TEXT(AE97,"0.#"),1)=".",FALSE,TRUE)</formula>
    </cfRule>
    <cfRule type="expression" dxfId="1044" priority="352">
      <formula>IF(RIGHT(TEXT(AE97,"0.#"),1)=".",TRUE,FALSE)</formula>
    </cfRule>
  </conditionalFormatting>
  <conditionalFormatting sqref="AI97">
    <cfRule type="expression" dxfId="1043" priority="349">
      <formula>IF(RIGHT(TEXT(AI97,"0.#"),1)=".",FALSE,TRUE)</formula>
    </cfRule>
    <cfRule type="expression" dxfId="1042" priority="350">
      <formula>IF(RIGHT(TEXT(AI97,"0.#"),1)=".",TRUE,FALSE)</formula>
    </cfRule>
  </conditionalFormatting>
  <conditionalFormatting sqref="AI96">
    <cfRule type="expression" dxfId="1041" priority="347">
      <formula>IF(RIGHT(TEXT(AI96,"0.#"),1)=".",FALSE,TRUE)</formula>
    </cfRule>
    <cfRule type="expression" dxfId="1040" priority="348">
      <formula>IF(RIGHT(TEXT(AI96,"0.#"),1)=".",TRUE,FALSE)</formula>
    </cfRule>
  </conditionalFormatting>
  <conditionalFormatting sqref="AI95">
    <cfRule type="expression" dxfId="1039" priority="345">
      <formula>IF(RIGHT(TEXT(AI95,"0.#"),1)=".",FALSE,TRUE)</formula>
    </cfRule>
    <cfRule type="expression" dxfId="1038" priority="346">
      <formula>IF(RIGHT(TEXT(AI95,"0.#"),1)=".",TRUE,FALSE)</formula>
    </cfRule>
  </conditionalFormatting>
  <conditionalFormatting sqref="AM96">
    <cfRule type="expression" dxfId="1037" priority="341">
      <formula>IF(RIGHT(TEXT(AM96,"0.#"),1)=".",FALSE,TRUE)</formula>
    </cfRule>
    <cfRule type="expression" dxfId="1036" priority="342">
      <formula>IF(RIGHT(TEXT(AM96,"0.#"),1)=".",TRUE,FALSE)</formula>
    </cfRule>
  </conditionalFormatting>
  <conditionalFormatting sqref="AM97">
    <cfRule type="expression" dxfId="1035" priority="339">
      <formula>IF(RIGHT(TEXT(AM97,"0.#"),1)=".",FALSE,TRUE)</formula>
    </cfRule>
    <cfRule type="expression" dxfId="1034" priority="340">
      <formula>IF(RIGHT(TEXT(AM97,"0.#"),1)=".",TRUE,FALSE)</formula>
    </cfRule>
  </conditionalFormatting>
  <conditionalFormatting sqref="AQ95:AQ97">
    <cfRule type="expression" dxfId="1033" priority="337">
      <formula>IF(RIGHT(TEXT(AQ95,"0.#"),1)=".",FALSE,TRUE)</formula>
    </cfRule>
    <cfRule type="expression" dxfId="1032" priority="338">
      <formula>IF(RIGHT(TEXT(AQ95,"0.#"),1)=".",TRUE,FALSE)</formula>
    </cfRule>
  </conditionalFormatting>
  <conditionalFormatting sqref="AU95:AU97">
    <cfRule type="expression" dxfId="1031" priority="335">
      <formula>IF(RIGHT(TEXT(AU95,"0.#"),1)=".",FALSE,TRUE)</formula>
    </cfRule>
    <cfRule type="expression" dxfId="1030" priority="336">
      <formula>IF(RIGHT(TEXT(AU95,"0.#"),1)=".",TRUE,FALSE)</formula>
    </cfRule>
  </conditionalFormatting>
  <conditionalFormatting sqref="AE129">
    <cfRule type="expression" dxfId="1029" priority="333">
      <formula>IF(RIGHT(TEXT(AE129,"0.#"),1)=".",FALSE,TRUE)</formula>
    </cfRule>
    <cfRule type="expression" dxfId="1028" priority="334">
      <formula>IF(RIGHT(TEXT(AE129,"0.#"),1)=".",TRUE,FALSE)</formula>
    </cfRule>
  </conditionalFormatting>
  <conditionalFormatting sqref="AE130">
    <cfRule type="expression" dxfId="1027" priority="331">
      <formula>IF(RIGHT(TEXT(AE130,"0.#"),1)=".",FALSE,TRUE)</formula>
    </cfRule>
    <cfRule type="expression" dxfId="1026" priority="332">
      <formula>IF(RIGHT(TEXT(AE130,"0.#"),1)=".",TRUE,FALSE)</formula>
    </cfRule>
  </conditionalFormatting>
  <conditionalFormatting sqref="AM129">
    <cfRule type="expression" dxfId="1025" priority="321">
      <formula>IF(RIGHT(TEXT(AM129,"0.#"),1)=".",FALSE,TRUE)</formula>
    </cfRule>
    <cfRule type="expression" dxfId="1024" priority="322">
      <formula>IF(RIGHT(TEXT(AM129,"0.#"),1)=".",TRUE,FALSE)</formula>
    </cfRule>
  </conditionalFormatting>
  <conditionalFormatting sqref="AE131">
    <cfRule type="expression" dxfId="1023" priority="329">
      <formula>IF(RIGHT(TEXT(AE131,"0.#"),1)=".",FALSE,TRUE)</formula>
    </cfRule>
    <cfRule type="expression" dxfId="1022" priority="330">
      <formula>IF(RIGHT(TEXT(AE131,"0.#"),1)=".",TRUE,FALSE)</formula>
    </cfRule>
  </conditionalFormatting>
  <conditionalFormatting sqref="AI131">
    <cfRule type="expression" dxfId="1021" priority="327">
      <formula>IF(RIGHT(TEXT(AI131,"0.#"),1)=".",FALSE,TRUE)</formula>
    </cfRule>
    <cfRule type="expression" dxfId="1020" priority="328">
      <formula>IF(RIGHT(TEXT(AI131,"0.#"),1)=".",TRUE,FALSE)</formula>
    </cfRule>
  </conditionalFormatting>
  <conditionalFormatting sqref="AI130">
    <cfRule type="expression" dxfId="1019" priority="325">
      <formula>IF(RIGHT(TEXT(AI130,"0.#"),1)=".",FALSE,TRUE)</formula>
    </cfRule>
    <cfRule type="expression" dxfId="1018" priority="326">
      <formula>IF(RIGHT(TEXT(AI130,"0.#"),1)=".",TRUE,FALSE)</formula>
    </cfRule>
  </conditionalFormatting>
  <conditionalFormatting sqref="AI129">
    <cfRule type="expression" dxfId="1017" priority="323">
      <formula>IF(RIGHT(TEXT(AI129,"0.#"),1)=".",FALSE,TRUE)</formula>
    </cfRule>
    <cfRule type="expression" dxfId="1016" priority="324">
      <formula>IF(RIGHT(TEXT(AI129,"0.#"),1)=".",TRUE,FALSE)</formula>
    </cfRule>
  </conditionalFormatting>
  <conditionalFormatting sqref="AM130">
    <cfRule type="expression" dxfId="1015" priority="319">
      <formula>IF(RIGHT(TEXT(AM130,"0.#"),1)=".",FALSE,TRUE)</formula>
    </cfRule>
    <cfRule type="expression" dxfId="1014" priority="320">
      <formula>IF(RIGHT(TEXT(AM130,"0.#"),1)=".",TRUE,FALSE)</formula>
    </cfRule>
  </conditionalFormatting>
  <conditionalFormatting sqref="AM131">
    <cfRule type="expression" dxfId="1013" priority="317">
      <formula>IF(RIGHT(TEXT(AM131,"0.#"),1)=".",FALSE,TRUE)</formula>
    </cfRule>
    <cfRule type="expression" dxfId="1012" priority="318">
      <formula>IF(RIGHT(TEXT(AM131,"0.#"),1)=".",TRUE,FALSE)</formula>
    </cfRule>
  </conditionalFormatting>
  <conditionalFormatting sqref="AQ129:AQ131">
    <cfRule type="expression" dxfId="1011" priority="315">
      <formula>IF(RIGHT(TEXT(AQ129,"0.#"),1)=".",FALSE,TRUE)</formula>
    </cfRule>
    <cfRule type="expression" dxfId="1010" priority="316">
      <formula>IF(RIGHT(TEXT(AQ129,"0.#"),1)=".",TRUE,FALSE)</formula>
    </cfRule>
  </conditionalFormatting>
  <conditionalFormatting sqref="AU129:AU131">
    <cfRule type="expression" dxfId="1009" priority="313">
      <formula>IF(RIGHT(TEXT(AU129,"0.#"),1)=".",FALSE,TRUE)</formula>
    </cfRule>
    <cfRule type="expression" dxfId="1008" priority="314">
      <formula>IF(RIGHT(TEXT(AU129,"0.#"),1)=".",TRUE,FALSE)</formula>
    </cfRule>
  </conditionalFormatting>
  <conditionalFormatting sqref="AE163">
    <cfRule type="expression" dxfId="1007" priority="311">
      <formula>IF(RIGHT(TEXT(AE163,"0.#"),1)=".",FALSE,TRUE)</formula>
    </cfRule>
    <cfRule type="expression" dxfId="1006" priority="312">
      <formula>IF(RIGHT(TEXT(AE163,"0.#"),1)=".",TRUE,FALSE)</formula>
    </cfRule>
  </conditionalFormatting>
  <conditionalFormatting sqref="AE164">
    <cfRule type="expression" dxfId="1005" priority="309">
      <formula>IF(RIGHT(TEXT(AE164,"0.#"),1)=".",FALSE,TRUE)</formula>
    </cfRule>
    <cfRule type="expression" dxfId="1004" priority="310">
      <formula>IF(RIGHT(TEXT(AE164,"0.#"),1)=".",TRUE,FALSE)</formula>
    </cfRule>
  </conditionalFormatting>
  <conditionalFormatting sqref="AM163">
    <cfRule type="expression" dxfId="1003" priority="299">
      <formula>IF(RIGHT(TEXT(AM163,"0.#"),1)=".",FALSE,TRUE)</formula>
    </cfRule>
    <cfRule type="expression" dxfId="1002" priority="300">
      <formula>IF(RIGHT(TEXT(AM163,"0.#"),1)=".",TRUE,FALSE)</formula>
    </cfRule>
  </conditionalFormatting>
  <conditionalFormatting sqref="AE165">
    <cfRule type="expression" dxfId="1001" priority="307">
      <formula>IF(RIGHT(TEXT(AE165,"0.#"),1)=".",FALSE,TRUE)</formula>
    </cfRule>
    <cfRule type="expression" dxfId="1000" priority="308">
      <formula>IF(RIGHT(TEXT(AE165,"0.#"),1)=".",TRUE,FALSE)</formula>
    </cfRule>
  </conditionalFormatting>
  <conditionalFormatting sqref="AI165">
    <cfRule type="expression" dxfId="999" priority="305">
      <formula>IF(RIGHT(TEXT(AI165,"0.#"),1)=".",FALSE,TRUE)</formula>
    </cfRule>
    <cfRule type="expression" dxfId="998" priority="306">
      <formula>IF(RIGHT(TEXT(AI165,"0.#"),1)=".",TRUE,FALSE)</formula>
    </cfRule>
  </conditionalFormatting>
  <conditionalFormatting sqref="AI164">
    <cfRule type="expression" dxfId="997" priority="303">
      <formula>IF(RIGHT(TEXT(AI164,"0.#"),1)=".",FALSE,TRUE)</formula>
    </cfRule>
    <cfRule type="expression" dxfId="996" priority="304">
      <formula>IF(RIGHT(TEXT(AI164,"0.#"),1)=".",TRUE,FALSE)</formula>
    </cfRule>
  </conditionalFormatting>
  <conditionalFormatting sqref="AI163">
    <cfRule type="expression" dxfId="995" priority="301">
      <formula>IF(RIGHT(TEXT(AI163,"0.#"),1)=".",FALSE,TRUE)</formula>
    </cfRule>
    <cfRule type="expression" dxfId="994" priority="302">
      <formula>IF(RIGHT(TEXT(AI163,"0.#"),1)=".",TRUE,FALSE)</formula>
    </cfRule>
  </conditionalFormatting>
  <conditionalFormatting sqref="AM164">
    <cfRule type="expression" dxfId="993" priority="297">
      <formula>IF(RIGHT(TEXT(AM164,"0.#"),1)=".",FALSE,TRUE)</formula>
    </cfRule>
    <cfRule type="expression" dxfId="992" priority="298">
      <formula>IF(RIGHT(TEXT(AM164,"0.#"),1)=".",TRUE,FALSE)</formula>
    </cfRule>
  </conditionalFormatting>
  <conditionalFormatting sqref="AM165">
    <cfRule type="expression" dxfId="991" priority="295">
      <formula>IF(RIGHT(TEXT(AM165,"0.#"),1)=".",FALSE,TRUE)</formula>
    </cfRule>
    <cfRule type="expression" dxfId="990" priority="296">
      <formula>IF(RIGHT(TEXT(AM165,"0.#"),1)=".",TRUE,FALSE)</formula>
    </cfRule>
  </conditionalFormatting>
  <conditionalFormatting sqref="AQ163:AQ165">
    <cfRule type="expression" dxfId="989" priority="293">
      <formula>IF(RIGHT(TEXT(AQ163,"0.#"),1)=".",FALSE,TRUE)</formula>
    </cfRule>
    <cfRule type="expression" dxfId="988" priority="294">
      <formula>IF(RIGHT(TEXT(AQ163,"0.#"),1)=".",TRUE,FALSE)</formula>
    </cfRule>
  </conditionalFormatting>
  <conditionalFormatting sqref="AU163:AU165">
    <cfRule type="expression" dxfId="987" priority="291">
      <formula>IF(RIGHT(TEXT(AU163,"0.#"),1)=".",FALSE,TRUE)</formula>
    </cfRule>
    <cfRule type="expression" dxfId="986" priority="292">
      <formula>IF(RIGHT(TEXT(AU163,"0.#"),1)=".",TRUE,FALSE)</formula>
    </cfRule>
  </conditionalFormatting>
  <conditionalFormatting sqref="AE197">
    <cfRule type="expression" dxfId="985" priority="289">
      <formula>IF(RIGHT(TEXT(AE197,"0.#"),1)=".",FALSE,TRUE)</formula>
    </cfRule>
    <cfRule type="expression" dxfId="984" priority="290">
      <formula>IF(RIGHT(TEXT(AE197,"0.#"),1)=".",TRUE,FALSE)</formula>
    </cfRule>
  </conditionalFormatting>
  <conditionalFormatting sqref="AE198">
    <cfRule type="expression" dxfId="983" priority="287">
      <formula>IF(RIGHT(TEXT(AE198,"0.#"),1)=".",FALSE,TRUE)</formula>
    </cfRule>
    <cfRule type="expression" dxfId="982" priority="288">
      <formula>IF(RIGHT(TEXT(AE198,"0.#"),1)=".",TRUE,FALSE)</formula>
    </cfRule>
  </conditionalFormatting>
  <conditionalFormatting sqref="AM197">
    <cfRule type="expression" dxfId="981" priority="277">
      <formula>IF(RIGHT(TEXT(AM197,"0.#"),1)=".",FALSE,TRUE)</formula>
    </cfRule>
    <cfRule type="expression" dxfId="980" priority="278">
      <formula>IF(RIGHT(TEXT(AM197,"0.#"),1)=".",TRUE,FALSE)</formula>
    </cfRule>
  </conditionalFormatting>
  <conditionalFormatting sqref="AE199">
    <cfRule type="expression" dxfId="979" priority="285">
      <formula>IF(RIGHT(TEXT(AE199,"0.#"),1)=".",FALSE,TRUE)</formula>
    </cfRule>
    <cfRule type="expression" dxfId="978" priority="286">
      <formula>IF(RIGHT(TEXT(AE199,"0.#"),1)=".",TRUE,FALSE)</formula>
    </cfRule>
  </conditionalFormatting>
  <conditionalFormatting sqref="AI199">
    <cfRule type="expression" dxfId="977" priority="283">
      <formula>IF(RIGHT(TEXT(AI199,"0.#"),1)=".",FALSE,TRUE)</formula>
    </cfRule>
    <cfRule type="expression" dxfId="976" priority="284">
      <formula>IF(RIGHT(TEXT(AI199,"0.#"),1)=".",TRUE,FALSE)</formula>
    </cfRule>
  </conditionalFormatting>
  <conditionalFormatting sqref="AI198">
    <cfRule type="expression" dxfId="975" priority="281">
      <formula>IF(RIGHT(TEXT(AI198,"0.#"),1)=".",FALSE,TRUE)</formula>
    </cfRule>
    <cfRule type="expression" dxfId="974" priority="282">
      <formula>IF(RIGHT(TEXT(AI198,"0.#"),1)=".",TRUE,FALSE)</formula>
    </cfRule>
  </conditionalFormatting>
  <conditionalFormatting sqref="AI197">
    <cfRule type="expression" dxfId="973" priority="279">
      <formula>IF(RIGHT(TEXT(AI197,"0.#"),1)=".",FALSE,TRUE)</formula>
    </cfRule>
    <cfRule type="expression" dxfId="972" priority="280">
      <formula>IF(RIGHT(TEXT(AI197,"0.#"),1)=".",TRUE,FALSE)</formula>
    </cfRule>
  </conditionalFormatting>
  <conditionalFormatting sqref="AM198">
    <cfRule type="expression" dxfId="971" priority="275">
      <formula>IF(RIGHT(TEXT(AM198,"0.#"),1)=".",FALSE,TRUE)</formula>
    </cfRule>
    <cfRule type="expression" dxfId="970" priority="276">
      <formula>IF(RIGHT(TEXT(AM198,"0.#"),1)=".",TRUE,FALSE)</formula>
    </cfRule>
  </conditionalFormatting>
  <conditionalFormatting sqref="AM199">
    <cfRule type="expression" dxfId="969" priority="273">
      <formula>IF(RIGHT(TEXT(AM199,"0.#"),1)=".",FALSE,TRUE)</formula>
    </cfRule>
    <cfRule type="expression" dxfId="968" priority="274">
      <formula>IF(RIGHT(TEXT(AM199,"0.#"),1)=".",TRUE,FALSE)</formula>
    </cfRule>
  </conditionalFormatting>
  <conditionalFormatting sqref="AQ197:AQ199">
    <cfRule type="expression" dxfId="967" priority="271">
      <formula>IF(RIGHT(TEXT(AQ197,"0.#"),1)=".",FALSE,TRUE)</formula>
    </cfRule>
    <cfRule type="expression" dxfId="966" priority="272">
      <formula>IF(RIGHT(TEXT(AQ197,"0.#"),1)=".",TRUE,FALSE)</formula>
    </cfRule>
  </conditionalFormatting>
  <conditionalFormatting sqref="AU197:AU199">
    <cfRule type="expression" dxfId="965" priority="269">
      <formula>IF(RIGHT(TEXT(AU197,"0.#"),1)=".",FALSE,TRUE)</formula>
    </cfRule>
    <cfRule type="expression" dxfId="964" priority="270">
      <formula>IF(RIGHT(TEXT(AU197,"0.#"),1)=".",TRUE,FALSE)</formula>
    </cfRule>
  </conditionalFormatting>
  <conditionalFormatting sqref="AE134 AQ134">
    <cfRule type="expression" dxfId="963" priority="267">
      <formula>IF(RIGHT(TEXT(AE134,"0.#"),1)=".",FALSE,TRUE)</formula>
    </cfRule>
    <cfRule type="expression" dxfId="962" priority="268">
      <formula>IF(RIGHT(TEXT(AE134,"0.#"),1)=".",TRUE,FALSE)</formula>
    </cfRule>
  </conditionalFormatting>
  <conditionalFormatting sqref="AI134">
    <cfRule type="expression" dxfId="961" priority="265">
      <formula>IF(RIGHT(TEXT(AI134,"0.#"),1)=".",FALSE,TRUE)</formula>
    </cfRule>
    <cfRule type="expression" dxfId="960" priority="266">
      <formula>IF(RIGHT(TEXT(AI134,"0.#"),1)=".",TRUE,FALSE)</formula>
    </cfRule>
  </conditionalFormatting>
  <conditionalFormatting sqref="AM134">
    <cfRule type="expression" dxfId="959" priority="263">
      <formula>IF(RIGHT(TEXT(AM134,"0.#"),1)=".",FALSE,TRUE)</formula>
    </cfRule>
    <cfRule type="expression" dxfId="958" priority="264">
      <formula>IF(RIGHT(TEXT(AM134,"0.#"),1)=".",TRUE,FALSE)</formula>
    </cfRule>
  </conditionalFormatting>
  <conditionalFormatting sqref="AE135">
    <cfRule type="expression" dxfId="957" priority="261">
      <formula>IF(RIGHT(TEXT(AE135,"0.#"),1)=".",FALSE,TRUE)</formula>
    </cfRule>
    <cfRule type="expression" dxfId="956" priority="262">
      <formula>IF(RIGHT(TEXT(AE135,"0.#"),1)=".",TRUE,FALSE)</formula>
    </cfRule>
  </conditionalFormatting>
  <conditionalFormatting sqref="AI135">
    <cfRule type="expression" dxfId="955" priority="259">
      <formula>IF(RIGHT(TEXT(AI135,"0.#"),1)=".",FALSE,TRUE)</formula>
    </cfRule>
    <cfRule type="expression" dxfId="954" priority="260">
      <formula>IF(RIGHT(TEXT(AI135,"0.#"),1)=".",TRUE,FALSE)</formula>
    </cfRule>
  </conditionalFormatting>
  <conditionalFormatting sqref="AM135">
    <cfRule type="expression" dxfId="953" priority="257">
      <formula>IF(RIGHT(TEXT(AM135,"0.#"),1)=".",FALSE,TRUE)</formula>
    </cfRule>
    <cfRule type="expression" dxfId="952" priority="258">
      <formula>IF(RIGHT(TEXT(AM135,"0.#"),1)=".",TRUE,FALSE)</formula>
    </cfRule>
  </conditionalFormatting>
  <conditionalFormatting sqref="AQ135">
    <cfRule type="expression" dxfId="951" priority="255">
      <formula>IF(RIGHT(TEXT(AQ135,"0.#"),1)=".",FALSE,TRUE)</formula>
    </cfRule>
    <cfRule type="expression" dxfId="950" priority="256">
      <formula>IF(RIGHT(TEXT(AQ135,"0.#"),1)=".",TRUE,FALSE)</formula>
    </cfRule>
  </conditionalFormatting>
  <conditionalFormatting sqref="AU134">
    <cfRule type="expression" dxfId="949" priority="253">
      <formula>IF(RIGHT(TEXT(AU134,"0.#"),1)=".",FALSE,TRUE)</formula>
    </cfRule>
    <cfRule type="expression" dxfId="948" priority="254">
      <formula>IF(RIGHT(TEXT(AU134,"0.#"),1)=".",TRUE,FALSE)</formula>
    </cfRule>
  </conditionalFormatting>
  <conditionalFormatting sqref="AU135">
    <cfRule type="expression" dxfId="947" priority="251">
      <formula>IF(RIGHT(TEXT(AU135,"0.#"),1)=".",FALSE,TRUE)</formula>
    </cfRule>
    <cfRule type="expression" dxfId="946" priority="252">
      <formula>IF(RIGHT(TEXT(AU135,"0.#"),1)=".",TRUE,FALSE)</formula>
    </cfRule>
  </conditionalFormatting>
  <conditionalFormatting sqref="AE168 AQ168">
    <cfRule type="expression" dxfId="945" priority="249">
      <formula>IF(RIGHT(TEXT(AE168,"0.#"),1)=".",FALSE,TRUE)</formula>
    </cfRule>
    <cfRule type="expression" dxfId="944" priority="250">
      <formula>IF(RIGHT(TEXT(AE168,"0.#"),1)=".",TRUE,FALSE)</formula>
    </cfRule>
  </conditionalFormatting>
  <conditionalFormatting sqref="AI168">
    <cfRule type="expression" dxfId="943" priority="247">
      <formula>IF(RIGHT(TEXT(AI168,"0.#"),1)=".",FALSE,TRUE)</formula>
    </cfRule>
    <cfRule type="expression" dxfId="942" priority="248">
      <formula>IF(RIGHT(TEXT(AI168,"0.#"),1)=".",TRUE,FALSE)</formula>
    </cfRule>
  </conditionalFormatting>
  <conditionalFormatting sqref="AM168">
    <cfRule type="expression" dxfId="941" priority="245">
      <formula>IF(RIGHT(TEXT(AM168,"0.#"),1)=".",FALSE,TRUE)</formula>
    </cfRule>
    <cfRule type="expression" dxfId="940" priority="246">
      <formula>IF(RIGHT(TEXT(AM168,"0.#"),1)=".",TRUE,FALSE)</formula>
    </cfRule>
  </conditionalFormatting>
  <conditionalFormatting sqref="AE169">
    <cfRule type="expression" dxfId="939" priority="243">
      <formula>IF(RIGHT(TEXT(AE169,"0.#"),1)=".",FALSE,TRUE)</formula>
    </cfRule>
    <cfRule type="expression" dxfId="938" priority="244">
      <formula>IF(RIGHT(TEXT(AE169,"0.#"),1)=".",TRUE,FALSE)</formula>
    </cfRule>
  </conditionalFormatting>
  <conditionalFormatting sqref="AI169">
    <cfRule type="expression" dxfId="937" priority="241">
      <formula>IF(RIGHT(TEXT(AI169,"0.#"),1)=".",FALSE,TRUE)</formula>
    </cfRule>
    <cfRule type="expression" dxfId="936" priority="242">
      <formula>IF(RIGHT(TEXT(AI169,"0.#"),1)=".",TRUE,FALSE)</formula>
    </cfRule>
  </conditionalFormatting>
  <conditionalFormatting sqref="AM169">
    <cfRule type="expression" dxfId="935" priority="239">
      <formula>IF(RIGHT(TEXT(AM169,"0.#"),1)=".",FALSE,TRUE)</formula>
    </cfRule>
    <cfRule type="expression" dxfId="934" priority="240">
      <formula>IF(RIGHT(TEXT(AM169,"0.#"),1)=".",TRUE,FALSE)</formula>
    </cfRule>
  </conditionalFormatting>
  <conditionalFormatting sqref="AQ169">
    <cfRule type="expression" dxfId="933" priority="237">
      <formula>IF(RIGHT(TEXT(AQ169,"0.#"),1)=".",FALSE,TRUE)</formula>
    </cfRule>
    <cfRule type="expression" dxfId="932" priority="238">
      <formula>IF(RIGHT(TEXT(AQ169,"0.#"),1)=".",TRUE,FALSE)</formula>
    </cfRule>
  </conditionalFormatting>
  <conditionalFormatting sqref="AU168">
    <cfRule type="expression" dxfId="931" priority="235">
      <formula>IF(RIGHT(TEXT(AU168,"0.#"),1)=".",FALSE,TRUE)</formula>
    </cfRule>
    <cfRule type="expression" dxfId="930" priority="236">
      <formula>IF(RIGHT(TEXT(AU168,"0.#"),1)=".",TRUE,FALSE)</formula>
    </cfRule>
  </conditionalFormatting>
  <conditionalFormatting sqref="AU169">
    <cfRule type="expression" dxfId="929" priority="233">
      <formula>IF(RIGHT(TEXT(AU169,"0.#"),1)=".",FALSE,TRUE)</formula>
    </cfRule>
    <cfRule type="expression" dxfId="928" priority="234">
      <formula>IF(RIGHT(TEXT(AU169,"0.#"),1)=".",TRUE,FALSE)</formula>
    </cfRule>
  </conditionalFormatting>
  <conditionalFormatting sqref="AE90">
    <cfRule type="expression" dxfId="927" priority="231">
      <formula>IF(RIGHT(TEXT(AE90,"0.#"),1)=".",FALSE,TRUE)</formula>
    </cfRule>
    <cfRule type="expression" dxfId="926" priority="232">
      <formula>IF(RIGHT(TEXT(AE90,"0.#"),1)=".",TRUE,FALSE)</formula>
    </cfRule>
  </conditionalFormatting>
  <conditionalFormatting sqref="AE91">
    <cfRule type="expression" dxfId="925" priority="229">
      <formula>IF(RIGHT(TEXT(AE91,"0.#"),1)=".",FALSE,TRUE)</formula>
    </cfRule>
    <cfRule type="expression" dxfId="924" priority="230">
      <formula>IF(RIGHT(TEXT(AE91,"0.#"),1)=".",TRUE,FALSE)</formula>
    </cfRule>
  </conditionalFormatting>
  <conditionalFormatting sqref="AM90">
    <cfRule type="expression" dxfId="923" priority="219">
      <formula>IF(RIGHT(TEXT(AM90,"0.#"),1)=".",FALSE,TRUE)</formula>
    </cfRule>
    <cfRule type="expression" dxfId="922" priority="220">
      <formula>IF(RIGHT(TEXT(AM90,"0.#"),1)=".",TRUE,FALSE)</formula>
    </cfRule>
  </conditionalFormatting>
  <conditionalFormatting sqref="AE92">
    <cfRule type="expression" dxfId="921" priority="227">
      <formula>IF(RIGHT(TEXT(AE92,"0.#"),1)=".",FALSE,TRUE)</formula>
    </cfRule>
    <cfRule type="expression" dxfId="920" priority="228">
      <formula>IF(RIGHT(TEXT(AE92,"0.#"),1)=".",TRUE,FALSE)</formula>
    </cfRule>
  </conditionalFormatting>
  <conditionalFormatting sqref="AI92">
    <cfRule type="expression" dxfId="919" priority="225">
      <formula>IF(RIGHT(TEXT(AI92,"0.#"),1)=".",FALSE,TRUE)</formula>
    </cfRule>
    <cfRule type="expression" dxfId="918" priority="226">
      <formula>IF(RIGHT(TEXT(AI92,"0.#"),1)=".",TRUE,FALSE)</formula>
    </cfRule>
  </conditionalFormatting>
  <conditionalFormatting sqref="AI91">
    <cfRule type="expression" dxfId="917" priority="223">
      <formula>IF(RIGHT(TEXT(AI91,"0.#"),1)=".",FALSE,TRUE)</formula>
    </cfRule>
    <cfRule type="expression" dxfId="916" priority="224">
      <formula>IF(RIGHT(TEXT(AI91,"0.#"),1)=".",TRUE,FALSE)</formula>
    </cfRule>
  </conditionalFormatting>
  <conditionalFormatting sqref="AI90">
    <cfRule type="expression" dxfId="915" priority="221">
      <formula>IF(RIGHT(TEXT(AI90,"0.#"),1)=".",FALSE,TRUE)</formula>
    </cfRule>
    <cfRule type="expression" dxfId="914" priority="222">
      <formula>IF(RIGHT(TEXT(AI90,"0.#"),1)=".",TRUE,FALSE)</formula>
    </cfRule>
  </conditionalFormatting>
  <conditionalFormatting sqref="AM91">
    <cfRule type="expression" dxfId="913" priority="217">
      <formula>IF(RIGHT(TEXT(AM91,"0.#"),1)=".",FALSE,TRUE)</formula>
    </cfRule>
    <cfRule type="expression" dxfId="912" priority="218">
      <formula>IF(RIGHT(TEXT(AM91,"0.#"),1)=".",TRUE,FALSE)</formula>
    </cfRule>
  </conditionalFormatting>
  <conditionalFormatting sqref="AM92">
    <cfRule type="expression" dxfId="911" priority="215">
      <formula>IF(RIGHT(TEXT(AM92,"0.#"),1)=".",FALSE,TRUE)</formula>
    </cfRule>
    <cfRule type="expression" dxfId="910" priority="216">
      <formula>IF(RIGHT(TEXT(AM92,"0.#"),1)=".",TRUE,FALSE)</formula>
    </cfRule>
  </conditionalFormatting>
  <conditionalFormatting sqref="AQ90:AQ92">
    <cfRule type="expression" dxfId="909" priority="213">
      <formula>IF(RIGHT(TEXT(AQ90,"0.#"),1)=".",FALSE,TRUE)</formula>
    </cfRule>
    <cfRule type="expression" dxfId="908" priority="214">
      <formula>IF(RIGHT(TEXT(AQ90,"0.#"),1)=".",TRUE,FALSE)</formula>
    </cfRule>
  </conditionalFormatting>
  <conditionalFormatting sqref="AU90:AU92">
    <cfRule type="expression" dxfId="907" priority="211">
      <formula>IF(RIGHT(TEXT(AU90,"0.#"),1)=".",FALSE,TRUE)</formula>
    </cfRule>
    <cfRule type="expression" dxfId="906" priority="212">
      <formula>IF(RIGHT(TEXT(AU90,"0.#"),1)=".",TRUE,FALSE)</formula>
    </cfRule>
  </conditionalFormatting>
  <conditionalFormatting sqref="AE85">
    <cfRule type="expression" dxfId="905" priority="209">
      <formula>IF(RIGHT(TEXT(AE85,"0.#"),1)=".",FALSE,TRUE)</formula>
    </cfRule>
    <cfRule type="expression" dxfId="904" priority="210">
      <formula>IF(RIGHT(TEXT(AE85,"0.#"),1)=".",TRUE,FALSE)</formula>
    </cfRule>
  </conditionalFormatting>
  <conditionalFormatting sqref="AE86">
    <cfRule type="expression" dxfId="903" priority="207">
      <formula>IF(RIGHT(TEXT(AE86,"0.#"),1)=".",FALSE,TRUE)</formula>
    </cfRule>
    <cfRule type="expression" dxfId="902" priority="208">
      <formula>IF(RIGHT(TEXT(AE86,"0.#"),1)=".",TRUE,FALSE)</formula>
    </cfRule>
  </conditionalFormatting>
  <conditionalFormatting sqref="AM85">
    <cfRule type="expression" dxfId="901" priority="197">
      <formula>IF(RIGHT(TEXT(AM85,"0.#"),1)=".",FALSE,TRUE)</formula>
    </cfRule>
    <cfRule type="expression" dxfId="900" priority="198">
      <formula>IF(RIGHT(TEXT(AM85,"0.#"),1)=".",TRUE,FALSE)</formula>
    </cfRule>
  </conditionalFormatting>
  <conditionalFormatting sqref="AE87">
    <cfRule type="expression" dxfId="899" priority="205">
      <formula>IF(RIGHT(TEXT(AE87,"0.#"),1)=".",FALSE,TRUE)</formula>
    </cfRule>
    <cfRule type="expression" dxfId="898" priority="206">
      <formula>IF(RIGHT(TEXT(AE87,"0.#"),1)=".",TRUE,FALSE)</formula>
    </cfRule>
  </conditionalFormatting>
  <conditionalFormatting sqref="AI87">
    <cfRule type="expression" dxfId="897" priority="203">
      <formula>IF(RIGHT(TEXT(AI87,"0.#"),1)=".",FALSE,TRUE)</formula>
    </cfRule>
    <cfRule type="expression" dxfId="896" priority="204">
      <formula>IF(RIGHT(TEXT(AI87,"0.#"),1)=".",TRUE,FALSE)</formula>
    </cfRule>
  </conditionalFormatting>
  <conditionalFormatting sqref="AI86">
    <cfRule type="expression" dxfId="895" priority="201">
      <formula>IF(RIGHT(TEXT(AI86,"0.#"),1)=".",FALSE,TRUE)</formula>
    </cfRule>
    <cfRule type="expression" dxfId="894" priority="202">
      <formula>IF(RIGHT(TEXT(AI86,"0.#"),1)=".",TRUE,FALSE)</formula>
    </cfRule>
  </conditionalFormatting>
  <conditionalFormatting sqref="AI85">
    <cfRule type="expression" dxfId="893" priority="199">
      <formula>IF(RIGHT(TEXT(AI85,"0.#"),1)=".",FALSE,TRUE)</formula>
    </cfRule>
    <cfRule type="expression" dxfId="892" priority="200">
      <formula>IF(RIGHT(TEXT(AI85,"0.#"),1)=".",TRUE,FALSE)</formula>
    </cfRule>
  </conditionalFormatting>
  <conditionalFormatting sqref="AM86">
    <cfRule type="expression" dxfId="891" priority="195">
      <formula>IF(RIGHT(TEXT(AM86,"0.#"),1)=".",FALSE,TRUE)</formula>
    </cfRule>
    <cfRule type="expression" dxfId="890" priority="196">
      <formula>IF(RIGHT(TEXT(AM86,"0.#"),1)=".",TRUE,FALSE)</formula>
    </cfRule>
  </conditionalFormatting>
  <conditionalFormatting sqref="AM87">
    <cfRule type="expression" dxfId="889" priority="193">
      <formula>IF(RIGHT(TEXT(AM87,"0.#"),1)=".",FALSE,TRUE)</formula>
    </cfRule>
    <cfRule type="expression" dxfId="888" priority="194">
      <formula>IF(RIGHT(TEXT(AM87,"0.#"),1)=".",TRUE,FALSE)</formula>
    </cfRule>
  </conditionalFormatting>
  <conditionalFormatting sqref="AQ85:AQ87">
    <cfRule type="expression" dxfId="887" priority="191">
      <formula>IF(RIGHT(TEXT(AQ85,"0.#"),1)=".",FALSE,TRUE)</formula>
    </cfRule>
    <cfRule type="expression" dxfId="886" priority="192">
      <formula>IF(RIGHT(TEXT(AQ85,"0.#"),1)=".",TRUE,FALSE)</formula>
    </cfRule>
  </conditionalFormatting>
  <conditionalFormatting sqref="AU85:AU87">
    <cfRule type="expression" dxfId="885" priority="189">
      <formula>IF(RIGHT(TEXT(AU85,"0.#"),1)=".",FALSE,TRUE)</formula>
    </cfRule>
    <cfRule type="expression" dxfId="884" priority="190">
      <formula>IF(RIGHT(TEXT(AU85,"0.#"),1)=".",TRUE,FALSE)</formula>
    </cfRule>
  </conditionalFormatting>
  <conditionalFormatting sqref="AE124">
    <cfRule type="expression" dxfId="883" priority="187">
      <formula>IF(RIGHT(TEXT(AE124,"0.#"),1)=".",FALSE,TRUE)</formula>
    </cfRule>
    <cfRule type="expression" dxfId="882" priority="188">
      <formula>IF(RIGHT(TEXT(AE124,"0.#"),1)=".",TRUE,FALSE)</formula>
    </cfRule>
  </conditionalFormatting>
  <conditionalFormatting sqref="AE125">
    <cfRule type="expression" dxfId="881" priority="185">
      <formula>IF(RIGHT(TEXT(AE125,"0.#"),1)=".",FALSE,TRUE)</formula>
    </cfRule>
    <cfRule type="expression" dxfId="880" priority="186">
      <formula>IF(RIGHT(TEXT(AE125,"0.#"),1)=".",TRUE,FALSE)</formula>
    </cfRule>
  </conditionalFormatting>
  <conditionalFormatting sqref="AM124">
    <cfRule type="expression" dxfId="879" priority="175">
      <formula>IF(RIGHT(TEXT(AM124,"0.#"),1)=".",FALSE,TRUE)</formula>
    </cfRule>
    <cfRule type="expression" dxfId="878" priority="176">
      <formula>IF(RIGHT(TEXT(AM124,"0.#"),1)=".",TRUE,FALSE)</formula>
    </cfRule>
  </conditionalFormatting>
  <conditionalFormatting sqref="AE126">
    <cfRule type="expression" dxfId="877" priority="183">
      <formula>IF(RIGHT(TEXT(AE126,"0.#"),1)=".",FALSE,TRUE)</formula>
    </cfRule>
    <cfRule type="expression" dxfId="876" priority="184">
      <formula>IF(RIGHT(TEXT(AE126,"0.#"),1)=".",TRUE,FALSE)</formula>
    </cfRule>
  </conditionalFormatting>
  <conditionalFormatting sqref="AI126">
    <cfRule type="expression" dxfId="875" priority="181">
      <formula>IF(RIGHT(TEXT(AI126,"0.#"),1)=".",FALSE,TRUE)</formula>
    </cfRule>
    <cfRule type="expression" dxfId="874" priority="182">
      <formula>IF(RIGHT(TEXT(AI126,"0.#"),1)=".",TRUE,FALSE)</formula>
    </cfRule>
  </conditionalFormatting>
  <conditionalFormatting sqref="AI125">
    <cfRule type="expression" dxfId="873" priority="179">
      <formula>IF(RIGHT(TEXT(AI125,"0.#"),1)=".",FALSE,TRUE)</formula>
    </cfRule>
    <cfRule type="expression" dxfId="872" priority="180">
      <formula>IF(RIGHT(TEXT(AI125,"0.#"),1)=".",TRUE,FALSE)</formula>
    </cfRule>
  </conditionalFormatting>
  <conditionalFormatting sqref="AI124">
    <cfRule type="expression" dxfId="871" priority="177">
      <formula>IF(RIGHT(TEXT(AI124,"0.#"),1)=".",FALSE,TRUE)</formula>
    </cfRule>
    <cfRule type="expression" dxfId="870" priority="178">
      <formula>IF(RIGHT(TEXT(AI124,"0.#"),1)=".",TRUE,FALSE)</formula>
    </cfRule>
  </conditionalFormatting>
  <conditionalFormatting sqref="AM125">
    <cfRule type="expression" dxfId="869" priority="173">
      <formula>IF(RIGHT(TEXT(AM125,"0.#"),1)=".",FALSE,TRUE)</formula>
    </cfRule>
    <cfRule type="expression" dxfId="868" priority="174">
      <formula>IF(RIGHT(TEXT(AM125,"0.#"),1)=".",TRUE,FALSE)</formula>
    </cfRule>
  </conditionalFormatting>
  <conditionalFormatting sqref="AM126">
    <cfRule type="expression" dxfId="867" priority="171">
      <formula>IF(RIGHT(TEXT(AM126,"0.#"),1)=".",FALSE,TRUE)</formula>
    </cfRule>
    <cfRule type="expression" dxfId="866" priority="172">
      <formula>IF(RIGHT(TEXT(AM126,"0.#"),1)=".",TRUE,FALSE)</formula>
    </cfRule>
  </conditionalFormatting>
  <conditionalFormatting sqref="AQ124:AQ126">
    <cfRule type="expression" dxfId="865" priority="169">
      <formula>IF(RIGHT(TEXT(AQ124,"0.#"),1)=".",FALSE,TRUE)</formula>
    </cfRule>
    <cfRule type="expression" dxfId="864" priority="170">
      <formula>IF(RIGHT(TEXT(AQ124,"0.#"),1)=".",TRUE,FALSE)</formula>
    </cfRule>
  </conditionalFormatting>
  <conditionalFormatting sqref="AU124:AU126">
    <cfRule type="expression" dxfId="863" priority="167">
      <formula>IF(RIGHT(TEXT(AU124,"0.#"),1)=".",FALSE,TRUE)</formula>
    </cfRule>
    <cfRule type="expression" dxfId="862" priority="168">
      <formula>IF(RIGHT(TEXT(AU124,"0.#"),1)=".",TRUE,FALSE)</formula>
    </cfRule>
  </conditionalFormatting>
  <conditionalFormatting sqref="AE119">
    <cfRule type="expression" dxfId="861" priority="165">
      <formula>IF(RIGHT(TEXT(AE119,"0.#"),1)=".",FALSE,TRUE)</formula>
    </cfRule>
    <cfRule type="expression" dxfId="860" priority="166">
      <formula>IF(RIGHT(TEXT(AE119,"0.#"),1)=".",TRUE,FALSE)</formula>
    </cfRule>
  </conditionalFormatting>
  <conditionalFormatting sqref="AE120">
    <cfRule type="expression" dxfId="859" priority="163">
      <formula>IF(RIGHT(TEXT(AE120,"0.#"),1)=".",FALSE,TRUE)</formula>
    </cfRule>
    <cfRule type="expression" dxfId="858" priority="164">
      <formula>IF(RIGHT(TEXT(AE120,"0.#"),1)=".",TRUE,FALSE)</formula>
    </cfRule>
  </conditionalFormatting>
  <conditionalFormatting sqref="AM119">
    <cfRule type="expression" dxfId="857" priority="153">
      <formula>IF(RIGHT(TEXT(AM119,"0.#"),1)=".",FALSE,TRUE)</formula>
    </cfRule>
    <cfRule type="expression" dxfId="856" priority="154">
      <formula>IF(RIGHT(TEXT(AM119,"0.#"),1)=".",TRUE,FALSE)</formula>
    </cfRule>
  </conditionalFormatting>
  <conditionalFormatting sqref="AE121">
    <cfRule type="expression" dxfId="855" priority="161">
      <formula>IF(RIGHT(TEXT(AE121,"0.#"),1)=".",FALSE,TRUE)</formula>
    </cfRule>
    <cfRule type="expression" dxfId="854" priority="162">
      <formula>IF(RIGHT(TEXT(AE121,"0.#"),1)=".",TRUE,FALSE)</formula>
    </cfRule>
  </conditionalFormatting>
  <conditionalFormatting sqref="AI121">
    <cfRule type="expression" dxfId="853" priority="159">
      <formula>IF(RIGHT(TEXT(AI121,"0.#"),1)=".",FALSE,TRUE)</formula>
    </cfRule>
    <cfRule type="expression" dxfId="852" priority="160">
      <formula>IF(RIGHT(TEXT(AI121,"0.#"),1)=".",TRUE,FALSE)</formula>
    </cfRule>
  </conditionalFormatting>
  <conditionalFormatting sqref="AI120">
    <cfRule type="expression" dxfId="851" priority="157">
      <formula>IF(RIGHT(TEXT(AI120,"0.#"),1)=".",FALSE,TRUE)</formula>
    </cfRule>
    <cfRule type="expression" dxfId="850" priority="158">
      <formula>IF(RIGHT(TEXT(AI120,"0.#"),1)=".",TRUE,FALSE)</formula>
    </cfRule>
  </conditionalFormatting>
  <conditionalFormatting sqref="AI119">
    <cfRule type="expression" dxfId="849" priority="155">
      <formula>IF(RIGHT(TEXT(AI119,"0.#"),1)=".",FALSE,TRUE)</formula>
    </cfRule>
    <cfRule type="expression" dxfId="848" priority="156">
      <formula>IF(RIGHT(TEXT(AI119,"0.#"),1)=".",TRUE,FALSE)</formula>
    </cfRule>
  </conditionalFormatting>
  <conditionalFormatting sqref="AM120">
    <cfRule type="expression" dxfId="847" priority="151">
      <formula>IF(RIGHT(TEXT(AM120,"0.#"),1)=".",FALSE,TRUE)</formula>
    </cfRule>
    <cfRule type="expression" dxfId="846" priority="152">
      <formula>IF(RIGHT(TEXT(AM120,"0.#"),1)=".",TRUE,FALSE)</formula>
    </cfRule>
  </conditionalFormatting>
  <conditionalFormatting sqref="AM121">
    <cfRule type="expression" dxfId="845" priority="149">
      <formula>IF(RIGHT(TEXT(AM121,"0.#"),1)=".",FALSE,TRUE)</formula>
    </cfRule>
    <cfRule type="expression" dxfId="844" priority="150">
      <formula>IF(RIGHT(TEXT(AM121,"0.#"),1)=".",TRUE,FALSE)</formula>
    </cfRule>
  </conditionalFormatting>
  <conditionalFormatting sqref="AQ119:AQ121">
    <cfRule type="expression" dxfId="843" priority="147">
      <formula>IF(RIGHT(TEXT(AQ119,"0.#"),1)=".",FALSE,TRUE)</formula>
    </cfRule>
    <cfRule type="expression" dxfId="842" priority="148">
      <formula>IF(RIGHT(TEXT(AQ119,"0.#"),1)=".",TRUE,FALSE)</formula>
    </cfRule>
  </conditionalFormatting>
  <conditionalFormatting sqref="AU119:AU121">
    <cfRule type="expression" dxfId="841" priority="145">
      <formula>IF(RIGHT(TEXT(AU119,"0.#"),1)=".",FALSE,TRUE)</formula>
    </cfRule>
    <cfRule type="expression" dxfId="840" priority="146">
      <formula>IF(RIGHT(TEXT(AU119,"0.#"),1)=".",TRUE,FALSE)</formula>
    </cfRule>
  </conditionalFormatting>
  <conditionalFormatting sqref="AE158">
    <cfRule type="expression" dxfId="839" priority="143">
      <formula>IF(RIGHT(TEXT(AE158,"0.#"),1)=".",FALSE,TRUE)</formula>
    </cfRule>
    <cfRule type="expression" dxfId="838" priority="144">
      <formula>IF(RIGHT(TEXT(AE158,"0.#"),1)=".",TRUE,FALSE)</formula>
    </cfRule>
  </conditionalFormatting>
  <conditionalFormatting sqref="AE159">
    <cfRule type="expression" dxfId="837" priority="141">
      <formula>IF(RIGHT(TEXT(AE159,"0.#"),1)=".",FALSE,TRUE)</formula>
    </cfRule>
    <cfRule type="expression" dxfId="836" priority="142">
      <formula>IF(RIGHT(TEXT(AE159,"0.#"),1)=".",TRUE,FALSE)</formula>
    </cfRule>
  </conditionalFormatting>
  <conditionalFormatting sqref="AM158">
    <cfRule type="expression" dxfId="835" priority="131">
      <formula>IF(RIGHT(TEXT(AM158,"0.#"),1)=".",FALSE,TRUE)</formula>
    </cfRule>
    <cfRule type="expression" dxfId="834" priority="132">
      <formula>IF(RIGHT(TEXT(AM158,"0.#"),1)=".",TRUE,FALSE)</formula>
    </cfRule>
  </conditionalFormatting>
  <conditionalFormatting sqref="AE160">
    <cfRule type="expression" dxfId="833" priority="139">
      <formula>IF(RIGHT(TEXT(AE160,"0.#"),1)=".",FALSE,TRUE)</formula>
    </cfRule>
    <cfRule type="expression" dxfId="832" priority="140">
      <formula>IF(RIGHT(TEXT(AE160,"0.#"),1)=".",TRUE,FALSE)</formula>
    </cfRule>
  </conditionalFormatting>
  <conditionalFormatting sqref="AI160">
    <cfRule type="expression" dxfId="831" priority="137">
      <formula>IF(RIGHT(TEXT(AI160,"0.#"),1)=".",FALSE,TRUE)</formula>
    </cfRule>
    <cfRule type="expression" dxfId="830" priority="138">
      <formula>IF(RIGHT(TEXT(AI160,"0.#"),1)=".",TRUE,FALSE)</formula>
    </cfRule>
  </conditionalFormatting>
  <conditionalFormatting sqref="AI159">
    <cfRule type="expression" dxfId="829" priority="135">
      <formula>IF(RIGHT(TEXT(AI159,"0.#"),1)=".",FALSE,TRUE)</formula>
    </cfRule>
    <cfRule type="expression" dxfId="828" priority="136">
      <formula>IF(RIGHT(TEXT(AI159,"0.#"),1)=".",TRUE,FALSE)</formula>
    </cfRule>
  </conditionalFormatting>
  <conditionalFormatting sqref="AI158">
    <cfRule type="expression" dxfId="827" priority="133">
      <formula>IF(RIGHT(TEXT(AI158,"0.#"),1)=".",FALSE,TRUE)</formula>
    </cfRule>
    <cfRule type="expression" dxfId="826" priority="134">
      <formula>IF(RIGHT(TEXT(AI158,"0.#"),1)=".",TRUE,FALSE)</formula>
    </cfRule>
  </conditionalFormatting>
  <conditionalFormatting sqref="AM159">
    <cfRule type="expression" dxfId="825" priority="129">
      <formula>IF(RIGHT(TEXT(AM159,"0.#"),1)=".",FALSE,TRUE)</formula>
    </cfRule>
    <cfRule type="expression" dxfId="824" priority="130">
      <formula>IF(RIGHT(TEXT(AM159,"0.#"),1)=".",TRUE,FALSE)</formula>
    </cfRule>
  </conditionalFormatting>
  <conditionalFormatting sqref="AM160">
    <cfRule type="expression" dxfId="823" priority="127">
      <formula>IF(RIGHT(TEXT(AM160,"0.#"),1)=".",FALSE,TRUE)</formula>
    </cfRule>
    <cfRule type="expression" dxfId="822" priority="128">
      <formula>IF(RIGHT(TEXT(AM160,"0.#"),1)=".",TRUE,FALSE)</formula>
    </cfRule>
  </conditionalFormatting>
  <conditionalFormatting sqref="AQ158:AQ160">
    <cfRule type="expression" dxfId="821" priority="125">
      <formula>IF(RIGHT(TEXT(AQ158,"0.#"),1)=".",FALSE,TRUE)</formula>
    </cfRule>
    <cfRule type="expression" dxfId="820" priority="126">
      <formula>IF(RIGHT(TEXT(AQ158,"0.#"),1)=".",TRUE,FALSE)</formula>
    </cfRule>
  </conditionalFormatting>
  <conditionalFormatting sqref="AU158:AU160">
    <cfRule type="expression" dxfId="819" priority="123">
      <formula>IF(RIGHT(TEXT(AU158,"0.#"),1)=".",FALSE,TRUE)</formula>
    </cfRule>
    <cfRule type="expression" dxfId="818" priority="124">
      <formula>IF(RIGHT(TEXT(AU158,"0.#"),1)=".",TRUE,FALSE)</formula>
    </cfRule>
  </conditionalFormatting>
  <conditionalFormatting sqref="AE153">
    <cfRule type="expression" dxfId="817" priority="121">
      <formula>IF(RIGHT(TEXT(AE153,"0.#"),1)=".",FALSE,TRUE)</formula>
    </cfRule>
    <cfRule type="expression" dxfId="816" priority="122">
      <formula>IF(RIGHT(TEXT(AE153,"0.#"),1)=".",TRUE,FALSE)</formula>
    </cfRule>
  </conditionalFormatting>
  <conditionalFormatting sqref="AE154">
    <cfRule type="expression" dxfId="815" priority="119">
      <formula>IF(RIGHT(TEXT(AE154,"0.#"),1)=".",FALSE,TRUE)</formula>
    </cfRule>
    <cfRule type="expression" dxfId="814" priority="120">
      <formula>IF(RIGHT(TEXT(AE154,"0.#"),1)=".",TRUE,FALSE)</formula>
    </cfRule>
  </conditionalFormatting>
  <conditionalFormatting sqref="AM153">
    <cfRule type="expression" dxfId="813" priority="109">
      <formula>IF(RIGHT(TEXT(AM153,"0.#"),1)=".",FALSE,TRUE)</formula>
    </cfRule>
    <cfRule type="expression" dxfId="812" priority="110">
      <formula>IF(RIGHT(TEXT(AM153,"0.#"),1)=".",TRUE,FALSE)</formula>
    </cfRule>
  </conditionalFormatting>
  <conditionalFormatting sqref="AE155">
    <cfRule type="expression" dxfId="811" priority="117">
      <formula>IF(RIGHT(TEXT(AE155,"0.#"),1)=".",FALSE,TRUE)</formula>
    </cfRule>
    <cfRule type="expression" dxfId="810" priority="118">
      <formula>IF(RIGHT(TEXT(AE155,"0.#"),1)=".",TRUE,FALSE)</formula>
    </cfRule>
  </conditionalFormatting>
  <conditionalFormatting sqref="AI155">
    <cfRule type="expression" dxfId="809" priority="115">
      <formula>IF(RIGHT(TEXT(AI155,"0.#"),1)=".",FALSE,TRUE)</formula>
    </cfRule>
    <cfRule type="expression" dxfId="808" priority="116">
      <formula>IF(RIGHT(TEXT(AI155,"0.#"),1)=".",TRUE,FALSE)</formula>
    </cfRule>
  </conditionalFormatting>
  <conditionalFormatting sqref="AI154">
    <cfRule type="expression" dxfId="807" priority="113">
      <formula>IF(RIGHT(TEXT(AI154,"0.#"),1)=".",FALSE,TRUE)</formula>
    </cfRule>
    <cfRule type="expression" dxfId="806" priority="114">
      <formula>IF(RIGHT(TEXT(AI154,"0.#"),1)=".",TRUE,FALSE)</formula>
    </cfRule>
  </conditionalFormatting>
  <conditionalFormatting sqref="AI153">
    <cfRule type="expression" dxfId="805" priority="111">
      <formula>IF(RIGHT(TEXT(AI153,"0.#"),1)=".",FALSE,TRUE)</formula>
    </cfRule>
    <cfRule type="expression" dxfId="804" priority="112">
      <formula>IF(RIGHT(TEXT(AI153,"0.#"),1)=".",TRUE,FALSE)</formula>
    </cfRule>
  </conditionalFormatting>
  <conditionalFormatting sqref="AM154">
    <cfRule type="expression" dxfId="803" priority="107">
      <formula>IF(RIGHT(TEXT(AM154,"0.#"),1)=".",FALSE,TRUE)</formula>
    </cfRule>
    <cfRule type="expression" dxfId="802" priority="108">
      <formula>IF(RIGHT(TEXT(AM154,"0.#"),1)=".",TRUE,FALSE)</formula>
    </cfRule>
  </conditionalFormatting>
  <conditionalFormatting sqref="AM155">
    <cfRule type="expression" dxfId="801" priority="105">
      <formula>IF(RIGHT(TEXT(AM155,"0.#"),1)=".",FALSE,TRUE)</formula>
    </cfRule>
    <cfRule type="expression" dxfId="800" priority="106">
      <formula>IF(RIGHT(TEXT(AM155,"0.#"),1)=".",TRUE,FALSE)</formula>
    </cfRule>
  </conditionalFormatting>
  <conditionalFormatting sqref="AQ153:AQ155">
    <cfRule type="expression" dxfId="799" priority="103">
      <formula>IF(RIGHT(TEXT(AQ153,"0.#"),1)=".",FALSE,TRUE)</formula>
    </cfRule>
    <cfRule type="expression" dxfId="798" priority="104">
      <formula>IF(RIGHT(TEXT(AQ153,"0.#"),1)=".",TRUE,FALSE)</formula>
    </cfRule>
  </conditionalFormatting>
  <conditionalFormatting sqref="AU153:AU155">
    <cfRule type="expression" dxfId="797" priority="101">
      <formula>IF(RIGHT(TEXT(AU153,"0.#"),1)=".",FALSE,TRUE)</formula>
    </cfRule>
    <cfRule type="expression" dxfId="796" priority="102">
      <formula>IF(RIGHT(TEXT(AU153,"0.#"),1)=".",TRUE,FALSE)</formula>
    </cfRule>
  </conditionalFormatting>
  <conditionalFormatting sqref="AE192">
    <cfRule type="expression" dxfId="795" priority="99">
      <formula>IF(RIGHT(TEXT(AE192,"0.#"),1)=".",FALSE,TRUE)</formula>
    </cfRule>
    <cfRule type="expression" dxfId="794" priority="100">
      <formula>IF(RIGHT(TEXT(AE192,"0.#"),1)=".",TRUE,FALSE)</formula>
    </cfRule>
  </conditionalFormatting>
  <conditionalFormatting sqref="AE193">
    <cfRule type="expression" dxfId="793" priority="97">
      <formula>IF(RIGHT(TEXT(AE193,"0.#"),1)=".",FALSE,TRUE)</formula>
    </cfRule>
    <cfRule type="expression" dxfId="792" priority="98">
      <formula>IF(RIGHT(TEXT(AE193,"0.#"),1)=".",TRUE,FALSE)</formula>
    </cfRule>
  </conditionalFormatting>
  <conditionalFormatting sqref="AM192">
    <cfRule type="expression" dxfId="791" priority="87">
      <formula>IF(RIGHT(TEXT(AM192,"0.#"),1)=".",FALSE,TRUE)</formula>
    </cfRule>
    <cfRule type="expression" dxfId="790" priority="88">
      <formula>IF(RIGHT(TEXT(AM192,"0.#"),1)=".",TRUE,FALSE)</formula>
    </cfRule>
  </conditionalFormatting>
  <conditionalFormatting sqref="AE194">
    <cfRule type="expression" dxfId="789" priority="95">
      <formula>IF(RIGHT(TEXT(AE194,"0.#"),1)=".",FALSE,TRUE)</formula>
    </cfRule>
    <cfRule type="expression" dxfId="788" priority="96">
      <formula>IF(RIGHT(TEXT(AE194,"0.#"),1)=".",TRUE,FALSE)</formula>
    </cfRule>
  </conditionalFormatting>
  <conditionalFormatting sqref="AI194">
    <cfRule type="expression" dxfId="787" priority="93">
      <formula>IF(RIGHT(TEXT(AI194,"0.#"),1)=".",FALSE,TRUE)</formula>
    </cfRule>
    <cfRule type="expression" dxfId="786" priority="94">
      <formula>IF(RIGHT(TEXT(AI194,"0.#"),1)=".",TRUE,FALSE)</formula>
    </cfRule>
  </conditionalFormatting>
  <conditionalFormatting sqref="AI193">
    <cfRule type="expression" dxfId="785" priority="91">
      <formula>IF(RIGHT(TEXT(AI193,"0.#"),1)=".",FALSE,TRUE)</formula>
    </cfRule>
    <cfRule type="expression" dxfId="784" priority="92">
      <formula>IF(RIGHT(TEXT(AI193,"0.#"),1)=".",TRUE,FALSE)</formula>
    </cfRule>
  </conditionalFormatting>
  <conditionalFormatting sqref="AI192">
    <cfRule type="expression" dxfId="783" priority="89">
      <formula>IF(RIGHT(TEXT(AI192,"0.#"),1)=".",FALSE,TRUE)</formula>
    </cfRule>
    <cfRule type="expression" dxfId="782" priority="90">
      <formula>IF(RIGHT(TEXT(AI192,"0.#"),1)=".",TRUE,FALSE)</formula>
    </cfRule>
  </conditionalFormatting>
  <conditionalFormatting sqref="AM193">
    <cfRule type="expression" dxfId="781" priority="85">
      <formula>IF(RIGHT(TEXT(AM193,"0.#"),1)=".",FALSE,TRUE)</formula>
    </cfRule>
    <cfRule type="expression" dxfId="780" priority="86">
      <formula>IF(RIGHT(TEXT(AM193,"0.#"),1)=".",TRUE,FALSE)</formula>
    </cfRule>
  </conditionalFormatting>
  <conditionalFormatting sqref="AM194">
    <cfRule type="expression" dxfId="779" priority="83">
      <formula>IF(RIGHT(TEXT(AM194,"0.#"),1)=".",FALSE,TRUE)</formula>
    </cfRule>
    <cfRule type="expression" dxfId="778" priority="84">
      <formula>IF(RIGHT(TEXT(AM194,"0.#"),1)=".",TRUE,FALSE)</formula>
    </cfRule>
  </conditionalFormatting>
  <conditionalFormatting sqref="AQ192:AQ194">
    <cfRule type="expression" dxfId="777" priority="81">
      <formula>IF(RIGHT(TEXT(AQ192,"0.#"),1)=".",FALSE,TRUE)</formula>
    </cfRule>
    <cfRule type="expression" dxfId="776" priority="82">
      <formula>IF(RIGHT(TEXT(AQ192,"0.#"),1)=".",TRUE,FALSE)</formula>
    </cfRule>
  </conditionalFormatting>
  <conditionalFormatting sqref="AU192:AU194">
    <cfRule type="expression" dxfId="775" priority="79">
      <formula>IF(RIGHT(TEXT(AU192,"0.#"),1)=".",FALSE,TRUE)</formula>
    </cfRule>
    <cfRule type="expression" dxfId="774" priority="80">
      <formula>IF(RIGHT(TEXT(AU192,"0.#"),1)=".",TRUE,FALSE)</formula>
    </cfRule>
  </conditionalFormatting>
  <conditionalFormatting sqref="AE187">
    <cfRule type="expression" dxfId="773" priority="77">
      <formula>IF(RIGHT(TEXT(AE187,"0.#"),1)=".",FALSE,TRUE)</formula>
    </cfRule>
    <cfRule type="expression" dxfId="772" priority="78">
      <formula>IF(RIGHT(TEXT(AE187,"0.#"),1)=".",TRUE,FALSE)</formula>
    </cfRule>
  </conditionalFormatting>
  <conditionalFormatting sqref="AE188">
    <cfRule type="expression" dxfId="771" priority="75">
      <formula>IF(RIGHT(TEXT(AE188,"0.#"),1)=".",FALSE,TRUE)</formula>
    </cfRule>
    <cfRule type="expression" dxfId="770" priority="76">
      <formula>IF(RIGHT(TEXT(AE188,"0.#"),1)=".",TRUE,FALSE)</formula>
    </cfRule>
  </conditionalFormatting>
  <conditionalFormatting sqref="AM187">
    <cfRule type="expression" dxfId="769" priority="65">
      <formula>IF(RIGHT(TEXT(AM187,"0.#"),1)=".",FALSE,TRUE)</formula>
    </cfRule>
    <cfRule type="expression" dxfId="768" priority="66">
      <formula>IF(RIGHT(TEXT(AM187,"0.#"),1)=".",TRUE,FALSE)</formula>
    </cfRule>
  </conditionalFormatting>
  <conditionalFormatting sqref="AE189">
    <cfRule type="expression" dxfId="767" priority="73">
      <formula>IF(RIGHT(TEXT(AE189,"0.#"),1)=".",FALSE,TRUE)</formula>
    </cfRule>
    <cfRule type="expression" dxfId="766" priority="74">
      <formula>IF(RIGHT(TEXT(AE189,"0.#"),1)=".",TRUE,FALSE)</formula>
    </cfRule>
  </conditionalFormatting>
  <conditionalFormatting sqref="AI189">
    <cfRule type="expression" dxfId="765" priority="71">
      <formula>IF(RIGHT(TEXT(AI189,"0.#"),1)=".",FALSE,TRUE)</formula>
    </cfRule>
    <cfRule type="expression" dxfId="764" priority="72">
      <formula>IF(RIGHT(TEXT(AI189,"0.#"),1)=".",TRUE,FALSE)</formula>
    </cfRule>
  </conditionalFormatting>
  <conditionalFormatting sqref="AI188">
    <cfRule type="expression" dxfId="763" priority="69">
      <formula>IF(RIGHT(TEXT(AI188,"0.#"),1)=".",FALSE,TRUE)</formula>
    </cfRule>
    <cfRule type="expression" dxfId="762" priority="70">
      <formula>IF(RIGHT(TEXT(AI188,"0.#"),1)=".",TRUE,FALSE)</formula>
    </cfRule>
  </conditionalFormatting>
  <conditionalFormatting sqref="AI187">
    <cfRule type="expression" dxfId="761" priority="67">
      <formula>IF(RIGHT(TEXT(AI187,"0.#"),1)=".",FALSE,TRUE)</formula>
    </cfRule>
    <cfRule type="expression" dxfId="760" priority="68">
      <formula>IF(RIGHT(TEXT(AI187,"0.#"),1)=".",TRUE,FALSE)</formula>
    </cfRule>
  </conditionalFormatting>
  <conditionalFormatting sqref="AM188">
    <cfRule type="expression" dxfId="759" priority="63">
      <formula>IF(RIGHT(TEXT(AM188,"0.#"),1)=".",FALSE,TRUE)</formula>
    </cfRule>
    <cfRule type="expression" dxfId="758" priority="64">
      <formula>IF(RIGHT(TEXT(AM188,"0.#"),1)=".",TRUE,FALSE)</formula>
    </cfRule>
  </conditionalFormatting>
  <conditionalFormatting sqref="AM189">
    <cfRule type="expression" dxfId="757" priority="61">
      <formula>IF(RIGHT(TEXT(AM189,"0.#"),1)=".",FALSE,TRUE)</formula>
    </cfRule>
    <cfRule type="expression" dxfId="756" priority="62">
      <formula>IF(RIGHT(TEXT(AM189,"0.#"),1)=".",TRUE,FALSE)</formula>
    </cfRule>
  </conditionalFormatting>
  <conditionalFormatting sqref="AQ187:AQ189">
    <cfRule type="expression" dxfId="755" priority="59">
      <formula>IF(RIGHT(TEXT(AQ187,"0.#"),1)=".",FALSE,TRUE)</formula>
    </cfRule>
    <cfRule type="expression" dxfId="754" priority="60">
      <formula>IF(RIGHT(TEXT(AQ187,"0.#"),1)=".",TRUE,FALSE)</formula>
    </cfRule>
  </conditionalFormatting>
  <conditionalFormatting sqref="AU187:AU189">
    <cfRule type="expression" dxfId="753" priority="57">
      <formula>IF(RIGHT(TEXT(AU187,"0.#"),1)=".",FALSE,TRUE)</formula>
    </cfRule>
    <cfRule type="expression" dxfId="752" priority="58">
      <formula>IF(RIGHT(TEXT(AU187,"0.#"),1)=".",TRUE,FALSE)</formula>
    </cfRule>
  </conditionalFormatting>
  <conditionalFormatting sqref="AE56">
    <cfRule type="expression" dxfId="751" priority="55">
      <formula>IF(RIGHT(TEXT(AE56,"0.#"),1)=".",FALSE,TRUE)</formula>
    </cfRule>
    <cfRule type="expression" dxfId="750" priority="56">
      <formula>IF(RIGHT(TEXT(AE56,"0.#"),1)=".",TRUE,FALSE)</formula>
    </cfRule>
  </conditionalFormatting>
  <conditionalFormatting sqref="AE57">
    <cfRule type="expression" dxfId="749" priority="53">
      <formula>IF(RIGHT(TEXT(AE57,"0.#"),1)=".",FALSE,TRUE)</formula>
    </cfRule>
    <cfRule type="expression" dxfId="748" priority="54">
      <formula>IF(RIGHT(TEXT(AE57,"0.#"),1)=".",TRUE,FALSE)</formula>
    </cfRule>
  </conditionalFormatting>
  <conditionalFormatting sqref="AM56">
    <cfRule type="expression" dxfId="747" priority="43">
      <formula>IF(RIGHT(TEXT(AM56,"0.#"),1)=".",FALSE,TRUE)</formula>
    </cfRule>
    <cfRule type="expression" dxfId="746" priority="44">
      <formula>IF(RIGHT(TEXT(AM56,"0.#"),1)=".",TRUE,FALSE)</formula>
    </cfRule>
  </conditionalFormatting>
  <conditionalFormatting sqref="AE58">
    <cfRule type="expression" dxfId="745" priority="51">
      <formula>IF(RIGHT(TEXT(AE58,"0.#"),1)=".",FALSE,TRUE)</formula>
    </cfRule>
    <cfRule type="expression" dxfId="744" priority="52">
      <formula>IF(RIGHT(TEXT(AE58,"0.#"),1)=".",TRUE,FALSE)</formula>
    </cfRule>
  </conditionalFormatting>
  <conditionalFormatting sqref="AI58">
    <cfRule type="expression" dxfId="743" priority="49">
      <formula>IF(RIGHT(TEXT(AI58,"0.#"),1)=".",FALSE,TRUE)</formula>
    </cfRule>
    <cfRule type="expression" dxfId="742" priority="50">
      <formula>IF(RIGHT(TEXT(AI58,"0.#"),1)=".",TRUE,FALSE)</formula>
    </cfRule>
  </conditionalFormatting>
  <conditionalFormatting sqref="AI57">
    <cfRule type="expression" dxfId="741" priority="47">
      <formula>IF(RIGHT(TEXT(AI57,"0.#"),1)=".",FALSE,TRUE)</formula>
    </cfRule>
    <cfRule type="expression" dxfId="740" priority="48">
      <formula>IF(RIGHT(TEXT(AI57,"0.#"),1)=".",TRUE,FALSE)</formula>
    </cfRule>
  </conditionalFormatting>
  <conditionalFormatting sqref="AI56">
    <cfRule type="expression" dxfId="739" priority="45">
      <formula>IF(RIGHT(TEXT(AI56,"0.#"),1)=".",FALSE,TRUE)</formula>
    </cfRule>
    <cfRule type="expression" dxfId="738" priority="46">
      <formula>IF(RIGHT(TEXT(AI56,"0.#"),1)=".",TRUE,FALSE)</formula>
    </cfRule>
  </conditionalFormatting>
  <conditionalFormatting sqref="AM57">
    <cfRule type="expression" dxfId="737" priority="41">
      <formula>IF(RIGHT(TEXT(AM57,"0.#"),1)=".",FALSE,TRUE)</formula>
    </cfRule>
    <cfRule type="expression" dxfId="736" priority="42">
      <formula>IF(RIGHT(TEXT(AM57,"0.#"),1)=".",TRUE,FALSE)</formula>
    </cfRule>
  </conditionalFormatting>
  <conditionalFormatting sqref="AM58">
    <cfRule type="expression" dxfId="735" priority="39">
      <formula>IF(RIGHT(TEXT(AM58,"0.#"),1)=".",FALSE,TRUE)</formula>
    </cfRule>
    <cfRule type="expression" dxfId="734" priority="40">
      <formula>IF(RIGHT(TEXT(AM58,"0.#"),1)=".",TRUE,FALSE)</formula>
    </cfRule>
  </conditionalFormatting>
  <conditionalFormatting sqref="AQ56:AQ58">
    <cfRule type="expression" dxfId="733" priority="37">
      <formula>IF(RIGHT(TEXT(AQ56,"0.#"),1)=".",FALSE,TRUE)</formula>
    </cfRule>
    <cfRule type="expression" dxfId="732" priority="38">
      <formula>IF(RIGHT(TEXT(AQ56,"0.#"),1)=".",TRUE,FALSE)</formula>
    </cfRule>
  </conditionalFormatting>
  <conditionalFormatting sqref="AU56:AU58">
    <cfRule type="expression" dxfId="731" priority="35">
      <formula>IF(RIGHT(TEXT(AU56,"0.#"),1)=".",FALSE,TRUE)</formula>
    </cfRule>
    <cfRule type="expression" dxfId="730" priority="36">
      <formula>IF(RIGHT(TEXT(AU56,"0.#"),1)=".",TRUE,FALSE)</formula>
    </cfRule>
  </conditionalFormatting>
  <conditionalFormatting sqref="AE51">
    <cfRule type="expression" dxfId="729" priority="33">
      <formula>IF(RIGHT(TEXT(AE51,"0.#"),1)=".",FALSE,TRUE)</formula>
    </cfRule>
    <cfRule type="expression" dxfId="728" priority="34">
      <formula>IF(RIGHT(TEXT(AE51,"0.#"),1)=".",TRUE,FALSE)</formula>
    </cfRule>
  </conditionalFormatting>
  <conditionalFormatting sqref="AE52">
    <cfRule type="expression" dxfId="727" priority="31">
      <formula>IF(RIGHT(TEXT(AE52,"0.#"),1)=".",FALSE,TRUE)</formula>
    </cfRule>
    <cfRule type="expression" dxfId="726" priority="32">
      <formula>IF(RIGHT(TEXT(AE52,"0.#"),1)=".",TRUE,FALSE)</formula>
    </cfRule>
  </conditionalFormatting>
  <conditionalFormatting sqref="AM51">
    <cfRule type="expression" dxfId="725" priority="21">
      <formula>IF(RIGHT(TEXT(AM51,"0.#"),1)=".",FALSE,TRUE)</formula>
    </cfRule>
    <cfRule type="expression" dxfId="724" priority="22">
      <formula>IF(RIGHT(TEXT(AM51,"0.#"),1)=".",TRUE,FALSE)</formula>
    </cfRule>
  </conditionalFormatting>
  <conditionalFormatting sqref="AE53">
    <cfRule type="expression" dxfId="723" priority="29">
      <formula>IF(RIGHT(TEXT(AE53,"0.#"),1)=".",FALSE,TRUE)</formula>
    </cfRule>
    <cfRule type="expression" dxfId="722" priority="30">
      <formula>IF(RIGHT(TEXT(AE53,"0.#"),1)=".",TRUE,FALSE)</formula>
    </cfRule>
  </conditionalFormatting>
  <conditionalFormatting sqref="AI53">
    <cfRule type="expression" dxfId="721" priority="27">
      <formula>IF(RIGHT(TEXT(AI53,"0.#"),1)=".",FALSE,TRUE)</formula>
    </cfRule>
    <cfRule type="expression" dxfId="720" priority="28">
      <formula>IF(RIGHT(TEXT(AI53,"0.#"),1)=".",TRUE,FALSE)</formula>
    </cfRule>
  </conditionalFormatting>
  <conditionalFormatting sqref="AI52">
    <cfRule type="expression" dxfId="719" priority="25">
      <formula>IF(RIGHT(TEXT(AI52,"0.#"),1)=".",FALSE,TRUE)</formula>
    </cfRule>
    <cfRule type="expression" dxfId="718" priority="26">
      <formula>IF(RIGHT(TEXT(AI52,"0.#"),1)=".",TRUE,FALSE)</formula>
    </cfRule>
  </conditionalFormatting>
  <conditionalFormatting sqref="AI51">
    <cfRule type="expression" dxfId="717" priority="23">
      <formula>IF(RIGHT(TEXT(AI51,"0.#"),1)=".",FALSE,TRUE)</formula>
    </cfRule>
    <cfRule type="expression" dxfId="716" priority="24">
      <formula>IF(RIGHT(TEXT(AI51,"0.#"),1)=".",TRUE,FALSE)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52:AM53">
    <cfRule type="expression" dxfId="711" priority="11">
      <formula>IF(RIGHT(TEXT(AM52,"0.#"),1)=".",FALSE,TRUE)</formula>
    </cfRule>
    <cfRule type="expression" dxfId="710" priority="12">
      <formula>IF(RIGHT(TEXT(AM52,"0.#"),1)=".",TRUE,FALSE)</formula>
    </cfRule>
  </conditionalFormatting>
  <conditionalFormatting sqref="AL399:AO400">
    <cfRule type="expression" dxfId="709" priority="7">
      <formula>IF(AND(AL399&gt;=0, RIGHT(TEXT(AL399,"0.#"),1)&lt;&gt;"."),TRUE,FALSE)</formula>
    </cfRule>
    <cfRule type="expression" dxfId="708" priority="8">
      <formula>IF(AND(AL399&gt;=0, RIGHT(TEXT(AL399,"0.#"),1)="."),TRUE,FALSE)</formula>
    </cfRule>
    <cfRule type="expression" dxfId="707" priority="9">
      <formula>IF(AND(AL399&lt;0, RIGHT(TEXT(AL399,"0.#"),1)&lt;&gt;"."),TRUE,FALSE)</formula>
    </cfRule>
    <cfRule type="expression" dxfId="706" priority="10">
      <formula>IF(AND(AL399&lt;0, RIGHT(TEXT(AL399,"0.#"),1)="."),TRUE,FALSE)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3" max="16383" man="1"/>
    <brk id="27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2">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361</v>
      </c>
      <c r="AB2" s="86" t="s">
        <v>587</v>
      </c>
      <c r="AC2" s="87" t="s">
        <v>130</v>
      </c>
      <c r="AD2" s="28"/>
      <c r="AE2" s="43" t="s">
        <v>165</v>
      </c>
      <c r="AF2" s="30"/>
      <c r="AG2" s="53" t="s">
        <v>326</v>
      </c>
      <c r="AI2" s="51" t="s">
        <v>358</v>
      </c>
      <c r="AK2" s="51" t="s">
        <v>237</v>
      </c>
      <c r="AM2" s="77"/>
      <c r="AN2" s="77"/>
      <c r="AP2" s="53" t="s">
        <v>326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直接実施、委託・請負</v>
      </c>
      <c r="T3" s="13"/>
      <c r="U3" s="32" t="s">
        <v>618</v>
      </c>
      <c r="W3" s="32" t="s">
        <v>141</v>
      </c>
      <c r="Y3" s="32" t="s">
        <v>65</v>
      </c>
      <c r="Z3" s="32" t="s">
        <v>494</v>
      </c>
      <c r="AA3" s="86" t="s">
        <v>460</v>
      </c>
      <c r="AB3" s="86" t="s">
        <v>588</v>
      </c>
      <c r="AC3" s="87" t="s">
        <v>131</v>
      </c>
      <c r="AD3" s="28"/>
      <c r="AE3" s="43" t="s">
        <v>166</v>
      </c>
      <c r="AF3" s="30"/>
      <c r="AG3" s="53" t="s">
        <v>327</v>
      </c>
      <c r="AI3" s="51" t="s">
        <v>230</v>
      </c>
      <c r="AK3" s="51" t="str">
        <f>CHAR(CODE(AK2)+1)</f>
        <v>B</v>
      </c>
      <c r="AM3" s="77"/>
      <c r="AN3" s="77"/>
      <c r="AP3" s="53" t="s">
        <v>327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679</v>
      </c>
      <c r="W4" s="32" t="s">
        <v>142</v>
      </c>
      <c r="Y4" s="32" t="s">
        <v>367</v>
      </c>
      <c r="Z4" s="32" t="s">
        <v>495</v>
      </c>
      <c r="AA4" s="86" t="s">
        <v>461</v>
      </c>
      <c r="AB4" s="86" t="s">
        <v>589</v>
      </c>
      <c r="AC4" s="86" t="s">
        <v>132</v>
      </c>
      <c r="AD4" s="28"/>
      <c r="AE4" s="43" t="s">
        <v>167</v>
      </c>
      <c r="AF4" s="30"/>
      <c r="AG4" s="53" t="s">
        <v>328</v>
      </c>
      <c r="AI4" s="51" t="s">
        <v>232</v>
      </c>
      <c r="AK4" s="51" t="str">
        <f t="shared" ref="AK4:AK49" si="7">CHAR(CODE(AK3)+1)</f>
        <v>C</v>
      </c>
      <c r="AM4" s="77"/>
      <c r="AN4" s="77"/>
      <c r="AP4" s="53" t="s">
        <v>328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642</v>
      </c>
      <c r="Y5" s="32" t="s">
        <v>368</v>
      </c>
      <c r="Z5" s="32" t="s">
        <v>496</v>
      </c>
      <c r="AA5" s="86" t="s">
        <v>462</v>
      </c>
      <c r="AB5" s="86" t="s">
        <v>590</v>
      </c>
      <c r="AC5" s="86" t="s">
        <v>168</v>
      </c>
      <c r="AD5" s="31"/>
      <c r="AE5" s="43" t="s">
        <v>339</v>
      </c>
      <c r="AF5" s="30"/>
      <c r="AG5" s="53" t="s">
        <v>329</v>
      </c>
      <c r="AI5" s="51" t="s">
        <v>365</v>
      </c>
      <c r="AK5" s="51" t="str">
        <f t="shared" si="7"/>
        <v>D</v>
      </c>
      <c r="AP5" s="53" t="s">
        <v>329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341</v>
      </c>
      <c r="W6" s="32" t="s">
        <v>644</v>
      </c>
      <c r="Y6" s="32" t="s">
        <v>369</v>
      </c>
      <c r="Z6" s="32" t="s">
        <v>497</v>
      </c>
      <c r="AA6" s="86" t="s">
        <v>463</v>
      </c>
      <c r="AB6" s="86" t="s">
        <v>591</v>
      </c>
      <c r="AC6" s="86" t="s">
        <v>133</v>
      </c>
      <c r="AD6" s="31"/>
      <c r="AE6" s="43" t="s">
        <v>336</v>
      </c>
      <c r="AF6" s="30"/>
      <c r="AG6" s="53" t="s">
        <v>330</v>
      </c>
      <c r="AI6" s="51" t="s">
        <v>366</v>
      </c>
      <c r="AK6" s="51" t="str">
        <f>CHAR(CODE(AK5)+1)</f>
        <v>E</v>
      </c>
      <c r="AP6" s="53" t="s">
        <v>330</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370</v>
      </c>
      <c r="Z7" s="32" t="s">
        <v>498</v>
      </c>
      <c r="AA7" s="86" t="s">
        <v>464</v>
      </c>
      <c r="AB7" s="86" t="s">
        <v>592</v>
      </c>
      <c r="AC7" s="31"/>
      <c r="AD7" s="31"/>
      <c r="AE7" s="32" t="s">
        <v>133</v>
      </c>
      <c r="AF7" s="30"/>
      <c r="AG7" s="53" t="s">
        <v>331</v>
      </c>
      <c r="AH7" s="80"/>
      <c r="AI7" s="53" t="s">
        <v>354</v>
      </c>
      <c r="AK7" s="51" t="str">
        <f>CHAR(CODE(AK6)+1)</f>
        <v>F</v>
      </c>
      <c r="AP7" s="53" t="s">
        <v>331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363</v>
      </c>
      <c r="W8" s="32" t="s">
        <v>144</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2">
      <c r="A11" s="14" t="s">
        <v>89</v>
      </c>
      <c r="B11" s="15" t="s">
        <v>711</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676</v>
      </c>
      <c r="Y11" s="32" t="s">
        <v>374</v>
      </c>
      <c r="Z11" s="32" t="s">
        <v>502</v>
      </c>
      <c r="AA11" s="86" t="s">
        <v>468</v>
      </c>
      <c r="AB11" s="86" t="s">
        <v>596</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2">
      <c r="A13" s="14" t="s">
        <v>91</v>
      </c>
      <c r="B13" s="15"/>
      <c r="C13" s="13" t="str">
        <f t="shared" si="9"/>
        <v/>
      </c>
      <c r="D13" s="13" t="str">
        <f t="shared" si="8"/>
        <v>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2">
      <c r="A14" s="14" t="s">
        <v>92</v>
      </c>
      <c r="B14" s="15" t="s">
        <v>711</v>
      </c>
      <c r="C14" s="13" t="str">
        <f t="shared" si="9"/>
        <v>食育推進</v>
      </c>
      <c r="D14" s="13" t="str">
        <f t="shared" si="8"/>
        <v>子ども・若者育成支援、食育推進</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子ども・若者育成支援、食育推進</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c r="C16" s="13" t="str">
        <f t="shared" si="9"/>
        <v/>
      </c>
      <c r="D16" s="13" t="str">
        <f t="shared" si="8"/>
        <v>子ども・若者育成支援、食育推進</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子ども・若者育成支援、食育推進</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子ども・若者育成支援、食育推進</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286</v>
      </c>
      <c r="B19" s="15"/>
      <c r="C19" s="13" t="str">
        <f t="shared" si="9"/>
        <v/>
      </c>
      <c r="D19" s="13" t="str">
        <f t="shared" si="8"/>
        <v>子ども・若者育成支援、食育推進</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287</v>
      </c>
      <c r="B20" s="15"/>
      <c r="C20" s="13" t="str">
        <f t="shared" si="9"/>
        <v/>
      </c>
      <c r="D20" s="13" t="str">
        <f t="shared" si="8"/>
        <v>子ども・若者育成支援、食育推進</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288</v>
      </c>
      <c r="B21" s="15"/>
      <c r="C21" s="13" t="str">
        <f t="shared" si="9"/>
        <v/>
      </c>
      <c r="D21" s="13" t="str">
        <f t="shared" si="8"/>
        <v>子ども・若者育成支援、食育推進</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289</v>
      </c>
      <c r="B22" s="15"/>
      <c r="C22" s="13" t="str">
        <f t="shared" si="9"/>
        <v/>
      </c>
      <c r="D22" s="13" t="str">
        <f>IF(C22="",D21,IF(D21&lt;&gt;"",CONCATENATE(D21,"、",C22),C22))</f>
        <v>子ども・若者育成支援、食育推進</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6" t="s">
        <v>479</v>
      </c>
      <c r="AB22" s="86" t="s">
        <v>607</v>
      </c>
      <c r="AC22" s="31"/>
      <c r="AD22" s="31"/>
      <c r="AE22" s="31"/>
      <c r="AF22" s="30"/>
      <c r="AK22" s="51" t="str">
        <f t="shared" si="7"/>
        <v>U</v>
      </c>
    </row>
    <row r="23" spans="1:37" ht="13.5" customHeight="1" x14ac:dyDescent="0.2">
      <c r="A23" s="83" t="s">
        <v>356</v>
      </c>
      <c r="B23" s="15"/>
      <c r="C23" s="13" t="str">
        <f t="shared" si="9"/>
        <v/>
      </c>
      <c r="D23" s="13" t="str">
        <f>IF(C23="",D22,IF(D22&lt;&gt;"",CONCATENATE(D22,"、",C23),C23))</f>
        <v>子ども・若者育成支援、食育推進</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子ども・若者育成支援、食育推進</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342</v>
      </c>
      <c r="Y41" s="32" t="s">
        <v>404</v>
      </c>
      <c r="Z41" s="32" t="s">
        <v>532</v>
      </c>
      <c r="AF41" s="30"/>
      <c r="AK41" s="51" t="str">
        <f t="shared" si="7"/>
        <v>n</v>
      </c>
    </row>
    <row r="42" spans="1:37" x14ac:dyDescent="0.2">
      <c r="A42" s="13"/>
      <c r="B42" s="13"/>
      <c r="F42" s="13"/>
      <c r="G42" s="19"/>
      <c r="K42" s="13"/>
      <c r="L42" s="13"/>
      <c r="O42" s="13"/>
      <c r="P42" s="13"/>
      <c r="Q42" s="19"/>
      <c r="T42" s="13"/>
      <c r="U42" s="32" t="s">
        <v>352</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677</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681</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309</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362</v>
      </c>
      <c r="AF2" s="926"/>
      <c r="AG2" s="926"/>
      <c r="AH2" s="128"/>
      <c r="AI2" s="926" t="s">
        <v>458</v>
      </c>
      <c r="AJ2" s="926"/>
      <c r="AK2" s="926"/>
      <c r="AL2" s="128"/>
      <c r="AM2" s="926" t="s">
        <v>459</v>
      </c>
      <c r="AN2" s="926"/>
      <c r="AO2" s="926"/>
      <c r="AP2" s="128"/>
      <c r="AQ2" s="135" t="s">
        <v>222</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1"/>
      <c r="AD3" s="712"/>
      <c r="AE3" s="694"/>
      <c r="AF3" s="694"/>
      <c r="AG3" s="694"/>
      <c r="AH3" s="131"/>
      <c r="AI3" s="694"/>
      <c r="AJ3" s="694"/>
      <c r="AK3" s="694"/>
      <c r="AL3" s="131"/>
      <c r="AM3" s="694"/>
      <c r="AN3" s="694"/>
      <c r="AO3" s="694"/>
      <c r="AP3" s="131"/>
      <c r="AQ3" s="140"/>
      <c r="AR3" s="141"/>
      <c r="AS3" s="142" t="s">
        <v>223</v>
      </c>
      <c r="AT3" s="143"/>
      <c r="AU3" s="141"/>
      <c r="AV3" s="141"/>
      <c r="AW3" s="123" t="s">
        <v>170</v>
      </c>
      <c r="AX3" s="144"/>
      <c r="AY3" s="34">
        <f t="shared" ref="AY3:AY8" si="0">$AY$2</f>
        <v>0</v>
      </c>
    </row>
    <row r="4" spans="1:51" ht="22.5" customHeight="1" x14ac:dyDescent="0.2">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6" t="s">
        <v>334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309</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362</v>
      </c>
      <c r="AF9" s="926"/>
      <c r="AG9" s="926"/>
      <c r="AH9" s="128"/>
      <c r="AI9" s="926" t="s">
        <v>458</v>
      </c>
      <c r="AJ9" s="926"/>
      <c r="AK9" s="926"/>
      <c r="AL9" s="128"/>
      <c r="AM9" s="926" t="s">
        <v>459</v>
      </c>
      <c r="AN9" s="926"/>
      <c r="AO9" s="926"/>
      <c r="AP9" s="128"/>
      <c r="AQ9" s="135" t="s">
        <v>222</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1"/>
      <c r="AD10" s="712"/>
      <c r="AE10" s="694"/>
      <c r="AF10" s="694"/>
      <c r="AG10" s="694"/>
      <c r="AH10" s="131"/>
      <c r="AI10" s="694"/>
      <c r="AJ10" s="694"/>
      <c r="AK10" s="694"/>
      <c r="AL10" s="131"/>
      <c r="AM10" s="694"/>
      <c r="AN10" s="694"/>
      <c r="AO10" s="694"/>
      <c r="AP10" s="131"/>
      <c r="AQ10" s="140"/>
      <c r="AR10" s="141"/>
      <c r="AS10" s="142" t="s">
        <v>223</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6" t="s">
        <v>334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309</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362</v>
      </c>
      <c r="AF16" s="926"/>
      <c r="AG16" s="926"/>
      <c r="AH16" s="128"/>
      <c r="AI16" s="926" t="s">
        <v>458</v>
      </c>
      <c r="AJ16" s="926"/>
      <c r="AK16" s="926"/>
      <c r="AL16" s="128"/>
      <c r="AM16" s="926" t="s">
        <v>459</v>
      </c>
      <c r="AN16" s="926"/>
      <c r="AO16" s="926"/>
      <c r="AP16" s="128"/>
      <c r="AQ16" s="135" t="s">
        <v>222</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1"/>
      <c r="AD17" s="712"/>
      <c r="AE17" s="694"/>
      <c r="AF17" s="694"/>
      <c r="AG17" s="694"/>
      <c r="AH17" s="131"/>
      <c r="AI17" s="694"/>
      <c r="AJ17" s="694"/>
      <c r="AK17" s="694"/>
      <c r="AL17" s="131"/>
      <c r="AM17" s="694"/>
      <c r="AN17" s="694"/>
      <c r="AO17" s="694"/>
      <c r="AP17" s="131"/>
      <c r="AQ17" s="140"/>
      <c r="AR17" s="141"/>
      <c r="AS17" s="142" t="s">
        <v>223</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6" t="s">
        <v>334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309</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362</v>
      </c>
      <c r="AF23" s="926"/>
      <c r="AG23" s="926"/>
      <c r="AH23" s="128"/>
      <c r="AI23" s="926" t="s">
        <v>458</v>
      </c>
      <c r="AJ23" s="926"/>
      <c r="AK23" s="926"/>
      <c r="AL23" s="128"/>
      <c r="AM23" s="926" t="s">
        <v>459</v>
      </c>
      <c r="AN23" s="926"/>
      <c r="AO23" s="926"/>
      <c r="AP23" s="128"/>
      <c r="AQ23" s="135" t="s">
        <v>222</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1"/>
      <c r="AD24" s="712"/>
      <c r="AE24" s="694"/>
      <c r="AF24" s="694"/>
      <c r="AG24" s="694"/>
      <c r="AH24" s="131"/>
      <c r="AI24" s="694"/>
      <c r="AJ24" s="694"/>
      <c r="AK24" s="694"/>
      <c r="AL24" s="131"/>
      <c r="AM24" s="694"/>
      <c r="AN24" s="694"/>
      <c r="AO24" s="694"/>
      <c r="AP24" s="131"/>
      <c r="AQ24" s="140"/>
      <c r="AR24" s="141"/>
      <c r="AS24" s="142" t="s">
        <v>223</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6" t="s">
        <v>334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309</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362</v>
      </c>
      <c r="AF30" s="926"/>
      <c r="AG30" s="926"/>
      <c r="AH30" s="128"/>
      <c r="AI30" s="926" t="s">
        <v>458</v>
      </c>
      <c r="AJ30" s="926"/>
      <c r="AK30" s="926"/>
      <c r="AL30" s="128"/>
      <c r="AM30" s="926" t="s">
        <v>459</v>
      </c>
      <c r="AN30" s="926"/>
      <c r="AO30" s="926"/>
      <c r="AP30" s="128"/>
      <c r="AQ30" s="135" t="s">
        <v>222</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1"/>
      <c r="AD31" s="712"/>
      <c r="AE31" s="694"/>
      <c r="AF31" s="694"/>
      <c r="AG31" s="694"/>
      <c r="AH31" s="131"/>
      <c r="AI31" s="694"/>
      <c r="AJ31" s="694"/>
      <c r="AK31" s="694"/>
      <c r="AL31" s="131"/>
      <c r="AM31" s="694"/>
      <c r="AN31" s="694"/>
      <c r="AO31" s="694"/>
      <c r="AP31" s="131"/>
      <c r="AQ31" s="140"/>
      <c r="AR31" s="141"/>
      <c r="AS31" s="142" t="s">
        <v>223</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6" t="s">
        <v>334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309</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362</v>
      </c>
      <c r="AF37" s="926"/>
      <c r="AG37" s="926"/>
      <c r="AH37" s="128"/>
      <c r="AI37" s="926" t="s">
        <v>458</v>
      </c>
      <c r="AJ37" s="926"/>
      <c r="AK37" s="926"/>
      <c r="AL37" s="128"/>
      <c r="AM37" s="926" t="s">
        <v>459</v>
      </c>
      <c r="AN37" s="926"/>
      <c r="AO37" s="926"/>
      <c r="AP37" s="128"/>
      <c r="AQ37" s="135" t="s">
        <v>222</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1"/>
      <c r="AD38" s="712"/>
      <c r="AE38" s="694"/>
      <c r="AF38" s="694"/>
      <c r="AG38" s="694"/>
      <c r="AH38" s="131"/>
      <c r="AI38" s="694"/>
      <c r="AJ38" s="694"/>
      <c r="AK38" s="694"/>
      <c r="AL38" s="131"/>
      <c r="AM38" s="694"/>
      <c r="AN38" s="694"/>
      <c r="AO38" s="694"/>
      <c r="AP38" s="131"/>
      <c r="AQ38" s="140"/>
      <c r="AR38" s="141"/>
      <c r="AS38" s="142" t="s">
        <v>223</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6" t="s">
        <v>334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309</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362</v>
      </c>
      <c r="AF44" s="926"/>
      <c r="AG44" s="926"/>
      <c r="AH44" s="128"/>
      <c r="AI44" s="926" t="s">
        <v>458</v>
      </c>
      <c r="AJ44" s="926"/>
      <c r="AK44" s="926"/>
      <c r="AL44" s="128"/>
      <c r="AM44" s="926" t="s">
        <v>459</v>
      </c>
      <c r="AN44" s="926"/>
      <c r="AO44" s="926"/>
      <c r="AP44" s="128"/>
      <c r="AQ44" s="135" t="s">
        <v>222</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1"/>
      <c r="AD45" s="712"/>
      <c r="AE45" s="694"/>
      <c r="AF45" s="694"/>
      <c r="AG45" s="694"/>
      <c r="AH45" s="131"/>
      <c r="AI45" s="694"/>
      <c r="AJ45" s="694"/>
      <c r="AK45" s="694"/>
      <c r="AL45" s="131"/>
      <c r="AM45" s="694"/>
      <c r="AN45" s="694"/>
      <c r="AO45" s="694"/>
      <c r="AP45" s="131"/>
      <c r="AQ45" s="140"/>
      <c r="AR45" s="141"/>
      <c r="AS45" s="142" t="s">
        <v>223</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6" t="s">
        <v>334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309</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362</v>
      </c>
      <c r="AF51" s="926"/>
      <c r="AG51" s="926"/>
      <c r="AH51" s="128"/>
      <c r="AI51" s="926" t="s">
        <v>458</v>
      </c>
      <c r="AJ51" s="926"/>
      <c r="AK51" s="926"/>
      <c r="AL51" s="128"/>
      <c r="AM51" s="926" t="s">
        <v>459</v>
      </c>
      <c r="AN51" s="926"/>
      <c r="AO51" s="926"/>
      <c r="AP51" s="128"/>
      <c r="AQ51" s="135" t="s">
        <v>222</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1"/>
      <c r="AD52" s="712"/>
      <c r="AE52" s="694"/>
      <c r="AF52" s="694"/>
      <c r="AG52" s="694"/>
      <c r="AH52" s="131"/>
      <c r="AI52" s="694"/>
      <c r="AJ52" s="694"/>
      <c r="AK52" s="694"/>
      <c r="AL52" s="131"/>
      <c r="AM52" s="694"/>
      <c r="AN52" s="694"/>
      <c r="AO52" s="694"/>
      <c r="AP52" s="131"/>
      <c r="AQ52" s="140"/>
      <c r="AR52" s="141"/>
      <c r="AS52" s="142" t="s">
        <v>223</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6" t="s">
        <v>334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309</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362</v>
      </c>
      <c r="AF58" s="926"/>
      <c r="AG58" s="926"/>
      <c r="AH58" s="128"/>
      <c r="AI58" s="926" t="s">
        <v>458</v>
      </c>
      <c r="AJ58" s="926"/>
      <c r="AK58" s="926"/>
      <c r="AL58" s="128"/>
      <c r="AM58" s="926" t="s">
        <v>459</v>
      </c>
      <c r="AN58" s="926"/>
      <c r="AO58" s="926"/>
      <c r="AP58" s="128"/>
      <c r="AQ58" s="135" t="s">
        <v>222</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1"/>
      <c r="AD59" s="712"/>
      <c r="AE59" s="694"/>
      <c r="AF59" s="694"/>
      <c r="AG59" s="694"/>
      <c r="AH59" s="131"/>
      <c r="AI59" s="694"/>
      <c r="AJ59" s="694"/>
      <c r="AK59" s="694"/>
      <c r="AL59" s="131"/>
      <c r="AM59" s="694"/>
      <c r="AN59" s="694"/>
      <c r="AO59" s="694"/>
      <c r="AP59" s="131"/>
      <c r="AQ59" s="140"/>
      <c r="AR59" s="141"/>
      <c r="AS59" s="142" t="s">
        <v>223</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6" t="s">
        <v>334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309</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362</v>
      </c>
      <c r="AF65" s="926"/>
      <c r="AG65" s="926"/>
      <c r="AH65" s="128"/>
      <c r="AI65" s="926" t="s">
        <v>458</v>
      </c>
      <c r="AJ65" s="926"/>
      <c r="AK65" s="926"/>
      <c r="AL65" s="128"/>
      <c r="AM65" s="926" t="s">
        <v>459</v>
      </c>
      <c r="AN65" s="926"/>
      <c r="AO65" s="926"/>
      <c r="AP65" s="128"/>
      <c r="AQ65" s="135" t="s">
        <v>222</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1"/>
      <c r="AD66" s="712"/>
      <c r="AE66" s="694"/>
      <c r="AF66" s="694"/>
      <c r="AG66" s="694"/>
      <c r="AH66" s="131"/>
      <c r="AI66" s="694"/>
      <c r="AJ66" s="694"/>
      <c r="AK66" s="694"/>
      <c r="AL66" s="131"/>
      <c r="AM66" s="694"/>
      <c r="AN66" s="694"/>
      <c r="AO66" s="694"/>
      <c r="AP66" s="131"/>
      <c r="AQ66" s="140"/>
      <c r="AR66" s="141"/>
      <c r="AS66" s="142" t="s">
        <v>223</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6" t="s">
        <v>334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N291" sqref="AN291"/>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5" t="s">
        <v>26</v>
      </c>
      <c r="B2" s="966"/>
      <c r="C2" s="966"/>
      <c r="D2" s="966"/>
      <c r="E2" s="966"/>
      <c r="F2" s="967"/>
      <c r="G2" s="309" t="s">
        <v>821</v>
      </c>
      <c r="H2" s="310"/>
      <c r="I2" s="310"/>
      <c r="J2" s="310"/>
      <c r="K2" s="310"/>
      <c r="L2" s="310"/>
      <c r="M2" s="310"/>
      <c r="N2" s="310"/>
      <c r="O2" s="310"/>
      <c r="P2" s="310"/>
      <c r="Q2" s="310"/>
      <c r="R2" s="310"/>
      <c r="S2" s="310"/>
      <c r="T2" s="310"/>
      <c r="U2" s="310"/>
      <c r="V2" s="310"/>
      <c r="W2" s="310"/>
      <c r="X2" s="310"/>
      <c r="Y2" s="310"/>
      <c r="Z2" s="310"/>
      <c r="AA2" s="310"/>
      <c r="AB2" s="311"/>
      <c r="AC2" s="309" t="s">
        <v>804</v>
      </c>
      <c r="AD2" s="974"/>
      <c r="AE2" s="974"/>
      <c r="AF2" s="974"/>
      <c r="AG2" s="974"/>
      <c r="AH2" s="974"/>
      <c r="AI2" s="974"/>
      <c r="AJ2" s="974"/>
      <c r="AK2" s="974"/>
      <c r="AL2" s="974"/>
      <c r="AM2" s="974"/>
      <c r="AN2" s="974"/>
      <c r="AO2" s="974"/>
      <c r="AP2" s="974"/>
      <c r="AQ2" s="974"/>
      <c r="AR2" s="974"/>
      <c r="AS2" s="974"/>
      <c r="AT2" s="974"/>
      <c r="AU2" s="974"/>
      <c r="AV2" s="974"/>
      <c r="AW2" s="974"/>
      <c r="AX2" s="975"/>
      <c r="AY2">
        <f>COUNTA($G$4,$AC$4)</f>
        <v>2</v>
      </c>
    </row>
    <row r="3" spans="1:51" ht="24.75" customHeight="1" x14ac:dyDescent="0.2">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2</v>
      </c>
    </row>
    <row r="4" spans="1:51" ht="24.75" customHeight="1" x14ac:dyDescent="0.2">
      <c r="A4" s="968"/>
      <c r="B4" s="969"/>
      <c r="C4" s="969"/>
      <c r="D4" s="969"/>
      <c r="E4" s="969"/>
      <c r="F4" s="970"/>
      <c r="G4" s="299" t="s">
        <v>801</v>
      </c>
      <c r="H4" s="300"/>
      <c r="I4" s="300"/>
      <c r="J4" s="300"/>
      <c r="K4" s="301"/>
      <c r="L4" s="302" t="s">
        <v>803</v>
      </c>
      <c r="M4" s="303"/>
      <c r="N4" s="303"/>
      <c r="O4" s="303"/>
      <c r="P4" s="303"/>
      <c r="Q4" s="303"/>
      <c r="R4" s="303"/>
      <c r="S4" s="303"/>
      <c r="T4" s="303"/>
      <c r="U4" s="303"/>
      <c r="V4" s="303"/>
      <c r="W4" s="303"/>
      <c r="X4" s="304"/>
      <c r="Y4" s="305">
        <v>0.8</v>
      </c>
      <c r="Z4" s="306"/>
      <c r="AA4" s="306"/>
      <c r="AB4" s="307"/>
      <c r="AC4" s="299" t="s">
        <v>802</v>
      </c>
      <c r="AD4" s="300"/>
      <c r="AE4" s="300"/>
      <c r="AF4" s="300"/>
      <c r="AG4" s="301"/>
      <c r="AH4" s="302" t="s">
        <v>805</v>
      </c>
      <c r="AI4" s="303"/>
      <c r="AJ4" s="303"/>
      <c r="AK4" s="303"/>
      <c r="AL4" s="303"/>
      <c r="AM4" s="303"/>
      <c r="AN4" s="303"/>
      <c r="AO4" s="303"/>
      <c r="AP4" s="303"/>
      <c r="AQ4" s="303"/>
      <c r="AR4" s="303"/>
      <c r="AS4" s="303"/>
      <c r="AT4" s="304"/>
      <c r="AU4" s="305">
        <v>19</v>
      </c>
      <c r="AV4" s="306"/>
      <c r="AW4" s="306"/>
      <c r="AX4" s="308"/>
      <c r="AY4" s="34">
        <f t="shared" ref="AY4:AY14" si="0">$AY$2</f>
        <v>2</v>
      </c>
    </row>
    <row r="5" spans="1:51" ht="24.75" hidden="1" customHeight="1" x14ac:dyDescent="0.2">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2</v>
      </c>
    </row>
    <row r="6" spans="1:51" ht="24.75" hidden="1" customHeight="1" x14ac:dyDescent="0.2">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2</v>
      </c>
    </row>
    <row r="7" spans="1:51" ht="24.75" hidden="1" customHeight="1" x14ac:dyDescent="0.2">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2</v>
      </c>
    </row>
    <row r="8" spans="1:51" ht="24.75" hidden="1" customHeight="1" x14ac:dyDescent="0.2">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2</v>
      </c>
    </row>
    <row r="9" spans="1:51" ht="24.75" hidden="1" customHeight="1" x14ac:dyDescent="0.2">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2</v>
      </c>
    </row>
    <row r="10" spans="1:51" ht="24.75" hidden="1" customHeight="1" x14ac:dyDescent="0.2">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2</v>
      </c>
    </row>
    <row r="11" spans="1:51" ht="24.75" hidden="1" customHeight="1" x14ac:dyDescent="0.2">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2</v>
      </c>
    </row>
    <row r="12" spans="1:51" ht="24.75" hidden="1" customHeight="1" x14ac:dyDescent="0.2">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2</v>
      </c>
    </row>
    <row r="13" spans="1:51" ht="24.75" hidden="1" customHeight="1" x14ac:dyDescent="0.2">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2</v>
      </c>
    </row>
    <row r="14" spans="1:51" ht="24.75" customHeigh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0.8</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19</v>
      </c>
      <c r="AV14" s="286"/>
      <c r="AW14" s="286"/>
      <c r="AX14" s="288"/>
      <c r="AY14" s="34">
        <f t="shared" si="0"/>
        <v>2</v>
      </c>
    </row>
    <row r="15" spans="1:51" ht="30" hidden="1" customHeight="1" x14ac:dyDescent="0.2">
      <c r="A15" s="968"/>
      <c r="B15" s="969"/>
      <c r="C15" s="969"/>
      <c r="D15" s="969"/>
      <c r="E15" s="969"/>
      <c r="F15" s="970"/>
      <c r="G15" s="309" t="s">
        <v>244</v>
      </c>
      <c r="H15" s="310"/>
      <c r="I15" s="310"/>
      <c r="J15" s="310"/>
      <c r="K15" s="310"/>
      <c r="L15" s="310"/>
      <c r="M15" s="310"/>
      <c r="N15" s="310"/>
      <c r="O15" s="310"/>
      <c r="P15" s="310"/>
      <c r="Q15" s="310"/>
      <c r="R15" s="310"/>
      <c r="S15" s="310"/>
      <c r="T15" s="310"/>
      <c r="U15" s="310"/>
      <c r="V15" s="310"/>
      <c r="W15" s="310"/>
      <c r="X15" s="310"/>
      <c r="Y15" s="310"/>
      <c r="Z15" s="310"/>
      <c r="AA15" s="310"/>
      <c r="AB15" s="311"/>
      <c r="AC15" s="309" t="s">
        <v>245</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hidden="1" customHeight="1" x14ac:dyDescent="0.2">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hidden="1" customHeight="1" x14ac:dyDescent="0.2">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hidden="1" customHeight="1" x14ac:dyDescent="0.2">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hidden="1" customHeight="1" x14ac:dyDescent="0.2">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hidden="1" customHeight="1" x14ac:dyDescent="0.2">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hidden="1" customHeight="1" x14ac:dyDescent="0.2">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hidden="1" customHeight="1" x14ac:dyDescent="0.2">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hidden="1" customHeight="1" x14ac:dyDescent="0.2">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hidden="1" customHeight="1" x14ac:dyDescent="0.2">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hidden="1" customHeight="1" x14ac:dyDescent="0.2">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hidden="1" customHeight="1" x14ac:dyDescent="0.2">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hidden="1" customHeight="1" thickBot="1" x14ac:dyDescent="0.25">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hidden="1" customHeight="1" x14ac:dyDescent="0.2">
      <c r="A28" s="968"/>
      <c r="B28" s="969"/>
      <c r="C28" s="969"/>
      <c r="D28" s="969"/>
      <c r="E28" s="969"/>
      <c r="F28" s="970"/>
      <c r="G28" s="309" t="s">
        <v>243</v>
      </c>
      <c r="H28" s="310"/>
      <c r="I28" s="310"/>
      <c r="J28" s="310"/>
      <c r="K28" s="310"/>
      <c r="L28" s="310"/>
      <c r="M28" s="310"/>
      <c r="N28" s="310"/>
      <c r="O28" s="310"/>
      <c r="P28" s="310"/>
      <c r="Q28" s="310"/>
      <c r="R28" s="310"/>
      <c r="S28" s="310"/>
      <c r="T28" s="310"/>
      <c r="U28" s="310"/>
      <c r="V28" s="310"/>
      <c r="W28" s="310"/>
      <c r="X28" s="310"/>
      <c r="Y28" s="310"/>
      <c r="Z28" s="310"/>
      <c r="AA28" s="310"/>
      <c r="AB28" s="311"/>
      <c r="AC28" s="309" t="s">
        <v>246</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hidden="1" customHeight="1" x14ac:dyDescent="0.2">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hidden="1" customHeight="1" x14ac:dyDescent="0.2">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hidden="1" customHeight="1" x14ac:dyDescent="0.2">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hidden="1" customHeight="1" x14ac:dyDescent="0.2">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hidden="1" customHeight="1" x14ac:dyDescent="0.2">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hidden="1" customHeight="1" x14ac:dyDescent="0.2">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hidden="1" customHeight="1" x14ac:dyDescent="0.2">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hidden="1" customHeight="1" x14ac:dyDescent="0.2">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hidden="1" customHeight="1" x14ac:dyDescent="0.2">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hidden="1" customHeight="1" x14ac:dyDescent="0.2">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hidden="1" customHeight="1" x14ac:dyDescent="0.2">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hidden="1" customHeight="1" thickBot="1" x14ac:dyDescent="0.25">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hidden="1" customHeight="1" x14ac:dyDescent="0.2">
      <c r="A41" s="968"/>
      <c r="B41" s="969"/>
      <c r="C41" s="969"/>
      <c r="D41" s="969"/>
      <c r="E41" s="969"/>
      <c r="F41" s="970"/>
      <c r="G41" s="309" t="s">
        <v>290</v>
      </c>
      <c r="H41" s="310"/>
      <c r="I41" s="310"/>
      <c r="J41" s="310"/>
      <c r="K41" s="310"/>
      <c r="L41" s="310"/>
      <c r="M41" s="310"/>
      <c r="N41" s="310"/>
      <c r="O41" s="310"/>
      <c r="P41" s="310"/>
      <c r="Q41" s="310"/>
      <c r="R41" s="310"/>
      <c r="S41" s="310"/>
      <c r="T41" s="310"/>
      <c r="U41" s="310"/>
      <c r="V41" s="310"/>
      <c r="W41" s="310"/>
      <c r="X41" s="310"/>
      <c r="Y41" s="310"/>
      <c r="Z41" s="310"/>
      <c r="AA41" s="310"/>
      <c r="AB41" s="311"/>
      <c r="AC41" s="309" t="s">
        <v>172</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hidden="1" customHeight="1" x14ac:dyDescent="0.2">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hidden="1" customHeight="1" x14ac:dyDescent="0.2">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hidden="1" customHeight="1" x14ac:dyDescent="0.2">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hidden="1" customHeight="1" x14ac:dyDescent="0.2">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hidden="1" customHeight="1" x14ac:dyDescent="0.2">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hidden="1" customHeight="1" x14ac:dyDescent="0.2">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hidden="1" customHeight="1" x14ac:dyDescent="0.2">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hidden="1" customHeight="1" x14ac:dyDescent="0.2">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hidden="1" customHeight="1" x14ac:dyDescent="0.2">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hidden="1" customHeight="1" x14ac:dyDescent="0.2">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hidden="1" customHeight="1" x14ac:dyDescent="0.2">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hidden="1" customHeight="1" thickBot="1" x14ac:dyDescent="0.25">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hidden="1" customHeight="1" thickBot="1" x14ac:dyDescent="0.25"/>
    <row r="55" spans="1:51" ht="30" hidden="1" customHeight="1" x14ac:dyDescent="0.2">
      <c r="A55" s="965" t="s">
        <v>26</v>
      </c>
      <c r="B55" s="966"/>
      <c r="C55" s="966"/>
      <c r="D55" s="966"/>
      <c r="E55" s="966"/>
      <c r="F55" s="967"/>
      <c r="G55" s="309" t="s">
        <v>173</v>
      </c>
      <c r="H55" s="310"/>
      <c r="I55" s="310"/>
      <c r="J55" s="310"/>
      <c r="K55" s="310"/>
      <c r="L55" s="310"/>
      <c r="M55" s="310"/>
      <c r="N55" s="310"/>
      <c r="O55" s="310"/>
      <c r="P55" s="310"/>
      <c r="Q55" s="310"/>
      <c r="R55" s="310"/>
      <c r="S55" s="310"/>
      <c r="T55" s="310"/>
      <c r="U55" s="310"/>
      <c r="V55" s="310"/>
      <c r="W55" s="310"/>
      <c r="X55" s="310"/>
      <c r="Y55" s="310"/>
      <c r="Z55" s="310"/>
      <c r="AA55" s="310"/>
      <c r="AB55" s="311"/>
      <c r="AC55" s="309" t="s">
        <v>247</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hidden="1" customHeight="1" x14ac:dyDescent="0.2">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hidden="1" customHeight="1" x14ac:dyDescent="0.2">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hidden="1" customHeight="1" x14ac:dyDescent="0.2">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hidden="1" customHeight="1" x14ac:dyDescent="0.2">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hidden="1" customHeight="1" x14ac:dyDescent="0.2">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hidden="1" customHeight="1" x14ac:dyDescent="0.2">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hidden="1" customHeight="1" x14ac:dyDescent="0.2">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hidden="1" customHeight="1" x14ac:dyDescent="0.2">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hidden="1" customHeight="1" x14ac:dyDescent="0.2">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hidden="1" customHeight="1" x14ac:dyDescent="0.2">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hidden="1" customHeight="1" x14ac:dyDescent="0.2">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hidden="1" customHeight="1" thickBot="1" x14ac:dyDescent="0.25">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hidden="1" customHeight="1" x14ac:dyDescent="0.2">
      <c r="A68" s="968"/>
      <c r="B68" s="969"/>
      <c r="C68" s="969"/>
      <c r="D68" s="969"/>
      <c r="E68" s="969"/>
      <c r="F68" s="970"/>
      <c r="G68" s="309" t="s">
        <v>248</v>
      </c>
      <c r="H68" s="310"/>
      <c r="I68" s="310"/>
      <c r="J68" s="310"/>
      <c r="K68" s="310"/>
      <c r="L68" s="310"/>
      <c r="M68" s="310"/>
      <c r="N68" s="310"/>
      <c r="O68" s="310"/>
      <c r="P68" s="310"/>
      <c r="Q68" s="310"/>
      <c r="R68" s="310"/>
      <c r="S68" s="310"/>
      <c r="T68" s="310"/>
      <c r="U68" s="310"/>
      <c r="V68" s="310"/>
      <c r="W68" s="310"/>
      <c r="X68" s="310"/>
      <c r="Y68" s="310"/>
      <c r="Z68" s="310"/>
      <c r="AA68" s="310"/>
      <c r="AB68" s="311"/>
      <c r="AC68" s="309" t="s">
        <v>249</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hidden="1" customHeight="1" x14ac:dyDescent="0.2">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hidden="1" customHeight="1" x14ac:dyDescent="0.2">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hidden="1" customHeight="1" x14ac:dyDescent="0.2">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hidden="1" customHeight="1" x14ac:dyDescent="0.2">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hidden="1" customHeight="1" x14ac:dyDescent="0.2">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hidden="1" customHeight="1" x14ac:dyDescent="0.2">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hidden="1" customHeight="1" x14ac:dyDescent="0.2">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hidden="1" customHeight="1" x14ac:dyDescent="0.2">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hidden="1" customHeight="1" x14ac:dyDescent="0.2">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hidden="1" customHeight="1" x14ac:dyDescent="0.2">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hidden="1" customHeight="1" x14ac:dyDescent="0.2">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hidden="1" customHeight="1" thickBot="1" x14ac:dyDescent="0.25">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hidden="1" customHeight="1" x14ac:dyDescent="0.2">
      <c r="A81" s="968"/>
      <c r="B81" s="969"/>
      <c r="C81" s="969"/>
      <c r="D81" s="969"/>
      <c r="E81" s="969"/>
      <c r="F81" s="970"/>
      <c r="G81" s="309" t="s">
        <v>250</v>
      </c>
      <c r="H81" s="310"/>
      <c r="I81" s="310"/>
      <c r="J81" s="310"/>
      <c r="K81" s="310"/>
      <c r="L81" s="310"/>
      <c r="M81" s="310"/>
      <c r="N81" s="310"/>
      <c r="O81" s="310"/>
      <c r="P81" s="310"/>
      <c r="Q81" s="310"/>
      <c r="R81" s="310"/>
      <c r="S81" s="310"/>
      <c r="T81" s="310"/>
      <c r="U81" s="310"/>
      <c r="V81" s="310"/>
      <c r="W81" s="310"/>
      <c r="X81" s="310"/>
      <c r="Y81" s="310"/>
      <c r="Z81" s="310"/>
      <c r="AA81" s="310"/>
      <c r="AB81" s="311"/>
      <c r="AC81" s="309" t="s">
        <v>251</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hidden="1" customHeight="1" x14ac:dyDescent="0.2">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hidden="1" customHeight="1" x14ac:dyDescent="0.2">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hidden="1" customHeight="1" x14ac:dyDescent="0.2">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hidden="1" customHeight="1" x14ac:dyDescent="0.2">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hidden="1" customHeight="1" x14ac:dyDescent="0.2">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hidden="1" customHeight="1" x14ac:dyDescent="0.2">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hidden="1" customHeight="1" x14ac:dyDescent="0.2">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hidden="1" customHeight="1" x14ac:dyDescent="0.2">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hidden="1" customHeight="1" x14ac:dyDescent="0.2">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hidden="1" customHeight="1" x14ac:dyDescent="0.2">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hidden="1" customHeight="1" x14ac:dyDescent="0.2">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hidden="1" customHeight="1" thickBot="1" x14ac:dyDescent="0.25">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hidden="1" customHeight="1" x14ac:dyDescent="0.2">
      <c r="A94" s="968"/>
      <c r="B94" s="969"/>
      <c r="C94" s="969"/>
      <c r="D94" s="969"/>
      <c r="E94" s="969"/>
      <c r="F94" s="970"/>
      <c r="G94" s="309" t="s">
        <v>252</v>
      </c>
      <c r="H94" s="310"/>
      <c r="I94" s="310"/>
      <c r="J94" s="310"/>
      <c r="K94" s="310"/>
      <c r="L94" s="310"/>
      <c r="M94" s="310"/>
      <c r="N94" s="310"/>
      <c r="O94" s="310"/>
      <c r="P94" s="310"/>
      <c r="Q94" s="310"/>
      <c r="R94" s="310"/>
      <c r="S94" s="310"/>
      <c r="T94" s="310"/>
      <c r="U94" s="310"/>
      <c r="V94" s="310"/>
      <c r="W94" s="310"/>
      <c r="X94" s="310"/>
      <c r="Y94" s="310"/>
      <c r="Z94" s="310"/>
      <c r="AA94" s="310"/>
      <c r="AB94" s="311"/>
      <c r="AC94" s="309" t="s">
        <v>174</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hidden="1" customHeight="1" x14ac:dyDescent="0.2">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hidden="1" customHeight="1" x14ac:dyDescent="0.2">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hidden="1" customHeight="1" x14ac:dyDescent="0.2">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hidden="1" customHeight="1" x14ac:dyDescent="0.2">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hidden="1" customHeight="1" x14ac:dyDescent="0.2">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hidden="1" customHeight="1" x14ac:dyDescent="0.2">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hidden="1" customHeight="1" x14ac:dyDescent="0.2">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hidden="1" customHeight="1" x14ac:dyDescent="0.2">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hidden="1" customHeight="1" x14ac:dyDescent="0.2">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hidden="1" customHeight="1" x14ac:dyDescent="0.2">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hidden="1" customHeight="1" x14ac:dyDescent="0.2">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hidden="1" customHeight="1" thickBot="1" x14ac:dyDescent="0.25">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hidden="1" customHeight="1" thickBot="1" x14ac:dyDescent="0.25"/>
    <row r="108" spans="1:51" ht="30" hidden="1" customHeight="1" x14ac:dyDescent="0.2">
      <c r="A108" s="965" t="s">
        <v>26</v>
      </c>
      <c r="B108" s="966"/>
      <c r="C108" s="966"/>
      <c r="D108" s="966"/>
      <c r="E108" s="966"/>
      <c r="F108" s="967"/>
      <c r="G108" s="309" t="s">
        <v>175</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253</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hidden="1" customHeight="1" x14ac:dyDescent="0.2">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hidden="1" customHeight="1" x14ac:dyDescent="0.2">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hidden="1" customHeight="1" x14ac:dyDescent="0.2">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hidden="1" customHeight="1" x14ac:dyDescent="0.2">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hidden="1" customHeight="1" x14ac:dyDescent="0.2">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hidden="1" customHeight="1" x14ac:dyDescent="0.2">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hidden="1" customHeight="1" x14ac:dyDescent="0.2">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hidden="1" customHeight="1" x14ac:dyDescent="0.2">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hidden="1" customHeight="1" x14ac:dyDescent="0.2">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hidden="1" customHeight="1" x14ac:dyDescent="0.2">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hidden="1" customHeight="1" x14ac:dyDescent="0.2">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hidden="1" customHeight="1" thickBot="1" x14ac:dyDescent="0.25">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hidden="1" customHeight="1" x14ac:dyDescent="0.2">
      <c r="A121" s="968"/>
      <c r="B121" s="969"/>
      <c r="C121" s="969"/>
      <c r="D121" s="969"/>
      <c r="E121" s="969"/>
      <c r="F121" s="970"/>
      <c r="G121" s="309" t="s">
        <v>254</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255</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hidden="1" customHeight="1" x14ac:dyDescent="0.2">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hidden="1" customHeight="1" x14ac:dyDescent="0.2">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hidden="1" customHeight="1" x14ac:dyDescent="0.2">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hidden="1" customHeight="1" x14ac:dyDescent="0.2">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hidden="1" customHeight="1" x14ac:dyDescent="0.2">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hidden="1" customHeight="1" x14ac:dyDescent="0.2">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hidden="1" customHeight="1" x14ac:dyDescent="0.2">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hidden="1" customHeight="1" x14ac:dyDescent="0.2">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hidden="1" customHeight="1" x14ac:dyDescent="0.2">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hidden="1" customHeight="1" x14ac:dyDescent="0.2">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hidden="1" customHeight="1" x14ac:dyDescent="0.2">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hidden="1" customHeight="1" thickBot="1" x14ac:dyDescent="0.25">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hidden="1" customHeight="1" x14ac:dyDescent="0.2">
      <c r="A134" s="968"/>
      <c r="B134" s="969"/>
      <c r="C134" s="969"/>
      <c r="D134" s="969"/>
      <c r="E134" s="969"/>
      <c r="F134" s="970"/>
      <c r="G134" s="309" t="s">
        <v>256</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257</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hidden="1" customHeight="1" x14ac:dyDescent="0.2">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hidden="1" customHeight="1" x14ac:dyDescent="0.2">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hidden="1" customHeight="1" x14ac:dyDescent="0.2">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hidden="1" customHeight="1" x14ac:dyDescent="0.2">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hidden="1" customHeight="1" x14ac:dyDescent="0.2">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hidden="1" customHeight="1" x14ac:dyDescent="0.2">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hidden="1" customHeight="1" x14ac:dyDescent="0.2">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hidden="1" customHeight="1" x14ac:dyDescent="0.2">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hidden="1" customHeight="1" x14ac:dyDescent="0.2">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hidden="1" customHeight="1" x14ac:dyDescent="0.2">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hidden="1" customHeight="1" x14ac:dyDescent="0.2">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hidden="1" customHeight="1" thickBot="1" x14ac:dyDescent="0.25">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hidden="1" customHeight="1" x14ac:dyDescent="0.2">
      <c r="A147" s="968"/>
      <c r="B147" s="969"/>
      <c r="C147" s="969"/>
      <c r="D147" s="969"/>
      <c r="E147" s="969"/>
      <c r="F147" s="970"/>
      <c r="G147" s="309" t="s">
        <v>258</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hidden="1" customHeight="1" x14ac:dyDescent="0.2">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hidden="1" customHeight="1" x14ac:dyDescent="0.2">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hidden="1" customHeight="1" x14ac:dyDescent="0.2">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hidden="1" customHeight="1" x14ac:dyDescent="0.2">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hidden="1" customHeight="1" x14ac:dyDescent="0.2">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hidden="1" customHeight="1" x14ac:dyDescent="0.2">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hidden="1" customHeight="1" x14ac:dyDescent="0.2">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hidden="1" customHeight="1" x14ac:dyDescent="0.2">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hidden="1" customHeight="1" x14ac:dyDescent="0.2">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hidden="1" customHeight="1" x14ac:dyDescent="0.2">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hidden="1" customHeight="1" x14ac:dyDescent="0.2">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hidden="1" customHeight="1" thickBot="1" x14ac:dyDescent="0.25">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hidden="1" customHeight="1" thickBot="1" x14ac:dyDescent="0.25"/>
    <row r="161" spans="1:51" ht="30" hidden="1" customHeight="1" x14ac:dyDescent="0.2">
      <c r="A161" s="965" t="s">
        <v>26</v>
      </c>
      <c r="B161" s="966"/>
      <c r="C161" s="966"/>
      <c r="D161" s="966"/>
      <c r="E161" s="966"/>
      <c r="F161" s="967"/>
      <c r="G161" s="309" t="s">
        <v>177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259</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hidden="1" customHeight="1" x14ac:dyDescent="0.2">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hidden="1" customHeight="1" x14ac:dyDescent="0.2">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hidden="1" customHeight="1" x14ac:dyDescent="0.2">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hidden="1" customHeight="1" x14ac:dyDescent="0.2">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hidden="1" customHeight="1" x14ac:dyDescent="0.2">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hidden="1" customHeight="1" x14ac:dyDescent="0.2">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hidden="1" customHeight="1" x14ac:dyDescent="0.2">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hidden="1" customHeight="1" x14ac:dyDescent="0.2">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hidden="1" customHeight="1" x14ac:dyDescent="0.2">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hidden="1" customHeight="1" x14ac:dyDescent="0.2">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hidden="1" customHeight="1" x14ac:dyDescent="0.2">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hidden="1" customHeight="1" thickBot="1" x14ac:dyDescent="0.25">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hidden="1" customHeight="1" x14ac:dyDescent="0.2">
      <c r="A174" s="968"/>
      <c r="B174" s="969"/>
      <c r="C174" s="969"/>
      <c r="D174" s="969"/>
      <c r="E174" s="969"/>
      <c r="F174" s="970"/>
      <c r="G174" s="309" t="s">
        <v>260</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261</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hidden="1" customHeight="1" x14ac:dyDescent="0.2">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hidden="1" customHeight="1" x14ac:dyDescent="0.2">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hidden="1" customHeight="1" x14ac:dyDescent="0.2">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hidden="1" customHeight="1" x14ac:dyDescent="0.2">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hidden="1" customHeight="1" x14ac:dyDescent="0.2">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hidden="1" customHeight="1" x14ac:dyDescent="0.2">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hidden="1" customHeight="1" x14ac:dyDescent="0.2">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hidden="1" customHeight="1" x14ac:dyDescent="0.2">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hidden="1" customHeight="1" x14ac:dyDescent="0.2">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hidden="1" customHeight="1" x14ac:dyDescent="0.2">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hidden="1" customHeight="1" x14ac:dyDescent="0.2">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hidden="1" customHeight="1" thickBot="1" x14ac:dyDescent="0.25">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hidden="1" customHeight="1" x14ac:dyDescent="0.2">
      <c r="A187" s="968"/>
      <c r="B187" s="969"/>
      <c r="C187" s="969"/>
      <c r="D187" s="969"/>
      <c r="E187" s="969"/>
      <c r="F187" s="970"/>
      <c r="G187" s="309" t="s">
        <v>263</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262</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hidden="1" customHeight="1" x14ac:dyDescent="0.2">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hidden="1" customHeight="1" x14ac:dyDescent="0.2">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hidden="1" customHeight="1" x14ac:dyDescent="0.2">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hidden="1" customHeight="1" x14ac:dyDescent="0.2">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hidden="1" customHeight="1" x14ac:dyDescent="0.2">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hidden="1" customHeight="1" x14ac:dyDescent="0.2">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hidden="1" customHeight="1" x14ac:dyDescent="0.2">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hidden="1" customHeight="1" x14ac:dyDescent="0.2">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hidden="1" customHeight="1" x14ac:dyDescent="0.2">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hidden="1" customHeight="1" x14ac:dyDescent="0.2">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hidden="1" customHeight="1" x14ac:dyDescent="0.2">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hidden="1" customHeight="1" thickBot="1" x14ac:dyDescent="0.25">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hidden="1" customHeight="1" x14ac:dyDescent="0.2">
      <c r="A200" s="968"/>
      <c r="B200" s="969"/>
      <c r="C200" s="969"/>
      <c r="D200" s="969"/>
      <c r="E200" s="969"/>
      <c r="F200" s="970"/>
      <c r="G200" s="309" t="s">
        <v>264</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178</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hidden="1" customHeight="1" x14ac:dyDescent="0.2">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hidden="1" customHeight="1" x14ac:dyDescent="0.2">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hidden="1" customHeight="1" x14ac:dyDescent="0.2">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hidden="1" customHeight="1" x14ac:dyDescent="0.2">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hidden="1" customHeight="1" x14ac:dyDescent="0.2">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hidden="1" customHeight="1" x14ac:dyDescent="0.2">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hidden="1" customHeight="1" x14ac:dyDescent="0.2">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hidden="1" customHeight="1" x14ac:dyDescent="0.2">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hidden="1" customHeight="1" x14ac:dyDescent="0.2">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hidden="1" customHeight="1" x14ac:dyDescent="0.2">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hidden="1" customHeight="1" x14ac:dyDescent="0.2">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hidden="1" customHeight="1" thickBot="1" x14ac:dyDescent="0.25">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hidden="1" customHeight="1" thickBot="1" x14ac:dyDescent="0.25"/>
    <row r="214" spans="1:51" ht="30" hidden="1" customHeight="1" x14ac:dyDescent="0.2">
      <c r="A214" s="985" t="s">
        <v>26</v>
      </c>
      <c r="B214" s="986"/>
      <c r="C214" s="986"/>
      <c r="D214" s="986"/>
      <c r="E214" s="986"/>
      <c r="F214" s="987"/>
      <c r="G214" s="309" t="s">
        <v>179</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265</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hidden="1" customHeight="1" x14ac:dyDescent="0.2">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hidden="1" customHeight="1" x14ac:dyDescent="0.2">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hidden="1" customHeight="1" x14ac:dyDescent="0.2">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hidden="1" customHeight="1" x14ac:dyDescent="0.2">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hidden="1" customHeight="1" x14ac:dyDescent="0.2">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hidden="1" customHeight="1" x14ac:dyDescent="0.2">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hidden="1" customHeight="1" x14ac:dyDescent="0.2">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hidden="1" customHeight="1" x14ac:dyDescent="0.2">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hidden="1" customHeight="1" x14ac:dyDescent="0.2">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hidden="1" customHeight="1" x14ac:dyDescent="0.2">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hidden="1" customHeight="1" x14ac:dyDescent="0.2">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hidden="1" customHeight="1" thickBot="1" x14ac:dyDescent="0.25">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hidden="1" customHeight="1" x14ac:dyDescent="0.2">
      <c r="A227" s="968"/>
      <c r="B227" s="969"/>
      <c r="C227" s="969"/>
      <c r="D227" s="969"/>
      <c r="E227" s="969"/>
      <c r="F227" s="970"/>
      <c r="G227" s="309" t="s">
        <v>266</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267</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hidden="1" customHeight="1" x14ac:dyDescent="0.2">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hidden="1" customHeight="1" x14ac:dyDescent="0.2">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hidden="1" customHeight="1" x14ac:dyDescent="0.2">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hidden="1" customHeight="1" x14ac:dyDescent="0.2">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hidden="1" customHeight="1" x14ac:dyDescent="0.2">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hidden="1" customHeight="1" x14ac:dyDescent="0.2">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hidden="1" customHeight="1" x14ac:dyDescent="0.2">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hidden="1" customHeight="1" x14ac:dyDescent="0.2">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69.599999999999994" customHeight="1" x14ac:dyDescent="0.2">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hidden="1" customHeight="1" x14ac:dyDescent="0.2">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hidden="1" customHeight="1" x14ac:dyDescent="0.2">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hidden="1" customHeight="1" thickBot="1" x14ac:dyDescent="0.25">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hidden="1" customHeight="1" x14ac:dyDescent="0.2">
      <c r="A240" s="968"/>
      <c r="B240" s="969"/>
      <c r="C240" s="969"/>
      <c r="D240" s="969"/>
      <c r="E240" s="969"/>
      <c r="F240" s="970"/>
      <c r="G240" s="309" t="s">
        <v>268</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269</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hidden="1" customHeight="1" x14ac:dyDescent="0.2">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hidden="1" customHeight="1" x14ac:dyDescent="0.2">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hidden="1" customHeight="1" x14ac:dyDescent="0.2">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hidden="1" customHeight="1" x14ac:dyDescent="0.2">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hidden="1" customHeight="1" x14ac:dyDescent="0.2">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hidden="1" customHeight="1" x14ac:dyDescent="0.2">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hidden="1" customHeight="1" x14ac:dyDescent="0.2">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hidden="1" customHeight="1" x14ac:dyDescent="0.2">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hidden="1" customHeight="1" x14ac:dyDescent="0.2">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hidden="1" customHeight="1" x14ac:dyDescent="0.2">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hidden="1" customHeight="1" x14ac:dyDescent="0.2">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hidden="1" customHeight="1" thickBot="1" x14ac:dyDescent="0.25">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hidden="1" customHeight="1" x14ac:dyDescent="0.2">
      <c r="A253" s="968"/>
      <c r="B253" s="969"/>
      <c r="C253" s="969"/>
      <c r="D253" s="969"/>
      <c r="E253" s="969"/>
      <c r="F253" s="970"/>
      <c r="G253" s="309" t="s">
        <v>270</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180</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hidden="1" customHeight="1" x14ac:dyDescent="0.2">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hidden="1" customHeight="1" x14ac:dyDescent="0.2">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hidden="1" customHeight="1" x14ac:dyDescent="0.2">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hidden="1" customHeight="1" x14ac:dyDescent="0.2">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hidden="1" customHeight="1" x14ac:dyDescent="0.2">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hidden="1" customHeight="1" x14ac:dyDescent="0.2">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hidden="1" customHeight="1" x14ac:dyDescent="0.2">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hidden="1" customHeight="1" x14ac:dyDescent="0.2">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hidden="1" customHeight="1" x14ac:dyDescent="0.2">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hidden="1" customHeight="1" x14ac:dyDescent="0.2">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hidden="1" customHeight="1" x14ac:dyDescent="0.2">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hidden="1" customHeight="1" thickBot="1" x14ac:dyDescent="0.25">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J4" sqref="J4:O4"/>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0"/>
      <c r="B3" s="270"/>
      <c r="C3" s="270" t="s">
        <v>24</v>
      </c>
      <c r="D3" s="270"/>
      <c r="E3" s="270"/>
      <c r="F3" s="270"/>
      <c r="G3" s="270"/>
      <c r="H3" s="270"/>
      <c r="I3" s="270"/>
      <c r="J3" s="990" t="s">
        <v>272</v>
      </c>
      <c r="K3" s="991"/>
      <c r="L3" s="991"/>
      <c r="M3" s="991"/>
      <c r="N3" s="991"/>
      <c r="O3" s="991"/>
      <c r="P3" s="134" t="s">
        <v>25</v>
      </c>
      <c r="Q3" s="134"/>
      <c r="R3" s="134"/>
      <c r="S3" s="134"/>
      <c r="T3" s="134"/>
      <c r="U3" s="134"/>
      <c r="V3" s="134"/>
      <c r="W3" s="134"/>
      <c r="X3" s="134"/>
      <c r="Y3" s="272" t="s">
        <v>312</v>
      </c>
      <c r="Z3" s="273"/>
      <c r="AA3" s="273"/>
      <c r="AB3" s="273"/>
      <c r="AC3" s="990" t="s">
        <v>304</v>
      </c>
      <c r="AD3" s="990"/>
      <c r="AE3" s="990"/>
      <c r="AF3" s="990"/>
      <c r="AG3" s="990"/>
      <c r="AH3" s="272" t="s">
        <v>235</v>
      </c>
      <c r="AI3" s="270"/>
      <c r="AJ3" s="270"/>
      <c r="AK3" s="270"/>
      <c r="AL3" s="270" t="s">
        <v>19</v>
      </c>
      <c r="AM3" s="270"/>
      <c r="AN3" s="270"/>
      <c r="AO3" s="274"/>
      <c r="AP3" s="989" t="s">
        <v>273</v>
      </c>
      <c r="AQ3" s="989"/>
      <c r="AR3" s="989"/>
      <c r="AS3" s="989"/>
      <c r="AT3" s="989"/>
      <c r="AU3" s="989"/>
      <c r="AV3" s="989"/>
      <c r="AW3" s="989"/>
      <c r="AX3" s="989"/>
      <c r="AY3">
        <f>$AY$2</f>
        <v>1</v>
      </c>
    </row>
    <row r="4" spans="1:51" ht="26.25" customHeight="1" x14ac:dyDescent="0.2">
      <c r="A4" s="992">
        <v>1</v>
      </c>
      <c r="B4" s="992">
        <v>1</v>
      </c>
      <c r="C4" s="266" t="s">
        <v>824</v>
      </c>
      <c r="D4" s="265"/>
      <c r="E4" s="265"/>
      <c r="F4" s="265"/>
      <c r="G4" s="265"/>
      <c r="H4" s="265"/>
      <c r="I4" s="265"/>
      <c r="J4" s="248">
        <v>3020001013153</v>
      </c>
      <c r="K4" s="249"/>
      <c r="L4" s="249"/>
      <c r="M4" s="249"/>
      <c r="N4" s="249"/>
      <c r="O4" s="249"/>
      <c r="P4" s="267" t="s">
        <v>777</v>
      </c>
      <c r="Q4" s="250"/>
      <c r="R4" s="250"/>
      <c r="S4" s="250"/>
      <c r="T4" s="250"/>
      <c r="U4" s="250"/>
      <c r="V4" s="250"/>
      <c r="W4" s="250"/>
      <c r="X4" s="250"/>
      <c r="Y4" s="251">
        <v>0.8</v>
      </c>
      <c r="Z4" s="252"/>
      <c r="AA4" s="252"/>
      <c r="AB4" s="253"/>
      <c r="AC4" s="988" t="s">
        <v>332</v>
      </c>
      <c r="AD4" s="988"/>
      <c r="AE4" s="988"/>
      <c r="AF4" s="988"/>
      <c r="AG4" s="988"/>
      <c r="AH4" s="239" t="s">
        <v>751</v>
      </c>
      <c r="AI4" s="240"/>
      <c r="AJ4" s="240"/>
      <c r="AK4" s="240"/>
      <c r="AL4" s="241">
        <v>100</v>
      </c>
      <c r="AM4" s="242"/>
      <c r="AN4" s="242"/>
      <c r="AO4" s="243"/>
      <c r="AP4" s="244"/>
      <c r="AQ4" s="244"/>
      <c r="AR4" s="244"/>
      <c r="AS4" s="244"/>
      <c r="AT4" s="244"/>
      <c r="AU4" s="244"/>
      <c r="AV4" s="244"/>
      <c r="AW4" s="244"/>
      <c r="AX4" s="244"/>
      <c r="AY4">
        <f>$AY$2</f>
        <v>1</v>
      </c>
    </row>
    <row r="5" spans="1:51" ht="26.25" customHeight="1" x14ac:dyDescent="0.2">
      <c r="A5" s="992">
        <v>2</v>
      </c>
      <c r="B5" s="992">
        <v>1</v>
      </c>
      <c r="C5" s="266" t="s">
        <v>824</v>
      </c>
      <c r="D5" s="265"/>
      <c r="E5" s="265"/>
      <c r="F5" s="265"/>
      <c r="G5" s="265"/>
      <c r="H5" s="265"/>
      <c r="I5" s="265"/>
      <c r="J5" s="248">
        <v>3020001013153</v>
      </c>
      <c r="K5" s="249"/>
      <c r="L5" s="249"/>
      <c r="M5" s="249"/>
      <c r="N5" s="249"/>
      <c r="O5" s="249"/>
      <c r="P5" s="267" t="s">
        <v>778</v>
      </c>
      <c r="Q5" s="250"/>
      <c r="R5" s="250"/>
      <c r="S5" s="250"/>
      <c r="T5" s="250"/>
      <c r="U5" s="250"/>
      <c r="V5" s="250"/>
      <c r="W5" s="250"/>
      <c r="X5" s="250"/>
      <c r="Y5" s="251">
        <v>0.5</v>
      </c>
      <c r="Z5" s="252"/>
      <c r="AA5" s="252"/>
      <c r="AB5" s="253"/>
      <c r="AC5" s="988" t="s">
        <v>332</v>
      </c>
      <c r="AD5" s="988"/>
      <c r="AE5" s="988"/>
      <c r="AF5" s="988"/>
      <c r="AG5" s="988"/>
      <c r="AH5" s="239" t="s">
        <v>751</v>
      </c>
      <c r="AI5" s="240"/>
      <c r="AJ5" s="240"/>
      <c r="AK5" s="240"/>
      <c r="AL5" s="241">
        <v>100</v>
      </c>
      <c r="AM5" s="242"/>
      <c r="AN5" s="242"/>
      <c r="AO5" s="243"/>
      <c r="AP5" s="244"/>
      <c r="AQ5" s="244"/>
      <c r="AR5" s="244"/>
      <c r="AS5" s="244"/>
      <c r="AT5" s="244"/>
      <c r="AU5" s="244"/>
      <c r="AV5" s="244"/>
      <c r="AW5" s="244"/>
      <c r="AX5" s="244"/>
      <c r="AY5">
        <f>COUNTA($C$5)</f>
        <v>1</v>
      </c>
    </row>
    <row r="6" spans="1:51" ht="26.25" customHeight="1" x14ac:dyDescent="0.2">
      <c r="A6" s="992">
        <v>3</v>
      </c>
      <c r="B6" s="992">
        <v>1</v>
      </c>
      <c r="C6" s="266" t="s">
        <v>780</v>
      </c>
      <c r="D6" s="265"/>
      <c r="E6" s="265"/>
      <c r="F6" s="265"/>
      <c r="G6" s="265"/>
      <c r="H6" s="265"/>
      <c r="I6" s="265"/>
      <c r="J6" s="248">
        <v>1012301009049</v>
      </c>
      <c r="K6" s="249"/>
      <c r="L6" s="249"/>
      <c r="M6" s="249"/>
      <c r="N6" s="249"/>
      <c r="O6" s="249"/>
      <c r="P6" s="267" t="s">
        <v>779</v>
      </c>
      <c r="Q6" s="250"/>
      <c r="R6" s="250"/>
      <c r="S6" s="250"/>
      <c r="T6" s="250"/>
      <c r="U6" s="250"/>
      <c r="V6" s="250"/>
      <c r="W6" s="250"/>
      <c r="X6" s="250"/>
      <c r="Y6" s="251">
        <v>0.2</v>
      </c>
      <c r="Z6" s="252"/>
      <c r="AA6" s="252"/>
      <c r="AB6" s="253"/>
      <c r="AC6" s="988" t="s">
        <v>332</v>
      </c>
      <c r="AD6" s="988"/>
      <c r="AE6" s="988"/>
      <c r="AF6" s="988"/>
      <c r="AG6" s="988"/>
      <c r="AH6" s="239" t="s">
        <v>751</v>
      </c>
      <c r="AI6" s="240"/>
      <c r="AJ6" s="240"/>
      <c r="AK6" s="240"/>
      <c r="AL6" s="241">
        <v>100</v>
      </c>
      <c r="AM6" s="242"/>
      <c r="AN6" s="242"/>
      <c r="AO6" s="243"/>
      <c r="AP6" s="244"/>
      <c r="AQ6" s="244"/>
      <c r="AR6" s="244"/>
      <c r="AS6" s="244"/>
      <c r="AT6" s="244"/>
      <c r="AU6" s="244"/>
      <c r="AV6" s="244"/>
      <c r="AW6" s="244"/>
      <c r="AX6" s="244"/>
      <c r="AY6">
        <f>COUNTA($C$6)</f>
        <v>1</v>
      </c>
    </row>
    <row r="7" spans="1:51" ht="26.25" customHeight="1" x14ac:dyDescent="0.2">
      <c r="A7" s="992">
        <v>4</v>
      </c>
      <c r="B7" s="992">
        <v>1</v>
      </c>
      <c r="C7" s="266" t="s">
        <v>780</v>
      </c>
      <c r="D7" s="265"/>
      <c r="E7" s="265"/>
      <c r="F7" s="265"/>
      <c r="G7" s="265"/>
      <c r="H7" s="265"/>
      <c r="I7" s="265"/>
      <c r="J7" s="248">
        <v>1012301009049</v>
      </c>
      <c r="K7" s="249"/>
      <c r="L7" s="249"/>
      <c r="M7" s="249"/>
      <c r="N7" s="249"/>
      <c r="O7" s="249"/>
      <c r="P7" s="267" t="s">
        <v>779</v>
      </c>
      <c r="Q7" s="250"/>
      <c r="R7" s="250"/>
      <c r="S7" s="250"/>
      <c r="T7" s="250"/>
      <c r="U7" s="250"/>
      <c r="V7" s="250"/>
      <c r="W7" s="250"/>
      <c r="X7" s="250"/>
      <c r="Y7" s="251">
        <v>0.2</v>
      </c>
      <c r="Z7" s="252"/>
      <c r="AA7" s="252"/>
      <c r="AB7" s="253"/>
      <c r="AC7" s="988" t="s">
        <v>332</v>
      </c>
      <c r="AD7" s="988"/>
      <c r="AE7" s="988"/>
      <c r="AF7" s="988"/>
      <c r="AG7" s="988"/>
      <c r="AH7" s="239" t="s">
        <v>751</v>
      </c>
      <c r="AI7" s="240"/>
      <c r="AJ7" s="240"/>
      <c r="AK7" s="240"/>
      <c r="AL7" s="241">
        <v>100</v>
      </c>
      <c r="AM7" s="242"/>
      <c r="AN7" s="242"/>
      <c r="AO7" s="243"/>
      <c r="AP7" s="244"/>
      <c r="AQ7" s="244"/>
      <c r="AR7" s="244"/>
      <c r="AS7" s="244"/>
      <c r="AT7" s="244"/>
      <c r="AU7" s="244"/>
      <c r="AV7" s="244"/>
      <c r="AW7" s="244"/>
      <c r="AX7" s="244"/>
      <c r="AY7">
        <f>COUNTA($C$7)</f>
        <v>1</v>
      </c>
    </row>
    <row r="8" spans="1:51" ht="26.25" hidden="1" customHeight="1" x14ac:dyDescent="0.2">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0"/>
      <c r="B36" s="270"/>
      <c r="C36" s="270" t="s">
        <v>24</v>
      </c>
      <c r="D36" s="270"/>
      <c r="E36" s="270"/>
      <c r="F36" s="270"/>
      <c r="G36" s="270"/>
      <c r="H36" s="270"/>
      <c r="I36" s="270"/>
      <c r="J36" s="990" t="s">
        <v>272</v>
      </c>
      <c r="K36" s="991"/>
      <c r="L36" s="991"/>
      <c r="M36" s="991"/>
      <c r="N36" s="991"/>
      <c r="O36" s="991"/>
      <c r="P36" s="134" t="s">
        <v>25</v>
      </c>
      <c r="Q36" s="134"/>
      <c r="R36" s="134"/>
      <c r="S36" s="134"/>
      <c r="T36" s="134"/>
      <c r="U36" s="134"/>
      <c r="V36" s="134"/>
      <c r="W36" s="134"/>
      <c r="X36" s="134"/>
      <c r="Y36" s="272" t="s">
        <v>312</v>
      </c>
      <c r="Z36" s="273"/>
      <c r="AA36" s="273"/>
      <c r="AB36" s="273"/>
      <c r="AC36" s="990" t="s">
        <v>304</v>
      </c>
      <c r="AD36" s="990"/>
      <c r="AE36" s="990"/>
      <c r="AF36" s="990"/>
      <c r="AG36" s="990"/>
      <c r="AH36" s="272" t="s">
        <v>235</v>
      </c>
      <c r="AI36" s="270"/>
      <c r="AJ36" s="270"/>
      <c r="AK36" s="270"/>
      <c r="AL36" s="270" t="s">
        <v>19</v>
      </c>
      <c r="AM36" s="270"/>
      <c r="AN36" s="270"/>
      <c r="AO36" s="274"/>
      <c r="AP36" s="989" t="s">
        <v>273</v>
      </c>
      <c r="AQ36" s="989"/>
      <c r="AR36" s="989"/>
      <c r="AS36" s="989"/>
      <c r="AT36" s="989"/>
      <c r="AU36" s="989"/>
      <c r="AV36" s="989"/>
      <c r="AW36" s="989"/>
      <c r="AX36" s="989"/>
      <c r="AY36">
        <f>$AY$34</f>
        <v>1</v>
      </c>
    </row>
    <row r="37" spans="1:51" ht="44.4" customHeight="1" x14ac:dyDescent="0.2">
      <c r="A37" s="992">
        <v>1</v>
      </c>
      <c r="B37" s="992">
        <v>1</v>
      </c>
      <c r="C37" s="266" t="s">
        <v>781</v>
      </c>
      <c r="D37" s="265"/>
      <c r="E37" s="265"/>
      <c r="F37" s="265"/>
      <c r="G37" s="265"/>
      <c r="H37" s="265"/>
      <c r="I37" s="265"/>
      <c r="J37" s="248">
        <v>9010001018924</v>
      </c>
      <c r="K37" s="249"/>
      <c r="L37" s="249"/>
      <c r="M37" s="249"/>
      <c r="N37" s="249"/>
      <c r="O37" s="249"/>
      <c r="P37" s="267" t="s">
        <v>806</v>
      </c>
      <c r="Q37" s="250"/>
      <c r="R37" s="250"/>
      <c r="S37" s="250"/>
      <c r="T37" s="250"/>
      <c r="U37" s="250"/>
      <c r="V37" s="250"/>
      <c r="W37" s="250"/>
      <c r="X37" s="250"/>
      <c r="Y37" s="251">
        <v>19</v>
      </c>
      <c r="Z37" s="252"/>
      <c r="AA37" s="252"/>
      <c r="AB37" s="253"/>
      <c r="AC37" s="988" t="s">
        <v>327</v>
      </c>
      <c r="AD37" s="988"/>
      <c r="AE37" s="988"/>
      <c r="AF37" s="988"/>
      <c r="AG37" s="988"/>
      <c r="AH37" s="239">
        <v>1</v>
      </c>
      <c r="AI37" s="240"/>
      <c r="AJ37" s="240"/>
      <c r="AK37" s="240"/>
      <c r="AL37" s="241"/>
      <c r="AM37" s="242"/>
      <c r="AN37" s="242"/>
      <c r="AO37" s="243"/>
      <c r="AP37" s="244"/>
      <c r="AQ37" s="244"/>
      <c r="AR37" s="244"/>
      <c r="AS37" s="244"/>
      <c r="AT37" s="244"/>
      <c r="AU37" s="244"/>
      <c r="AV37" s="244"/>
      <c r="AW37" s="244"/>
      <c r="AX37" s="244"/>
      <c r="AY37">
        <f>$AY$34</f>
        <v>1</v>
      </c>
    </row>
    <row r="38" spans="1:51" ht="26.25" hidden="1" customHeight="1" x14ac:dyDescent="0.2">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70"/>
      <c r="B69" s="270"/>
      <c r="C69" s="270" t="s">
        <v>24</v>
      </c>
      <c r="D69" s="270"/>
      <c r="E69" s="270"/>
      <c r="F69" s="270"/>
      <c r="G69" s="270"/>
      <c r="H69" s="270"/>
      <c r="I69" s="270"/>
      <c r="J69" s="990" t="s">
        <v>272</v>
      </c>
      <c r="K69" s="991"/>
      <c r="L69" s="991"/>
      <c r="M69" s="991"/>
      <c r="N69" s="991"/>
      <c r="O69" s="991"/>
      <c r="P69" s="134" t="s">
        <v>25</v>
      </c>
      <c r="Q69" s="134"/>
      <c r="R69" s="134"/>
      <c r="S69" s="134"/>
      <c r="T69" s="134"/>
      <c r="U69" s="134"/>
      <c r="V69" s="134"/>
      <c r="W69" s="134"/>
      <c r="X69" s="134"/>
      <c r="Y69" s="272" t="s">
        <v>312</v>
      </c>
      <c r="Z69" s="273"/>
      <c r="AA69" s="273"/>
      <c r="AB69" s="273"/>
      <c r="AC69" s="990" t="s">
        <v>304</v>
      </c>
      <c r="AD69" s="990"/>
      <c r="AE69" s="990"/>
      <c r="AF69" s="990"/>
      <c r="AG69" s="990"/>
      <c r="AH69" s="272" t="s">
        <v>235</v>
      </c>
      <c r="AI69" s="270"/>
      <c r="AJ69" s="270"/>
      <c r="AK69" s="270"/>
      <c r="AL69" s="270" t="s">
        <v>19</v>
      </c>
      <c r="AM69" s="270"/>
      <c r="AN69" s="270"/>
      <c r="AO69" s="274"/>
      <c r="AP69" s="989" t="s">
        <v>273</v>
      </c>
      <c r="AQ69" s="989"/>
      <c r="AR69" s="989"/>
      <c r="AS69" s="989"/>
      <c r="AT69" s="989"/>
      <c r="AU69" s="989"/>
      <c r="AV69" s="989"/>
      <c r="AW69" s="989"/>
      <c r="AX69" s="989"/>
      <c r="AY69" s="34">
        <f>$AY$67</f>
        <v>0</v>
      </c>
    </row>
    <row r="70" spans="1:51" ht="26.25" hidden="1" customHeight="1" x14ac:dyDescent="0.2">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2">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70"/>
      <c r="B102" s="270"/>
      <c r="C102" s="270" t="s">
        <v>24</v>
      </c>
      <c r="D102" s="270"/>
      <c r="E102" s="270"/>
      <c r="F102" s="270"/>
      <c r="G102" s="270"/>
      <c r="H102" s="270"/>
      <c r="I102" s="270"/>
      <c r="J102" s="990" t="s">
        <v>272</v>
      </c>
      <c r="K102" s="991"/>
      <c r="L102" s="991"/>
      <c r="M102" s="991"/>
      <c r="N102" s="991"/>
      <c r="O102" s="991"/>
      <c r="P102" s="134" t="s">
        <v>25</v>
      </c>
      <c r="Q102" s="134"/>
      <c r="R102" s="134"/>
      <c r="S102" s="134"/>
      <c r="T102" s="134"/>
      <c r="U102" s="134"/>
      <c r="V102" s="134"/>
      <c r="W102" s="134"/>
      <c r="X102" s="134"/>
      <c r="Y102" s="272" t="s">
        <v>312</v>
      </c>
      <c r="Z102" s="273"/>
      <c r="AA102" s="273"/>
      <c r="AB102" s="273"/>
      <c r="AC102" s="990" t="s">
        <v>304</v>
      </c>
      <c r="AD102" s="990"/>
      <c r="AE102" s="990"/>
      <c r="AF102" s="990"/>
      <c r="AG102" s="990"/>
      <c r="AH102" s="272" t="s">
        <v>235</v>
      </c>
      <c r="AI102" s="270"/>
      <c r="AJ102" s="270"/>
      <c r="AK102" s="270"/>
      <c r="AL102" s="270" t="s">
        <v>19</v>
      </c>
      <c r="AM102" s="270"/>
      <c r="AN102" s="270"/>
      <c r="AO102" s="274"/>
      <c r="AP102" s="989" t="s">
        <v>273</v>
      </c>
      <c r="AQ102" s="989"/>
      <c r="AR102" s="989"/>
      <c r="AS102" s="989"/>
      <c r="AT102" s="989"/>
      <c r="AU102" s="989"/>
      <c r="AV102" s="989"/>
      <c r="AW102" s="989"/>
      <c r="AX102" s="989"/>
      <c r="AY102" s="34">
        <f>$AY$100</f>
        <v>0</v>
      </c>
    </row>
    <row r="103" spans="1:51" ht="26.25" hidden="1" customHeight="1" x14ac:dyDescent="0.2">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2">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70"/>
      <c r="B135" s="270"/>
      <c r="C135" s="270" t="s">
        <v>24</v>
      </c>
      <c r="D135" s="270"/>
      <c r="E135" s="270"/>
      <c r="F135" s="270"/>
      <c r="G135" s="270"/>
      <c r="H135" s="270"/>
      <c r="I135" s="270"/>
      <c r="J135" s="990" t="s">
        <v>272</v>
      </c>
      <c r="K135" s="991"/>
      <c r="L135" s="991"/>
      <c r="M135" s="991"/>
      <c r="N135" s="991"/>
      <c r="O135" s="991"/>
      <c r="P135" s="134" t="s">
        <v>25</v>
      </c>
      <c r="Q135" s="134"/>
      <c r="R135" s="134"/>
      <c r="S135" s="134"/>
      <c r="T135" s="134"/>
      <c r="U135" s="134"/>
      <c r="V135" s="134"/>
      <c r="W135" s="134"/>
      <c r="X135" s="134"/>
      <c r="Y135" s="272" t="s">
        <v>312</v>
      </c>
      <c r="Z135" s="273"/>
      <c r="AA135" s="273"/>
      <c r="AB135" s="273"/>
      <c r="AC135" s="990" t="s">
        <v>304</v>
      </c>
      <c r="AD135" s="990"/>
      <c r="AE135" s="990"/>
      <c r="AF135" s="990"/>
      <c r="AG135" s="990"/>
      <c r="AH135" s="272" t="s">
        <v>235</v>
      </c>
      <c r="AI135" s="270"/>
      <c r="AJ135" s="270"/>
      <c r="AK135" s="270"/>
      <c r="AL135" s="270" t="s">
        <v>19</v>
      </c>
      <c r="AM135" s="270"/>
      <c r="AN135" s="270"/>
      <c r="AO135" s="274"/>
      <c r="AP135" s="989" t="s">
        <v>273</v>
      </c>
      <c r="AQ135" s="989"/>
      <c r="AR135" s="989"/>
      <c r="AS135" s="989"/>
      <c r="AT135" s="989"/>
      <c r="AU135" s="989"/>
      <c r="AV135" s="989"/>
      <c r="AW135" s="989"/>
      <c r="AX135" s="989"/>
      <c r="AY135" s="34">
        <f>$AY$133</f>
        <v>0</v>
      </c>
    </row>
    <row r="136" spans="1:51" ht="26.25" hidden="1" customHeight="1" x14ac:dyDescent="0.2">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2">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70"/>
      <c r="B168" s="270"/>
      <c r="C168" s="270" t="s">
        <v>24</v>
      </c>
      <c r="D168" s="270"/>
      <c r="E168" s="270"/>
      <c r="F168" s="270"/>
      <c r="G168" s="270"/>
      <c r="H168" s="270"/>
      <c r="I168" s="270"/>
      <c r="J168" s="990" t="s">
        <v>272</v>
      </c>
      <c r="K168" s="991"/>
      <c r="L168" s="991"/>
      <c r="M168" s="991"/>
      <c r="N168" s="991"/>
      <c r="O168" s="991"/>
      <c r="P168" s="134" t="s">
        <v>25</v>
      </c>
      <c r="Q168" s="134"/>
      <c r="R168" s="134"/>
      <c r="S168" s="134"/>
      <c r="T168" s="134"/>
      <c r="U168" s="134"/>
      <c r="V168" s="134"/>
      <c r="W168" s="134"/>
      <c r="X168" s="134"/>
      <c r="Y168" s="272" t="s">
        <v>312</v>
      </c>
      <c r="Z168" s="273"/>
      <c r="AA168" s="273"/>
      <c r="AB168" s="273"/>
      <c r="AC168" s="990" t="s">
        <v>304</v>
      </c>
      <c r="AD168" s="990"/>
      <c r="AE168" s="990"/>
      <c r="AF168" s="990"/>
      <c r="AG168" s="990"/>
      <c r="AH168" s="272" t="s">
        <v>235</v>
      </c>
      <c r="AI168" s="270"/>
      <c r="AJ168" s="270"/>
      <c r="AK168" s="270"/>
      <c r="AL168" s="270" t="s">
        <v>19</v>
      </c>
      <c r="AM168" s="270"/>
      <c r="AN168" s="270"/>
      <c r="AO168" s="274"/>
      <c r="AP168" s="989" t="s">
        <v>273</v>
      </c>
      <c r="AQ168" s="989"/>
      <c r="AR168" s="989"/>
      <c r="AS168" s="989"/>
      <c r="AT168" s="989"/>
      <c r="AU168" s="989"/>
      <c r="AV168" s="989"/>
      <c r="AW168" s="989"/>
      <c r="AX168" s="989"/>
      <c r="AY168" s="34">
        <f>$AY$166</f>
        <v>0</v>
      </c>
    </row>
    <row r="169" spans="1:51" ht="26.25" hidden="1" customHeight="1" x14ac:dyDescent="0.2">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0"/>
      <c r="B201" s="270"/>
      <c r="C201" s="270" t="s">
        <v>24</v>
      </c>
      <c r="D201" s="270"/>
      <c r="E201" s="270"/>
      <c r="F201" s="270"/>
      <c r="G201" s="270"/>
      <c r="H201" s="270"/>
      <c r="I201" s="270"/>
      <c r="J201" s="990" t="s">
        <v>272</v>
      </c>
      <c r="K201" s="991"/>
      <c r="L201" s="991"/>
      <c r="M201" s="991"/>
      <c r="N201" s="991"/>
      <c r="O201" s="991"/>
      <c r="P201" s="134" t="s">
        <v>25</v>
      </c>
      <c r="Q201" s="134"/>
      <c r="R201" s="134"/>
      <c r="S201" s="134"/>
      <c r="T201" s="134"/>
      <c r="U201" s="134"/>
      <c r="V201" s="134"/>
      <c r="W201" s="134"/>
      <c r="X201" s="134"/>
      <c r="Y201" s="272" t="s">
        <v>312</v>
      </c>
      <c r="Z201" s="273"/>
      <c r="AA201" s="273"/>
      <c r="AB201" s="273"/>
      <c r="AC201" s="990" t="s">
        <v>304</v>
      </c>
      <c r="AD201" s="990"/>
      <c r="AE201" s="990"/>
      <c r="AF201" s="990"/>
      <c r="AG201" s="990"/>
      <c r="AH201" s="272" t="s">
        <v>235</v>
      </c>
      <c r="AI201" s="270"/>
      <c r="AJ201" s="270"/>
      <c r="AK201" s="270"/>
      <c r="AL201" s="270" t="s">
        <v>19</v>
      </c>
      <c r="AM201" s="270"/>
      <c r="AN201" s="270"/>
      <c r="AO201" s="274"/>
      <c r="AP201" s="989" t="s">
        <v>273</v>
      </c>
      <c r="AQ201" s="989"/>
      <c r="AR201" s="989"/>
      <c r="AS201" s="989"/>
      <c r="AT201" s="989"/>
      <c r="AU201" s="989"/>
      <c r="AV201" s="989"/>
      <c r="AW201" s="989"/>
      <c r="AX201" s="989"/>
      <c r="AY201" s="34">
        <f>$AY$199</f>
        <v>0</v>
      </c>
    </row>
    <row r="202" spans="1:51" ht="26.25" hidden="1" customHeight="1" x14ac:dyDescent="0.2">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0"/>
      <c r="B234" s="270"/>
      <c r="C234" s="270" t="s">
        <v>24</v>
      </c>
      <c r="D234" s="270"/>
      <c r="E234" s="270"/>
      <c r="F234" s="270"/>
      <c r="G234" s="270"/>
      <c r="H234" s="270"/>
      <c r="I234" s="270"/>
      <c r="J234" s="990" t="s">
        <v>272</v>
      </c>
      <c r="K234" s="991"/>
      <c r="L234" s="991"/>
      <c r="M234" s="991"/>
      <c r="N234" s="991"/>
      <c r="O234" s="991"/>
      <c r="P234" s="134" t="s">
        <v>25</v>
      </c>
      <c r="Q234" s="134"/>
      <c r="R234" s="134"/>
      <c r="S234" s="134"/>
      <c r="T234" s="134"/>
      <c r="U234" s="134"/>
      <c r="V234" s="134"/>
      <c r="W234" s="134"/>
      <c r="X234" s="134"/>
      <c r="Y234" s="272" t="s">
        <v>312</v>
      </c>
      <c r="Z234" s="273"/>
      <c r="AA234" s="273"/>
      <c r="AB234" s="273"/>
      <c r="AC234" s="990" t="s">
        <v>304</v>
      </c>
      <c r="AD234" s="990"/>
      <c r="AE234" s="990"/>
      <c r="AF234" s="990"/>
      <c r="AG234" s="990"/>
      <c r="AH234" s="272" t="s">
        <v>235</v>
      </c>
      <c r="AI234" s="270"/>
      <c r="AJ234" s="270"/>
      <c r="AK234" s="270"/>
      <c r="AL234" s="270" t="s">
        <v>19</v>
      </c>
      <c r="AM234" s="270"/>
      <c r="AN234" s="270"/>
      <c r="AO234" s="274"/>
      <c r="AP234" s="989" t="s">
        <v>273</v>
      </c>
      <c r="AQ234" s="989"/>
      <c r="AR234" s="989"/>
      <c r="AS234" s="989"/>
      <c r="AT234" s="989"/>
      <c r="AU234" s="989"/>
      <c r="AV234" s="989"/>
      <c r="AW234" s="989"/>
      <c r="AX234" s="989"/>
      <c r="AY234" s="84">
        <f>$AY$232</f>
        <v>0</v>
      </c>
    </row>
    <row r="235" spans="1:51" ht="26.25" hidden="1" customHeight="1" x14ac:dyDescent="0.2">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69.599999999999994" customHeight="1" x14ac:dyDescent="0.2">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0"/>
      <c r="B267" s="270"/>
      <c r="C267" s="270" t="s">
        <v>24</v>
      </c>
      <c r="D267" s="270"/>
      <c r="E267" s="270"/>
      <c r="F267" s="270"/>
      <c r="G267" s="270"/>
      <c r="H267" s="270"/>
      <c r="I267" s="270"/>
      <c r="J267" s="990" t="s">
        <v>272</v>
      </c>
      <c r="K267" s="991"/>
      <c r="L267" s="991"/>
      <c r="M267" s="991"/>
      <c r="N267" s="991"/>
      <c r="O267" s="991"/>
      <c r="P267" s="134" t="s">
        <v>25</v>
      </c>
      <c r="Q267" s="134"/>
      <c r="R267" s="134"/>
      <c r="S267" s="134"/>
      <c r="T267" s="134"/>
      <c r="U267" s="134"/>
      <c r="V267" s="134"/>
      <c r="W267" s="134"/>
      <c r="X267" s="134"/>
      <c r="Y267" s="272" t="s">
        <v>312</v>
      </c>
      <c r="Z267" s="273"/>
      <c r="AA267" s="273"/>
      <c r="AB267" s="273"/>
      <c r="AC267" s="990" t="s">
        <v>304</v>
      </c>
      <c r="AD267" s="990"/>
      <c r="AE267" s="990"/>
      <c r="AF267" s="990"/>
      <c r="AG267" s="990"/>
      <c r="AH267" s="272" t="s">
        <v>235</v>
      </c>
      <c r="AI267" s="270"/>
      <c r="AJ267" s="270"/>
      <c r="AK267" s="270"/>
      <c r="AL267" s="270" t="s">
        <v>19</v>
      </c>
      <c r="AM267" s="270"/>
      <c r="AN267" s="270"/>
      <c r="AO267" s="274"/>
      <c r="AP267" s="989" t="s">
        <v>273</v>
      </c>
      <c r="AQ267" s="989"/>
      <c r="AR267" s="989"/>
      <c r="AS267" s="989"/>
      <c r="AT267" s="989"/>
      <c r="AU267" s="989"/>
      <c r="AV267" s="989"/>
      <c r="AW267" s="989"/>
      <c r="AX267" s="989"/>
      <c r="AY267" s="34">
        <f>$AY$265</f>
        <v>0</v>
      </c>
    </row>
    <row r="268" spans="1:51" ht="26.25" hidden="1" customHeight="1" x14ac:dyDescent="0.2">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0"/>
      <c r="B300" s="270"/>
      <c r="C300" s="270" t="s">
        <v>24</v>
      </c>
      <c r="D300" s="270"/>
      <c r="E300" s="270"/>
      <c r="F300" s="270"/>
      <c r="G300" s="270"/>
      <c r="H300" s="270"/>
      <c r="I300" s="270"/>
      <c r="J300" s="990" t="s">
        <v>272</v>
      </c>
      <c r="K300" s="991"/>
      <c r="L300" s="991"/>
      <c r="M300" s="991"/>
      <c r="N300" s="991"/>
      <c r="O300" s="991"/>
      <c r="P300" s="134" t="s">
        <v>25</v>
      </c>
      <c r="Q300" s="134"/>
      <c r="R300" s="134"/>
      <c r="S300" s="134"/>
      <c r="T300" s="134"/>
      <c r="U300" s="134"/>
      <c r="V300" s="134"/>
      <c r="W300" s="134"/>
      <c r="X300" s="134"/>
      <c r="Y300" s="272" t="s">
        <v>312</v>
      </c>
      <c r="Z300" s="273"/>
      <c r="AA300" s="273"/>
      <c r="AB300" s="273"/>
      <c r="AC300" s="990" t="s">
        <v>304</v>
      </c>
      <c r="AD300" s="990"/>
      <c r="AE300" s="990"/>
      <c r="AF300" s="990"/>
      <c r="AG300" s="990"/>
      <c r="AH300" s="272" t="s">
        <v>235</v>
      </c>
      <c r="AI300" s="270"/>
      <c r="AJ300" s="270"/>
      <c r="AK300" s="270"/>
      <c r="AL300" s="270" t="s">
        <v>19</v>
      </c>
      <c r="AM300" s="270"/>
      <c r="AN300" s="270"/>
      <c r="AO300" s="274"/>
      <c r="AP300" s="989" t="s">
        <v>273</v>
      </c>
      <c r="AQ300" s="989"/>
      <c r="AR300" s="989"/>
      <c r="AS300" s="989"/>
      <c r="AT300" s="989"/>
      <c r="AU300" s="989"/>
      <c r="AV300" s="989"/>
      <c r="AW300" s="989"/>
      <c r="AX300" s="989"/>
      <c r="AY300" s="34">
        <f>$AY$298</f>
        <v>0</v>
      </c>
    </row>
    <row r="301" spans="1:51" ht="26.25" hidden="1" customHeight="1" x14ac:dyDescent="0.2">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0"/>
      <c r="B333" s="270"/>
      <c r="C333" s="270" t="s">
        <v>24</v>
      </c>
      <c r="D333" s="270"/>
      <c r="E333" s="270"/>
      <c r="F333" s="270"/>
      <c r="G333" s="270"/>
      <c r="H333" s="270"/>
      <c r="I333" s="270"/>
      <c r="J333" s="990" t="s">
        <v>272</v>
      </c>
      <c r="K333" s="991"/>
      <c r="L333" s="991"/>
      <c r="M333" s="991"/>
      <c r="N333" s="991"/>
      <c r="O333" s="991"/>
      <c r="P333" s="134" t="s">
        <v>25</v>
      </c>
      <c r="Q333" s="134"/>
      <c r="R333" s="134"/>
      <c r="S333" s="134"/>
      <c r="T333" s="134"/>
      <c r="U333" s="134"/>
      <c r="V333" s="134"/>
      <c r="W333" s="134"/>
      <c r="X333" s="134"/>
      <c r="Y333" s="272" t="s">
        <v>312</v>
      </c>
      <c r="Z333" s="273"/>
      <c r="AA333" s="273"/>
      <c r="AB333" s="273"/>
      <c r="AC333" s="990" t="s">
        <v>304</v>
      </c>
      <c r="AD333" s="990"/>
      <c r="AE333" s="990"/>
      <c r="AF333" s="990"/>
      <c r="AG333" s="990"/>
      <c r="AH333" s="272" t="s">
        <v>235</v>
      </c>
      <c r="AI333" s="270"/>
      <c r="AJ333" s="270"/>
      <c r="AK333" s="270"/>
      <c r="AL333" s="270" t="s">
        <v>19</v>
      </c>
      <c r="AM333" s="270"/>
      <c r="AN333" s="270"/>
      <c r="AO333" s="274"/>
      <c r="AP333" s="989" t="s">
        <v>273</v>
      </c>
      <c r="AQ333" s="989"/>
      <c r="AR333" s="989"/>
      <c r="AS333" s="989"/>
      <c r="AT333" s="989"/>
      <c r="AU333" s="989"/>
      <c r="AV333" s="989"/>
      <c r="AW333" s="989"/>
      <c r="AX333" s="989"/>
      <c r="AY333" s="34">
        <f>$AY$331</f>
        <v>0</v>
      </c>
    </row>
    <row r="334" spans="1:51" ht="26.25" hidden="1" customHeight="1" x14ac:dyDescent="0.2">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0"/>
      <c r="B366" s="270"/>
      <c r="C366" s="270" t="s">
        <v>24</v>
      </c>
      <c r="D366" s="270"/>
      <c r="E366" s="270"/>
      <c r="F366" s="270"/>
      <c r="G366" s="270"/>
      <c r="H366" s="270"/>
      <c r="I366" s="270"/>
      <c r="J366" s="990" t="s">
        <v>272</v>
      </c>
      <c r="K366" s="991"/>
      <c r="L366" s="991"/>
      <c r="M366" s="991"/>
      <c r="N366" s="991"/>
      <c r="O366" s="991"/>
      <c r="P366" s="134" t="s">
        <v>25</v>
      </c>
      <c r="Q366" s="134"/>
      <c r="R366" s="134"/>
      <c r="S366" s="134"/>
      <c r="T366" s="134"/>
      <c r="U366" s="134"/>
      <c r="V366" s="134"/>
      <c r="W366" s="134"/>
      <c r="X366" s="134"/>
      <c r="Y366" s="272" t="s">
        <v>312</v>
      </c>
      <c r="Z366" s="273"/>
      <c r="AA366" s="273"/>
      <c r="AB366" s="273"/>
      <c r="AC366" s="990" t="s">
        <v>304</v>
      </c>
      <c r="AD366" s="990"/>
      <c r="AE366" s="990"/>
      <c r="AF366" s="990"/>
      <c r="AG366" s="990"/>
      <c r="AH366" s="272" t="s">
        <v>235</v>
      </c>
      <c r="AI366" s="270"/>
      <c r="AJ366" s="270"/>
      <c r="AK366" s="270"/>
      <c r="AL366" s="270" t="s">
        <v>19</v>
      </c>
      <c r="AM366" s="270"/>
      <c r="AN366" s="270"/>
      <c r="AO366" s="274"/>
      <c r="AP366" s="989" t="s">
        <v>273</v>
      </c>
      <c r="AQ366" s="989"/>
      <c r="AR366" s="989"/>
      <c r="AS366" s="989"/>
      <c r="AT366" s="989"/>
      <c r="AU366" s="989"/>
      <c r="AV366" s="989"/>
      <c r="AW366" s="989"/>
      <c r="AX366" s="989"/>
      <c r="AY366" s="34">
        <f>$AY$364</f>
        <v>0</v>
      </c>
    </row>
    <row r="367" spans="1:51" ht="26.25" hidden="1" customHeight="1" x14ac:dyDescent="0.2">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0"/>
      <c r="B399" s="270"/>
      <c r="C399" s="270" t="s">
        <v>24</v>
      </c>
      <c r="D399" s="270"/>
      <c r="E399" s="270"/>
      <c r="F399" s="270"/>
      <c r="G399" s="270"/>
      <c r="H399" s="270"/>
      <c r="I399" s="270"/>
      <c r="J399" s="990" t="s">
        <v>272</v>
      </c>
      <c r="K399" s="991"/>
      <c r="L399" s="991"/>
      <c r="M399" s="991"/>
      <c r="N399" s="991"/>
      <c r="O399" s="991"/>
      <c r="P399" s="134" t="s">
        <v>25</v>
      </c>
      <c r="Q399" s="134"/>
      <c r="R399" s="134"/>
      <c r="S399" s="134"/>
      <c r="T399" s="134"/>
      <c r="U399" s="134"/>
      <c r="V399" s="134"/>
      <c r="W399" s="134"/>
      <c r="X399" s="134"/>
      <c r="Y399" s="272" t="s">
        <v>312</v>
      </c>
      <c r="Z399" s="273"/>
      <c r="AA399" s="273"/>
      <c r="AB399" s="273"/>
      <c r="AC399" s="990" t="s">
        <v>304</v>
      </c>
      <c r="AD399" s="990"/>
      <c r="AE399" s="990"/>
      <c r="AF399" s="990"/>
      <c r="AG399" s="990"/>
      <c r="AH399" s="272" t="s">
        <v>235</v>
      </c>
      <c r="AI399" s="270"/>
      <c r="AJ399" s="270"/>
      <c r="AK399" s="270"/>
      <c r="AL399" s="270" t="s">
        <v>19</v>
      </c>
      <c r="AM399" s="270"/>
      <c r="AN399" s="270"/>
      <c r="AO399" s="274"/>
      <c r="AP399" s="989" t="s">
        <v>273</v>
      </c>
      <c r="AQ399" s="989"/>
      <c r="AR399" s="989"/>
      <c r="AS399" s="989"/>
      <c r="AT399" s="989"/>
      <c r="AU399" s="989"/>
      <c r="AV399" s="989"/>
      <c r="AW399" s="989"/>
      <c r="AX399" s="989"/>
      <c r="AY399" s="34">
        <f>$AY$397</f>
        <v>0</v>
      </c>
    </row>
    <row r="400" spans="1:51" ht="26.25" hidden="1" customHeight="1" x14ac:dyDescent="0.2">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0"/>
      <c r="B432" s="270"/>
      <c r="C432" s="270" t="s">
        <v>24</v>
      </c>
      <c r="D432" s="270"/>
      <c r="E432" s="270"/>
      <c r="F432" s="270"/>
      <c r="G432" s="270"/>
      <c r="H432" s="270"/>
      <c r="I432" s="270"/>
      <c r="J432" s="990" t="s">
        <v>272</v>
      </c>
      <c r="K432" s="991"/>
      <c r="L432" s="991"/>
      <c r="M432" s="991"/>
      <c r="N432" s="991"/>
      <c r="O432" s="991"/>
      <c r="P432" s="134" t="s">
        <v>25</v>
      </c>
      <c r="Q432" s="134"/>
      <c r="R432" s="134"/>
      <c r="S432" s="134"/>
      <c r="T432" s="134"/>
      <c r="U432" s="134"/>
      <c r="V432" s="134"/>
      <c r="W432" s="134"/>
      <c r="X432" s="134"/>
      <c r="Y432" s="272" t="s">
        <v>312</v>
      </c>
      <c r="Z432" s="273"/>
      <c r="AA432" s="273"/>
      <c r="AB432" s="273"/>
      <c r="AC432" s="990" t="s">
        <v>304</v>
      </c>
      <c r="AD432" s="990"/>
      <c r="AE432" s="990"/>
      <c r="AF432" s="990"/>
      <c r="AG432" s="990"/>
      <c r="AH432" s="272" t="s">
        <v>235</v>
      </c>
      <c r="AI432" s="270"/>
      <c r="AJ432" s="270"/>
      <c r="AK432" s="270"/>
      <c r="AL432" s="270" t="s">
        <v>19</v>
      </c>
      <c r="AM432" s="270"/>
      <c r="AN432" s="270"/>
      <c r="AO432" s="274"/>
      <c r="AP432" s="989" t="s">
        <v>273</v>
      </c>
      <c r="AQ432" s="989"/>
      <c r="AR432" s="989"/>
      <c r="AS432" s="989"/>
      <c r="AT432" s="989"/>
      <c r="AU432" s="989"/>
      <c r="AV432" s="989"/>
      <c r="AW432" s="989"/>
      <c r="AX432" s="989"/>
      <c r="AY432" s="34">
        <f>$AY$430</f>
        <v>0</v>
      </c>
    </row>
    <row r="433" spans="1:51" ht="26.25" hidden="1" customHeight="1" x14ac:dyDescent="0.2">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0"/>
      <c r="B465" s="270"/>
      <c r="C465" s="270" t="s">
        <v>24</v>
      </c>
      <c r="D465" s="270"/>
      <c r="E465" s="270"/>
      <c r="F465" s="270"/>
      <c r="G465" s="270"/>
      <c r="H465" s="270"/>
      <c r="I465" s="270"/>
      <c r="J465" s="990" t="s">
        <v>272</v>
      </c>
      <c r="K465" s="991"/>
      <c r="L465" s="991"/>
      <c r="M465" s="991"/>
      <c r="N465" s="991"/>
      <c r="O465" s="991"/>
      <c r="P465" s="134" t="s">
        <v>25</v>
      </c>
      <c r="Q465" s="134"/>
      <c r="R465" s="134"/>
      <c r="S465" s="134"/>
      <c r="T465" s="134"/>
      <c r="U465" s="134"/>
      <c r="V465" s="134"/>
      <c r="W465" s="134"/>
      <c r="X465" s="134"/>
      <c r="Y465" s="272" t="s">
        <v>312</v>
      </c>
      <c r="Z465" s="273"/>
      <c r="AA465" s="273"/>
      <c r="AB465" s="273"/>
      <c r="AC465" s="990" t="s">
        <v>304</v>
      </c>
      <c r="AD465" s="990"/>
      <c r="AE465" s="990"/>
      <c r="AF465" s="990"/>
      <c r="AG465" s="990"/>
      <c r="AH465" s="272" t="s">
        <v>235</v>
      </c>
      <c r="AI465" s="270"/>
      <c r="AJ465" s="270"/>
      <c r="AK465" s="270"/>
      <c r="AL465" s="270" t="s">
        <v>19</v>
      </c>
      <c r="AM465" s="270"/>
      <c r="AN465" s="270"/>
      <c r="AO465" s="274"/>
      <c r="AP465" s="989" t="s">
        <v>273</v>
      </c>
      <c r="AQ465" s="989"/>
      <c r="AR465" s="989"/>
      <c r="AS465" s="989"/>
      <c r="AT465" s="989"/>
      <c r="AU465" s="989"/>
      <c r="AV465" s="989"/>
      <c r="AW465" s="989"/>
      <c r="AX465" s="989"/>
      <c r="AY465" s="34">
        <f>$AY$463</f>
        <v>0</v>
      </c>
    </row>
    <row r="466" spans="1:51" ht="26.25" hidden="1" customHeight="1" x14ac:dyDescent="0.2">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0"/>
      <c r="B498" s="270"/>
      <c r="C498" s="270" t="s">
        <v>24</v>
      </c>
      <c r="D498" s="270"/>
      <c r="E498" s="270"/>
      <c r="F498" s="270"/>
      <c r="G498" s="270"/>
      <c r="H498" s="270"/>
      <c r="I498" s="270"/>
      <c r="J498" s="990" t="s">
        <v>272</v>
      </c>
      <c r="K498" s="991"/>
      <c r="L498" s="991"/>
      <c r="M498" s="991"/>
      <c r="N498" s="991"/>
      <c r="O498" s="991"/>
      <c r="P498" s="134" t="s">
        <v>25</v>
      </c>
      <c r="Q498" s="134"/>
      <c r="R498" s="134"/>
      <c r="S498" s="134"/>
      <c r="T498" s="134"/>
      <c r="U498" s="134"/>
      <c r="V498" s="134"/>
      <c r="W498" s="134"/>
      <c r="X498" s="134"/>
      <c r="Y498" s="272" t="s">
        <v>312</v>
      </c>
      <c r="Z498" s="273"/>
      <c r="AA498" s="273"/>
      <c r="AB498" s="273"/>
      <c r="AC498" s="990" t="s">
        <v>304</v>
      </c>
      <c r="AD498" s="990"/>
      <c r="AE498" s="990"/>
      <c r="AF498" s="990"/>
      <c r="AG498" s="990"/>
      <c r="AH498" s="272" t="s">
        <v>235</v>
      </c>
      <c r="AI498" s="270"/>
      <c r="AJ498" s="270"/>
      <c r="AK498" s="270"/>
      <c r="AL498" s="270" t="s">
        <v>19</v>
      </c>
      <c r="AM498" s="270"/>
      <c r="AN498" s="270"/>
      <c r="AO498" s="274"/>
      <c r="AP498" s="989" t="s">
        <v>273</v>
      </c>
      <c r="AQ498" s="989"/>
      <c r="AR498" s="989"/>
      <c r="AS498" s="989"/>
      <c r="AT498" s="989"/>
      <c r="AU498" s="989"/>
      <c r="AV498" s="989"/>
      <c r="AW498" s="989"/>
      <c r="AX498" s="989"/>
      <c r="AY498" s="34">
        <f>$AY$496</f>
        <v>0</v>
      </c>
    </row>
    <row r="499" spans="1:51" ht="26.25" hidden="1" customHeight="1" x14ac:dyDescent="0.2">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0"/>
      <c r="B531" s="270"/>
      <c r="C531" s="270" t="s">
        <v>24</v>
      </c>
      <c r="D531" s="270"/>
      <c r="E531" s="270"/>
      <c r="F531" s="270"/>
      <c r="G531" s="270"/>
      <c r="H531" s="270"/>
      <c r="I531" s="270"/>
      <c r="J531" s="990" t="s">
        <v>272</v>
      </c>
      <c r="K531" s="991"/>
      <c r="L531" s="991"/>
      <c r="M531" s="991"/>
      <c r="N531" s="991"/>
      <c r="O531" s="991"/>
      <c r="P531" s="134" t="s">
        <v>25</v>
      </c>
      <c r="Q531" s="134"/>
      <c r="R531" s="134"/>
      <c r="S531" s="134"/>
      <c r="T531" s="134"/>
      <c r="U531" s="134"/>
      <c r="V531" s="134"/>
      <c r="W531" s="134"/>
      <c r="X531" s="134"/>
      <c r="Y531" s="272" t="s">
        <v>312</v>
      </c>
      <c r="Z531" s="273"/>
      <c r="AA531" s="273"/>
      <c r="AB531" s="273"/>
      <c r="AC531" s="990" t="s">
        <v>304</v>
      </c>
      <c r="AD531" s="990"/>
      <c r="AE531" s="990"/>
      <c r="AF531" s="990"/>
      <c r="AG531" s="990"/>
      <c r="AH531" s="272" t="s">
        <v>235</v>
      </c>
      <c r="AI531" s="270"/>
      <c r="AJ531" s="270"/>
      <c r="AK531" s="270"/>
      <c r="AL531" s="270" t="s">
        <v>19</v>
      </c>
      <c r="AM531" s="270"/>
      <c r="AN531" s="270"/>
      <c r="AO531" s="274"/>
      <c r="AP531" s="989" t="s">
        <v>273</v>
      </c>
      <c r="AQ531" s="989"/>
      <c r="AR531" s="989"/>
      <c r="AS531" s="989"/>
      <c r="AT531" s="989"/>
      <c r="AU531" s="989"/>
      <c r="AV531" s="989"/>
      <c r="AW531" s="989"/>
      <c r="AX531" s="989"/>
      <c r="AY531" s="34">
        <f>$AY$529</f>
        <v>0</v>
      </c>
    </row>
    <row r="532" spans="1:51" ht="26.25" hidden="1" customHeight="1" x14ac:dyDescent="0.2">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0"/>
      <c r="B564" s="270"/>
      <c r="C564" s="270" t="s">
        <v>24</v>
      </c>
      <c r="D564" s="270"/>
      <c r="E564" s="270"/>
      <c r="F564" s="270"/>
      <c r="G564" s="270"/>
      <c r="H564" s="270"/>
      <c r="I564" s="270"/>
      <c r="J564" s="990" t="s">
        <v>272</v>
      </c>
      <c r="K564" s="991"/>
      <c r="L564" s="991"/>
      <c r="M564" s="991"/>
      <c r="N564" s="991"/>
      <c r="O564" s="991"/>
      <c r="P564" s="134" t="s">
        <v>25</v>
      </c>
      <c r="Q564" s="134"/>
      <c r="R564" s="134"/>
      <c r="S564" s="134"/>
      <c r="T564" s="134"/>
      <c r="U564" s="134"/>
      <c r="V564" s="134"/>
      <c r="W564" s="134"/>
      <c r="X564" s="134"/>
      <c r="Y564" s="272" t="s">
        <v>312</v>
      </c>
      <c r="Z564" s="273"/>
      <c r="AA564" s="273"/>
      <c r="AB564" s="273"/>
      <c r="AC564" s="990" t="s">
        <v>304</v>
      </c>
      <c r="AD564" s="990"/>
      <c r="AE564" s="990"/>
      <c r="AF564" s="990"/>
      <c r="AG564" s="990"/>
      <c r="AH564" s="272" t="s">
        <v>235</v>
      </c>
      <c r="AI564" s="270"/>
      <c r="AJ564" s="270"/>
      <c r="AK564" s="270"/>
      <c r="AL564" s="270" t="s">
        <v>19</v>
      </c>
      <c r="AM564" s="270"/>
      <c r="AN564" s="270"/>
      <c r="AO564" s="274"/>
      <c r="AP564" s="989" t="s">
        <v>273</v>
      </c>
      <c r="AQ564" s="989"/>
      <c r="AR564" s="989"/>
      <c r="AS564" s="989"/>
      <c r="AT564" s="989"/>
      <c r="AU564" s="989"/>
      <c r="AV564" s="989"/>
      <c r="AW564" s="989"/>
      <c r="AX564" s="989"/>
      <c r="AY564" s="34">
        <f>$AY$562</f>
        <v>0</v>
      </c>
    </row>
    <row r="565" spans="1:51" ht="26.25" hidden="1" customHeight="1" x14ac:dyDescent="0.2">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0"/>
      <c r="B597" s="270"/>
      <c r="C597" s="270" t="s">
        <v>24</v>
      </c>
      <c r="D597" s="270"/>
      <c r="E597" s="270"/>
      <c r="F597" s="270"/>
      <c r="G597" s="270"/>
      <c r="H597" s="270"/>
      <c r="I597" s="270"/>
      <c r="J597" s="990" t="s">
        <v>272</v>
      </c>
      <c r="K597" s="991"/>
      <c r="L597" s="991"/>
      <c r="M597" s="991"/>
      <c r="N597" s="991"/>
      <c r="O597" s="991"/>
      <c r="P597" s="134" t="s">
        <v>25</v>
      </c>
      <c r="Q597" s="134"/>
      <c r="R597" s="134"/>
      <c r="S597" s="134"/>
      <c r="T597" s="134"/>
      <c r="U597" s="134"/>
      <c r="V597" s="134"/>
      <c r="W597" s="134"/>
      <c r="X597" s="134"/>
      <c r="Y597" s="272" t="s">
        <v>312</v>
      </c>
      <c r="Z597" s="273"/>
      <c r="AA597" s="273"/>
      <c r="AB597" s="273"/>
      <c r="AC597" s="990" t="s">
        <v>304</v>
      </c>
      <c r="AD597" s="990"/>
      <c r="AE597" s="990"/>
      <c r="AF597" s="990"/>
      <c r="AG597" s="990"/>
      <c r="AH597" s="272" t="s">
        <v>235</v>
      </c>
      <c r="AI597" s="270"/>
      <c r="AJ597" s="270"/>
      <c r="AK597" s="270"/>
      <c r="AL597" s="270" t="s">
        <v>19</v>
      </c>
      <c r="AM597" s="270"/>
      <c r="AN597" s="270"/>
      <c r="AO597" s="274"/>
      <c r="AP597" s="989" t="s">
        <v>273</v>
      </c>
      <c r="AQ597" s="989"/>
      <c r="AR597" s="989"/>
      <c r="AS597" s="989"/>
      <c r="AT597" s="989"/>
      <c r="AU597" s="989"/>
      <c r="AV597" s="989"/>
      <c r="AW597" s="989"/>
      <c r="AX597" s="989"/>
      <c r="AY597" s="34">
        <f>$AY$595</f>
        <v>0</v>
      </c>
    </row>
    <row r="598" spans="1:51" ht="26.25" hidden="1" customHeight="1" x14ac:dyDescent="0.2">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0"/>
      <c r="B630" s="270"/>
      <c r="C630" s="270" t="s">
        <v>24</v>
      </c>
      <c r="D630" s="270"/>
      <c r="E630" s="270"/>
      <c r="F630" s="270"/>
      <c r="G630" s="270"/>
      <c r="H630" s="270"/>
      <c r="I630" s="270"/>
      <c r="J630" s="990" t="s">
        <v>272</v>
      </c>
      <c r="K630" s="991"/>
      <c r="L630" s="991"/>
      <c r="M630" s="991"/>
      <c r="N630" s="991"/>
      <c r="O630" s="991"/>
      <c r="P630" s="134" t="s">
        <v>25</v>
      </c>
      <c r="Q630" s="134"/>
      <c r="R630" s="134"/>
      <c r="S630" s="134"/>
      <c r="T630" s="134"/>
      <c r="U630" s="134"/>
      <c r="V630" s="134"/>
      <c r="W630" s="134"/>
      <c r="X630" s="134"/>
      <c r="Y630" s="272" t="s">
        <v>312</v>
      </c>
      <c r="Z630" s="273"/>
      <c r="AA630" s="273"/>
      <c r="AB630" s="273"/>
      <c r="AC630" s="990" t="s">
        <v>304</v>
      </c>
      <c r="AD630" s="990"/>
      <c r="AE630" s="990"/>
      <c r="AF630" s="990"/>
      <c r="AG630" s="990"/>
      <c r="AH630" s="272" t="s">
        <v>235</v>
      </c>
      <c r="AI630" s="270"/>
      <c r="AJ630" s="270"/>
      <c r="AK630" s="270"/>
      <c r="AL630" s="270" t="s">
        <v>19</v>
      </c>
      <c r="AM630" s="270"/>
      <c r="AN630" s="270"/>
      <c r="AO630" s="274"/>
      <c r="AP630" s="989" t="s">
        <v>273</v>
      </c>
      <c r="AQ630" s="989"/>
      <c r="AR630" s="989"/>
      <c r="AS630" s="989"/>
      <c r="AT630" s="989"/>
      <c r="AU630" s="989"/>
      <c r="AV630" s="989"/>
      <c r="AW630" s="989"/>
      <c r="AX630" s="989"/>
      <c r="AY630" s="34">
        <f>$AY$628</f>
        <v>0</v>
      </c>
    </row>
    <row r="631" spans="1:51" ht="26.25" hidden="1" customHeight="1" x14ac:dyDescent="0.2">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0"/>
      <c r="B663" s="270"/>
      <c r="C663" s="270" t="s">
        <v>24</v>
      </c>
      <c r="D663" s="270"/>
      <c r="E663" s="270"/>
      <c r="F663" s="270"/>
      <c r="G663" s="270"/>
      <c r="H663" s="270"/>
      <c r="I663" s="270"/>
      <c r="J663" s="990" t="s">
        <v>272</v>
      </c>
      <c r="K663" s="991"/>
      <c r="L663" s="991"/>
      <c r="M663" s="991"/>
      <c r="N663" s="991"/>
      <c r="O663" s="991"/>
      <c r="P663" s="134" t="s">
        <v>25</v>
      </c>
      <c r="Q663" s="134"/>
      <c r="R663" s="134"/>
      <c r="S663" s="134"/>
      <c r="T663" s="134"/>
      <c r="U663" s="134"/>
      <c r="V663" s="134"/>
      <c r="W663" s="134"/>
      <c r="X663" s="134"/>
      <c r="Y663" s="272" t="s">
        <v>312</v>
      </c>
      <c r="Z663" s="273"/>
      <c r="AA663" s="273"/>
      <c r="AB663" s="273"/>
      <c r="AC663" s="990" t="s">
        <v>304</v>
      </c>
      <c r="AD663" s="990"/>
      <c r="AE663" s="990"/>
      <c r="AF663" s="990"/>
      <c r="AG663" s="990"/>
      <c r="AH663" s="272" t="s">
        <v>235</v>
      </c>
      <c r="AI663" s="270"/>
      <c r="AJ663" s="270"/>
      <c r="AK663" s="270"/>
      <c r="AL663" s="270" t="s">
        <v>19</v>
      </c>
      <c r="AM663" s="270"/>
      <c r="AN663" s="270"/>
      <c r="AO663" s="274"/>
      <c r="AP663" s="989" t="s">
        <v>273</v>
      </c>
      <c r="AQ663" s="989"/>
      <c r="AR663" s="989"/>
      <c r="AS663" s="989"/>
      <c r="AT663" s="989"/>
      <c r="AU663" s="989"/>
      <c r="AV663" s="989"/>
      <c r="AW663" s="989"/>
      <c r="AX663" s="989"/>
      <c r="AY663" s="34">
        <f>$AY$661</f>
        <v>0</v>
      </c>
    </row>
    <row r="664" spans="1:51" ht="26.25" hidden="1" customHeight="1" x14ac:dyDescent="0.2">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0"/>
      <c r="B696" s="270"/>
      <c r="C696" s="270" t="s">
        <v>24</v>
      </c>
      <c r="D696" s="270"/>
      <c r="E696" s="270"/>
      <c r="F696" s="270"/>
      <c r="G696" s="270"/>
      <c r="H696" s="270"/>
      <c r="I696" s="270"/>
      <c r="J696" s="990" t="s">
        <v>272</v>
      </c>
      <c r="K696" s="991"/>
      <c r="L696" s="991"/>
      <c r="M696" s="991"/>
      <c r="N696" s="991"/>
      <c r="O696" s="991"/>
      <c r="P696" s="134" t="s">
        <v>25</v>
      </c>
      <c r="Q696" s="134"/>
      <c r="R696" s="134"/>
      <c r="S696" s="134"/>
      <c r="T696" s="134"/>
      <c r="U696" s="134"/>
      <c r="V696" s="134"/>
      <c r="W696" s="134"/>
      <c r="X696" s="134"/>
      <c r="Y696" s="272" t="s">
        <v>312</v>
      </c>
      <c r="Z696" s="273"/>
      <c r="AA696" s="273"/>
      <c r="AB696" s="273"/>
      <c r="AC696" s="990" t="s">
        <v>304</v>
      </c>
      <c r="AD696" s="990"/>
      <c r="AE696" s="990"/>
      <c r="AF696" s="990"/>
      <c r="AG696" s="990"/>
      <c r="AH696" s="272" t="s">
        <v>235</v>
      </c>
      <c r="AI696" s="270"/>
      <c r="AJ696" s="270"/>
      <c r="AK696" s="270"/>
      <c r="AL696" s="270" t="s">
        <v>19</v>
      </c>
      <c r="AM696" s="270"/>
      <c r="AN696" s="270"/>
      <c r="AO696" s="274"/>
      <c r="AP696" s="989" t="s">
        <v>273</v>
      </c>
      <c r="AQ696" s="989"/>
      <c r="AR696" s="989"/>
      <c r="AS696" s="989"/>
      <c r="AT696" s="989"/>
      <c r="AU696" s="989"/>
      <c r="AV696" s="989"/>
      <c r="AW696" s="989"/>
      <c r="AX696" s="989"/>
      <c r="AY696" s="34">
        <f>$AY$694</f>
        <v>0</v>
      </c>
    </row>
    <row r="697" spans="1:51" ht="26.25" hidden="1" customHeight="1" x14ac:dyDescent="0.2">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0"/>
      <c r="B729" s="270"/>
      <c r="C729" s="270" t="s">
        <v>24</v>
      </c>
      <c r="D729" s="270"/>
      <c r="E729" s="270"/>
      <c r="F729" s="270"/>
      <c r="G729" s="270"/>
      <c r="H729" s="270"/>
      <c r="I729" s="270"/>
      <c r="J729" s="990" t="s">
        <v>272</v>
      </c>
      <c r="K729" s="991"/>
      <c r="L729" s="991"/>
      <c r="M729" s="991"/>
      <c r="N729" s="991"/>
      <c r="O729" s="991"/>
      <c r="P729" s="134" t="s">
        <v>25</v>
      </c>
      <c r="Q729" s="134"/>
      <c r="R729" s="134"/>
      <c r="S729" s="134"/>
      <c r="T729" s="134"/>
      <c r="U729" s="134"/>
      <c r="V729" s="134"/>
      <c r="W729" s="134"/>
      <c r="X729" s="134"/>
      <c r="Y729" s="272" t="s">
        <v>312</v>
      </c>
      <c r="Z729" s="273"/>
      <c r="AA729" s="273"/>
      <c r="AB729" s="273"/>
      <c r="AC729" s="990" t="s">
        <v>304</v>
      </c>
      <c r="AD729" s="990"/>
      <c r="AE729" s="990"/>
      <c r="AF729" s="990"/>
      <c r="AG729" s="990"/>
      <c r="AH729" s="272" t="s">
        <v>235</v>
      </c>
      <c r="AI729" s="270"/>
      <c r="AJ729" s="270"/>
      <c r="AK729" s="270"/>
      <c r="AL729" s="270" t="s">
        <v>19</v>
      </c>
      <c r="AM729" s="270"/>
      <c r="AN729" s="270"/>
      <c r="AO729" s="274"/>
      <c r="AP729" s="989" t="s">
        <v>273</v>
      </c>
      <c r="AQ729" s="989"/>
      <c r="AR729" s="989"/>
      <c r="AS729" s="989"/>
      <c r="AT729" s="989"/>
      <c r="AU729" s="989"/>
      <c r="AV729" s="989"/>
      <c r="AW729" s="989"/>
      <c r="AX729" s="989"/>
      <c r="AY729" s="34">
        <f>$AY$727</f>
        <v>0</v>
      </c>
    </row>
    <row r="730" spans="1:51" ht="26.25" hidden="1" customHeight="1" x14ac:dyDescent="0.2">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0"/>
      <c r="B762" s="270"/>
      <c r="C762" s="270" t="s">
        <v>24</v>
      </c>
      <c r="D762" s="270"/>
      <c r="E762" s="270"/>
      <c r="F762" s="270"/>
      <c r="G762" s="270"/>
      <c r="H762" s="270"/>
      <c r="I762" s="270"/>
      <c r="J762" s="990" t="s">
        <v>272</v>
      </c>
      <c r="K762" s="991"/>
      <c r="L762" s="991"/>
      <c r="M762" s="991"/>
      <c r="N762" s="991"/>
      <c r="O762" s="991"/>
      <c r="P762" s="134" t="s">
        <v>25</v>
      </c>
      <c r="Q762" s="134"/>
      <c r="R762" s="134"/>
      <c r="S762" s="134"/>
      <c r="T762" s="134"/>
      <c r="U762" s="134"/>
      <c r="V762" s="134"/>
      <c r="W762" s="134"/>
      <c r="X762" s="134"/>
      <c r="Y762" s="272" t="s">
        <v>312</v>
      </c>
      <c r="Z762" s="273"/>
      <c r="AA762" s="273"/>
      <c r="AB762" s="273"/>
      <c r="AC762" s="990" t="s">
        <v>304</v>
      </c>
      <c r="AD762" s="990"/>
      <c r="AE762" s="990"/>
      <c r="AF762" s="990"/>
      <c r="AG762" s="990"/>
      <c r="AH762" s="272" t="s">
        <v>235</v>
      </c>
      <c r="AI762" s="270"/>
      <c r="AJ762" s="270"/>
      <c r="AK762" s="270"/>
      <c r="AL762" s="270" t="s">
        <v>19</v>
      </c>
      <c r="AM762" s="270"/>
      <c r="AN762" s="270"/>
      <c r="AO762" s="274"/>
      <c r="AP762" s="989" t="s">
        <v>273</v>
      </c>
      <c r="AQ762" s="989"/>
      <c r="AR762" s="989"/>
      <c r="AS762" s="989"/>
      <c r="AT762" s="989"/>
      <c r="AU762" s="989"/>
      <c r="AV762" s="989"/>
      <c r="AW762" s="989"/>
      <c r="AX762" s="989"/>
      <c r="AY762" s="34">
        <f>$AY$760</f>
        <v>0</v>
      </c>
    </row>
    <row r="763" spans="1:51" ht="26.25" hidden="1" customHeight="1" x14ac:dyDescent="0.2">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0"/>
      <c r="B795" s="270"/>
      <c r="C795" s="270" t="s">
        <v>24</v>
      </c>
      <c r="D795" s="270"/>
      <c r="E795" s="270"/>
      <c r="F795" s="270"/>
      <c r="G795" s="270"/>
      <c r="H795" s="270"/>
      <c r="I795" s="270"/>
      <c r="J795" s="990" t="s">
        <v>272</v>
      </c>
      <c r="K795" s="991"/>
      <c r="L795" s="991"/>
      <c r="M795" s="991"/>
      <c r="N795" s="991"/>
      <c r="O795" s="991"/>
      <c r="P795" s="134" t="s">
        <v>25</v>
      </c>
      <c r="Q795" s="134"/>
      <c r="R795" s="134"/>
      <c r="S795" s="134"/>
      <c r="T795" s="134"/>
      <c r="U795" s="134"/>
      <c r="V795" s="134"/>
      <c r="W795" s="134"/>
      <c r="X795" s="134"/>
      <c r="Y795" s="272" t="s">
        <v>312</v>
      </c>
      <c r="Z795" s="273"/>
      <c r="AA795" s="273"/>
      <c r="AB795" s="273"/>
      <c r="AC795" s="990" t="s">
        <v>304</v>
      </c>
      <c r="AD795" s="990"/>
      <c r="AE795" s="990"/>
      <c r="AF795" s="990"/>
      <c r="AG795" s="990"/>
      <c r="AH795" s="272" t="s">
        <v>235</v>
      </c>
      <c r="AI795" s="270"/>
      <c r="AJ795" s="270"/>
      <c r="AK795" s="270"/>
      <c r="AL795" s="270" t="s">
        <v>19</v>
      </c>
      <c r="AM795" s="270"/>
      <c r="AN795" s="270"/>
      <c r="AO795" s="274"/>
      <c r="AP795" s="989" t="s">
        <v>273</v>
      </c>
      <c r="AQ795" s="989"/>
      <c r="AR795" s="989"/>
      <c r="AS795" s="989"/>
      <c r="AT795" s="989"/>
      <c r="AU795" s="989"/>
      <c r="AV795" s="989"/>
      <c r="AW795" s="989"/>
      <c r="AX795" s="989"/>
      <c r="AY795" s="34">
        <f>$AY$793</f>
        <v>0</v>
      </c>
    </row>
    <row r="796" spans="1:51" ht="26.25" hidden="1" customHeight="1" x14ac:dyDescent="0.2">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0"/>
      <c r="B828" s="270"/>
      <c r="C828" s="270" t="s">
        <v>24</v>
      </c>
      <c r="D828" s="270"/>
      <c r="E828" s="270"/>
      <c r="F828" s="270"/>
      <c r="G828" s="270"/>
      <c r="H828" s="270"/>
      <c r="I828" s="270"/>
      <c r="J828" s="990" t="s">
        <v>272</v>
      </c>
      <c r="K828" s="991"/>
      <c r="L828" s="991"/>
      <c r="M828" s="991"/>
      <c r="N828" s="991"/>
      <c r="O828" s="991"/>
      <c r="P828" s="134" t="s">
        <v>25</v>
      </c>
      <c r="Q828" s="134"/>
      <c r="R828" s="134"/>
      <c r="S828" s="134"/>
      <c r="T828" s="134"/>
      <c r="U828" s="134"/>
      <c r="V828" s="134"/>
      <c r="W828" s="134"/>
      <c r="X828" s="134"/>
      <c r="Y828" s="272" t="s">
        <v>312</v>
      </c>
      <c r="Z828" s="273"/>
      <c r="AA828" s="273"/>
      <c r="AB828" s="273"/>
      <c r="AC828" s="990" t="s">
        <v>304</v>
      </c>
      <c r="AD828" s="990"/>
      <c r="AE828" s="990"/>
      <c r="AF828" s="990"/>
      <c r="AG828" s="990"/>
      <c r="AH828" s="272" t="s">
        <v>235</v>
      </c>
      <c r="AI828" s="270"/>
      <c r="AJ828" s="270"/>
      <c r="AK828" s="270"/>
      <c r="AL828" s="270" t="s">
        <v>19</v>
      </c>
      <c r="AM828" s="270"/>
      <c r="AN828" s="270"/>
      <c r="AO828" s="274"/>
      <c r="AP828" s="989" t="s">
        <v>273</v>
      </c>
      <c r="AQ828" s="989"/>
      <c r="AR828" s="989"/>
      <c r="AS828" s="989"/>
      <c r="AT828" s="989"/>
      <c r="AU828" s="989"/>
      <c r="AV828" s="989"/>
      <c r="AW828" s="989"/>
      <c r="AX828" s="989"/>
      <c r="AY828" s="34">
        <f>$AY$826</f>
        <v>0</v>
      </c>
    </row>
    <row r="829" spans="1:51" ht="26.25" hidden="1" customHeight="1" x14ac:dyDescent="0.2">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0"/>
      <c r="B861" s="270"/>
      <c r="C861" s="270" t="s">
        <v>24</v>
      </c>
      <c r="D861" s="270"/>
      <c r="E861" s="270"/>
      <c r="F861" s="270"/>
      <c r="G861" s="270"/>
      <c r="H861" s="270"/>
      <c r="I861" s="270"/>
      <c r="J861" s="990" t="s">
        <v>272</v>
      </c>
      <c r="K861" s="991"/>
      <c r="L861" s="991"/>
      <c r="M861" s="991"/>
      <c r="N861" s="991"/>
      <c r="O861" s="991"/>
      <c r="P861" s="134" t="s">
        <v>25</v>
      </c>
      <c r="Q861" s="134"/>
      <c r="R861" s="134"/>
      <c r="S861" s="134"/>
      <c r="T861" s="134"/>
      <c r="U861" s="134"/>
      <c r="V861" s="134"/>
      <c r="W861" s="134"/>
      <c r="X861" s="134"/>
      <c r="Y861" s="272" t="s">
        <v>312</v>
      </c>
      <c r="Z861" s="273"/>
      <c r="AA861" s="273"/>
      <c r="AB861" s="273"/>
      <c r="AC861" s="990" t="s">
        <v>304</v>
      </c>
      <c r="AD861" s="990"/>
      <c r="AE861" s="990"/>
      <c r="AF861" s="990"/>
      <c r="AG861" s="990"/>
      <c r="AH861" s="272" t="s">
        <v>235</v>
      </c>
      <c r="AI861" s="270"/>
      <c r="AJ861" s="270"/>
      <c r="AK861" s="270"/>
      <c r="AL861" s="270" t="s">
        <v>19</v>
      </c>
      <c r="AM861" s="270"/>
      <c r="AN861" s="270"/>
      <c r="AO861" s="274"/>
      <c r="AP861" s="989" t="s">
        <v>273</v>
      </c>
      <c r="AQ861" s="989"/>
      <c r="AR861" s="989"/>
      <c r="AS861" s="989"/>
      <c r="AT861" s="989"/>
      <c r="AU861" s="989"/>
      <c r="AV861" s="989"/>
      <c r="AW861" s="989"/>
      <c r="AX861" s="989"/>
      <c r="AY861" s="34">
        <f>$AY$859</f>
        <v>0</v>
      </c>
    </row>
    <row r="862" spans="1:51" ht="26.25" hidden="1" customHeight="1" x14ac:dyDescent="0.2">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0"/>
      <c r="B894" s="270"/>
      <c r="C894" s="270" t="s">
        <v>24</v>
      </c>
      <c r="D894" s="270"/>
      <c r="E894" s="270"/>
      <c r="F894" s="270"/>
      <c r="G894" s="270"/>
      <c r="H894" s="270"/>
      <c r="I894" s="270"/>
      <c r="J894" s="990" t="s">
        <v>272</v>
      </c>
      <c r="K894" s="991"/>
      <c r="L894" s="991"/>
      <c r="M894" s="991"/>
      <c r="N894" s="991"/>
      <c r="O894" s="991"/>
      <c r="P894" s="134" t="s">
        <v>25</v>
      </c>
      <c r="Q894" s="134"/>
      <c r="R894" s="134"/>
      <c r="S894" s="134"/>
      <c r="T894" s="134"/>
      <c r="U894" s="134"/>
      <c r="V894" s="134"/>
      <c r="W894" s="134"/>
      <c r="X894" s="134"/>
      <c r="Y894" s="272" t="s">
        <v>312</v>
      </c>
      <c r="Z894" s="273"/>
      <c r="AA894" s="273"/>
      <c r="AB894" s="273"/>
      <c r="AC894" s="990" t="s">
        <v>304</v>
      </c>
      <c r="AD894" s="990"/>
      <c r="AE894" s="990"/>
      <c r="AF894" s="990"/>
      <c r="AG894" s="990"/>
      <c r="AH894" s="272" t="s">
        <v>235</v>
      </c>
      <c r="AI894" s="270"/>
      <c r="AJ894" s="270"/>
      <c r="AK894" s="270"/>
      <c r="AL894" s="270" t="s">
        <v>19</v>
      </c>
      <c r="AM894" s="270"/>
      <c r="AN894" s="270"/>
      <c r="AO894" s="274"/>
      <c r="AP894" s="989" t="s">
        <v>273</v>
      </c>
      <c r="AQ894" s="989"/>
      <c r="AR894" s="989"/>
      <c r="AS894" s="989"/>
      <c r="AT894" s="989"/>
      <c r="AU894" s="989"/>
      <c r="AV894" s="989"/>
      <c r="AW894" s="989"/>
      <c r="AX894" s="989"/>
      <c r="AY894" s="34">
        <f>$AY$892</f>
        <v>0</v>
      </c>
    </row>
    <row r="895" spans="1:51" ht="26.25" hidden="1" customHeight="1" x14ac:dyDescent="0.2">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0"/>
      <c r="B927" s="270"/>
      <c r="C927" s="270" t="s">
        <v>24</v>
      </c>
      <c r="D927" s="270"/>
      <c r="E927" s="270"/>
      <c r="F927" s="270"/>
      <c r="G927" s="270"/>
      <c r="H927" s="270"/>
      <c r="I927" s="270"/>
      <c r="J927" s="990" t="s">
        <v>272</v>
      </c>
      <c r="K927" s="991"/>
      <c r="L927" s="991"/>
      <c r="M927" s="991"/>
      <c r="N927" s="991"/>
      <c r="O927" s="991"/>
      <c r="P927" s="134" t="s">
        <v>25</v>
      </c>
      <c r="Q927" s="134"/>
      <c r="R927" s="134"/>
      <c r="S927" s="134"/>
      <c r="T927" s="134"/>
      <c r="U927" s="134"/>
      <c r="V927" s="134"/>
      <c r="W927" s="134"/>
      <c r="X927" s="134"/>
      <c r="Y927" s="272" t="s">
        <v>312</v>
      </c>
      <c r="Z927" s="273"/>
      <c r="AA927" s="273"/>
      <c r="AB927" s="273"/>
      <c r="AC927" s="990" t="s">
        <v>304</v>
      </c>
      <c r="AD927" s="990"/>
      <c r="AE927" s="990"/>
      <c r="AF927" s="990"/>
      <c r="AG927" s="990"/>
      <c r="AH927" s="272" t="s">
        <v>235</v>
      </c>
      <c r="AI927" s="270"/>
      <c r="AJ927" s="270"/>
      <c r="AK927" s="270"/>
      <c r="AL927" s="270" t="s">
        <v>19</v>
      </c>
      <c r="AM927" s="270"/>
      <c r="AN927" s="270"/>
      <c r="AO927" s="274"/>
      <c r="AP927" s="989" t="s">
        <v>273</v>
      </c>
      <c r="AQ927" s="989"/>
      <c r="AR927" s="989"/>
      <c r="AS927" s="989"/>
      <c r="AT927" s="989"/>
      <c r="AU927" s="989"/>
      <c r="AV927" s="989"/>
      <c r="AW927" s="989"/>
      <c r="AX927" s="989"/>
      <c r="AY927" s="34">
        <f>$AY$925</f>
        <v>0</v>
      </c>
    </row>
    <row r="928" spans="1:51" ht="26.25" hidden="1" customHeight="1" x14ac:dyDescent="0.2">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0"/>
      <c r="B960" s="270"/>
      <c r="C960" s="270" t="s">
        <v>24</v>
      </c>
      <c r="D960" s="270"/>
      <c r="E960" s="270"/>
      <c r="F960" s="270"/>
      <c r="G960" s="270"/>
      <c r="H960" s="270"/>
      <c r="I960" s="270"/>
      <c r="J960" s="990" t="s">
        <v>272</v>
      </c>
      <c r="K960" s="991"/>
      <c r="L960" s="991"/>
      <c r="M960" s="991"/>
      <c r="N960" s="991"/>
      <c r="O960" s="991"/>
      <c r="P960" s="134" t="s">
        <v>25</v>
      </c>
      <c r="Q960" s="134"/>
      <c r="R960" s="134"/>
      <c r="S960" s="134"/>
      <c r="T960" s="134"/>
      <c r="U960" s="134"/>
      <c r="V960" s="134"/>
      <c r="W960" s="134"/>
      <c r="X960" s="134"/>
      <c r="Y960" s="272" t="s">
        <v>312</v>
      </c>
      <c r="Z960" s="273"/>
      <c r="AA960" s="273"/>
      <c r="AB960" s="273"/>
      <c r="AC960" s="990" t="s">
        <v>304</v>
      </c>
      <c r="AD960" s="990"/>
      <c r="AE960" s="990"/>
      <c r="AF960" s="990"/>
      <c r="AG960" s="990"/>
      <c r="AH960" s="272" t="s">
        <v>235</v>
      </c>
      <c r="AI960" s="270"/>
      <c r="AJ960" s="270"/>
      <c r="AK960" s="270"/>
      <c r="AL960" s="270" t="s">
        <v>19</v>
      </c>
      <c r="AM960" s="270"/>
      <c r="AN960" s="270"/>
      <c r="AO960" s="274"/>
      <c r="AP960" s="989" t="s">
        <v>273</v>
      </c>
      <c r="AQ960" s="989"/>
      <c r="AR960" s="989"/>
      <c r="AS960" s="989"/>
      <c r="AT960" s="989"/>
      <c r="AU960" s="989"/>
      <c r="AV960" s="989"/>
      <c r="AW960" s="989"/>
      <c r="AX960" s="989"/>
      <c r="AY960" s="34">
        <f>$AY$958</f>
        <v>0</v>
      </c>
    </row>
    <row r="961" spans="1:51" ht="26.25" hidden="1" customHeight="1" x14ac:dyDescent="0.2">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0"/>
      <c r="B993" s="270"/>
      <c r="C993" s="270" t="s">
        <v>24</v>
      </c>
      <c r="D993" s="270"/>
      <c r="E993" s="270"/>
      <c r="F993" s="270"/>
      <c r="G993" s="270"/>
      <c r="H993" s="270"/>
      <c r="I993" s="270"/>
      <c r="J993" s="990" t="s">
        <v>272</v>
      </c>
      <c r="K993" s="991"/>
      <c r="L993" s="991"/>
      <c r="M993" s="991"/>
      <c r="N993" s="991"/>
      <c r="O993" s="991"/>
      <c r="P993" s="134" t="s">
        <v>25</v>
      </c>
      <c r="Q993" s="134"/>
      <c r="R993" s="134"/>
      <c r="S993" s="134"/>
      <c r="T993" s="134"/>
      <c r="U993" s="134"/>
      <c r="V993" s="134"/>
      <c r="W993" s="134"/>
      <c r="X993" s="134"/>
      <c r="Y993" s="272" t="s">
        <v>312</v>
      </c>
      <c r="Z993" s="273"/>
      <c r="AA993" s="273"/>
      <c r="AB993" s="273"/>
      <c r="AC993" s="990" t="s">
        <v>304</v>
      </c>
      <c r="AD993" s="990"/>
      <c r="AE993" s="990"/>
      <c r="AF993" s="990"/>
      <c r="AG993" s="990"/>
      <c r="AH993" s="272" t="s">
        <v>235</v>
      </c>
      <c r="AI993" s="270"/>
      <c r="AJ993" s="270"/>
      <c r="AK993" s="270"/>
      <c r="AL993" s="270" t="s">
        <v>19</v>
      </c>
      <c r="AM993" s="270"/>
      <c r="AN993" s="270"/>
      <c r="AO993" s="274"/>
      <c r="AP993" s="989" t="s">
        <v>273</v>
      </c>
      <c r="AQ993" s="989"/>
      <c r="AR993" s="989"/>
      <c r="AS993" s="989"/>
      <c r="AT993" s="989"/>
      <c r="AU993" s="989"/>
      <c r="AV993" s="989"/>
      <c r="AW993" s="989"/>
      <c r="AX993" s="989"/>
      <c r="AY993" s="34">
        <f>$AY$991</f>
        <v>0</v>
      </c>
    </row>
    <row r="994" spans="1:51" ht="26.25" hidden="1" customHeight="1" x14ac:dyDescent="0.2">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0"/>
      <c r="B1026" s="270"/>
      <c r="C1026" s="270" t="s">
        <v>24</v>
      </c>
      <c r="D1026" s="270"/>
      <c r="E1026" s="270"/>
      <c r="F1026" s="270"/>
      <c r="G1026" s="270"/>
      <c r="H1026" s="270"/>
      <c r="I1026" s="270"/>
      <c r="J1026" s="990" t="s">
        <v>272</v>
      </c>
      <c r="K1026" s="991"/>
      <c r="L1026" s="991"/>
      <c r="M1026" s="991"/>
      <c r="N1026" s="991"/>
      <c r="O1026" s="991"/>
      <c r="P1026" s="134" t="s">
        <v>25</v>
      </c>
      <c r="Q1026" s="134"/>
      <c r="R1026" s="134"/>
      <c r="S1026" s="134"/>
      <c r="T1026" s="134"/>
      <c r="U1026" s="134"/>
      <c r="V1026" s="134"/>
      <c r="W1026" s="134"/>
      <c r="X1026" s="134"/>
      <c r="Y1026" s="272" t="s">
        <v>312</v>
      </c>
      <c r="Z1026" s="273"/>
      <c r="AA1026" s="273"/>
      <c r="AB1026" s="273"/>
      <c r="AC1026" s="990" t="s">
        <v>304</v>
      </c>
      <c r="AD1026" s="990"/>
      <c r="AE1026" s="990"/>
      <c r="AF1026" s="990"/>
      <c r="AG1026" s="990"/>
      <c r="AH1026" s="272" t="s">
        <v>235</v>
      </c>
      <c r="AI1026" s="270"/>
      <c r="AJ1026" s="270"/>
      <c r="AK1026" s="270"/>
      <c r="AL1026" s="270" t="s">
        <v>19</v>
      </c>
      <c r="AM1026" s="270"/>
      <c r="AN1026" s="270"/>
      <c r="AO1026" s="274"/>
      <c r="AP1026" s="989" t="s">
        <v>273</v>
      </c>
      <c r="AQ1026" s="989"/>
      <c r="AR1026" s="989"/>
      <c r="AS1026" s="989"/>
      <c r="AT1026" s="989"/>
      <c r="AU1026" s="989"/>
      <c r="AV1026" s="989"/>
      <c r="AW1026" s="989"/>
      <c r="AX1026" s="989"/>
      <c r="AY1026" s="34">
        <f>$AY$1024</f>
        <v>0</v>
      </c>
    </row>
    <row r="1027" spans="1:51" ht="26.25" hidden="1" customHeight="1" x14ac:dyDescent="0.2">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0"/>
      <c r="B1059" s="270"/>
      <c r="C1059" s="270" t="s">
        <v>24</v>
      </c>
      <c r="D1059" s="270"/>
      <c r="E1059" s="270"/>
      <c r="F1059" s="270"/>
      <c r="G1059" s="270"/>
      <c r="H1059" s="270"/>
      <c r="I1059" s="270"/>
      <c r="J1059" s="990" t="s">
        <v>272</v>
      </c>
      <c r="K1059" s="991"/>
      <c r="L1059" s="991"/>
      <c r="M1059" s="991"/>
      <c r="N1059" s="991"/>
      <c r="O1059" s="991"/>
      <c r="P1059" s="134" t="s">
        <v>25</v>
      </c>
      <c r="Q1059" s="134"/>
      <c r="R1059" s="134"/>
      <c r="S1059" s="134"/>
      <c r="T1059" s="134"/>
      <c r="U1059" s="134"/>
      <c r="V1059" s="134"/>
      <c r="W1059" s="134"/>
      <c r="X1059" s="134"/>
      <c r="Y1059" s="272" t="s">
        <v>312</v>
      </c>
      <c r="Z1059" s="273"/>
      <c r="AA1059" s="273"/>
      <c r="AB1059" s="273"/>
      <c r="AC1059" s="990" t="s">
        <v>304</v>
      </c>
      <c r="AD1059" s="990"/>
      <c r="AE1059" s="990"/>
      <c r="AF1059" s="990"/>
      <c r="AG1059" s="990"/>
      <c r="AH1059" s="272" t="s">
        <v>235</v>
      </c>
      <c r="AI1059" s="270"/>
      <c r="AJ1059" s="270"/>
      <c r="AK1059" s="270"/>
      <c r="AL1059" s="270" t="s">
        <v>19</v>
      </c>
      <c r="AM1059" s="270"/>
      <c r="AN1059" s="270"/>
      <c r="AO1059" s="274"/>
      <c r="AP1059" s="989" t="s">
        <v>273</v>
      </c>
      <c r="AQ1059" s="989"/>
      <c r="AR1059" s="989"/>
      <c r="AS1059" s="989"/>
      <c r="AT1059" s="989"/>
      <c r="AU1059" s="989"/>
      <c r="AV1059" s="989"/>
      <c r="AW1059" s="989"/>
      <c r="AX1059" s="989"/>
      <c r="AY1059" s="34">
        <f>$AY$1057</f>
        <v>0</v>
      </c>
    </row>
    <row r="1060" spans="1:51" ht="26.25" hidden="1" customHeight="1" x14ac:dyDescent="0.2">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0"/>
      <c r="B1092" s="270"/>
      <c r="C1092" s="270" t="s">
        <v>24</v>
      </c>
      <c r="D1092" s="270"/>
      <c r="E1092" s="270"/>
      <c r="F1092" s="270"/>
      <c r="G1092" s="270"/>
      <c r="H1092" s="270"/>
      <c r="I1092" s="270"/>
      <c r="J1092" s="990" t="s">
        <v>272</v>
      </c>
      <c r="K1092" s="991"/>
      <c r="L1092" s="991"/>
      <c r="M1092" s="991"/>
      <c r="N1092" s="991"/>
      <c r="O1092" s="991"/>
      <c r="P1092" s="134" t="s">
        <v>25</v>
      </c>
      <c r="Q1092" s="134"/>
      <c r="R1092" s="134"/>
      <c r="S1092" s="134"/>
      <c r="T1092" s="134"/>
      <c r="U1092" s="134"/>
      <c r="V1092" s="134"/>
      <c r="W1092" s="134"/>
      <c r="X1092" s="134"/>
      <c r="Y1092" s="272" t="s">
        <v>312</v>
      </c>
      <c r="Z1092" s="273"/>
      <c r="AA1092" s="273"/>
      <c r="AB1092" s="273"/>
      <c r="AC1092" s="990" t="s">
        <v>304</v>
      </c>
      <c r="AD1092" s="990"/>
      <c r="AE1092" s="990"/>
      <c r="AF1092" s="990"/>
      <c r="AG1092" s="990"/>
      <c r="AH1092" s="272" t="s">
        <v>235</v>
      </c>
      <c r="AI1092" s="270"/>
      <c r="AJ1092" s="270"/>
      <c r="AK1092" s="270"/>
      <c r="AL1092" s="270" t="s">
        <v>19</v>
      </c>
      <c r="AM1092" s="270"/>
      <c r="AN1092" s="270"/>
      <c r="AO1092" s="274"/>
      <c r="AP1092" s="989" t="s">
        <v>273</v>
      </c>
      <c r="AQ1092" s="989"/>
      <c r="AR1092" s="989"/>
      <c r="AS1092" s="989"/>
      <c r="AT1092" s="989"/>
      <c r="AU1092" s="989"/>
      <c r="AV1092" s="989"/>
      <c r="AW1092" s="989"/>
      <c r="AX1092" s="989"/>
      <c r="AY1092">
        <f>$AY$1090</f>
        <v>0</v>
      </c>
    </row>
    <row r="1093" spans="1:51" ht="26.25" hidden="1" customHeight="1" x14ac:dyDescent="0.2">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0"/>
      <c r="B1125" s="270"/>
      <c r="C1125" s="270" t="s">
        <v>24</v>
      </c>
      <c r="D1125" s="270"/>
      <c r="E1125" s="270"/>
      <c r="F1125" s="270"/>
      <c r="G1125" s="270"/>
      <c r="H1125" s="270"/>
      <c r="I1125" s="270"/>
      <c r="J1125" s="990" t="s">
        <v>272</v>
      </c>
      <c r="K1125" s="991"/>
      <c r="L1125" s="991"/>
      <c r="M1125" s="991"/>
      <c r="N1125" s="991"/>
      <c r="O1125" s="991"/>
      <c r="P1125" s="134" t="s">
        <v>25</v>
      </c>
      <c r="Q1125" s="134"/>
      <c r="R1125" s="134"/>
      <c r="S1125" s="134"/>
      <c r="T1125" s="134"/>
      <c r="U1125" s="134"/>
      <c r="V1125" s="134"/>
      <c r="W1125" s="134"/>
      <c r="X1125" s="134"/>
      <c r="Y1125" s="272" t="s">
        <v>312</v>
      </c>
      <c r="Z1125" s="273"/>
      <c r="AA1125" s="273"/>
      <c r="AB1125" s="273"/>
      <c r="AC1125" s="990" t="s">
        <v>304</v>
      </c>
      <c r="AD1125" s="990"/>
      <c r="AE1125" s="990"/>
      <c r="AF1125" s="990"/>
      <c r="AG1125" s="990"/>
      <c r="AH1125" s="272" t="s">
        <v>235</v>
      </c>
      <c r="AI1125" s="270"/>
      <c r="AJ1125" s="270"/>
      <c r="AK1125" s="270"/>
      <c r="AL1125" s="270" t="s">
        <v>19</v>
      </c>
      <c r="AM1125" s="270"/>
      <c r="AN1125" s="270"/>
      <c r="AO1125" s="274"/>
      <c r="AP1125" s="989" t="s">
        <v>273</v>
      </c>
      <c r="AQ1125" s="989"/>
      <c r="AR1125" s="989"/>
      <c r="AS1125" s="989"/>
      <c r="AT1125" s="989"/>
      <c r="AU1125" s="989"/>
      <c r="AV1125" s="989"/>
      <c r="AW1125" s="989"/>
      <c r="AX1125" s="989"/>
      <c r="AY1125">
        <f>$AY$1123</f>
        <v>0</v>
      </c>
    </row>
    <row r="1126" spans="1:51" ht="26.25" hidden="1" customHeight="1" x14ac:dyDescent="0.2">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0"/>
      <c r="B1158" s="270"/>
      <c r="C1158" s="270" t="s">
        <v>24</v>
      </c>
      <c r="D1158" s="270"/>
      <c r="E1158" s="270"/>
      <c r="F1158" s="270"/>
      <c r="G1158" s="270"/>
      <c r="H1158" s="270"/>
      <c r="I1158" s="270"/>
      <c r="J1158" s="990" t="s">
        <v>272</v>
      </c>
      <c r="K1158" s="991"/>
      <c r="L1158" s="991"/>
      <c r="M1158" s="991"/>
      <c r="N1158" s="991"/>
      <c r="O1158" s="991"/>
      <c r="P1158" s="134" t="s">
        <v>25</v>
      </c>
      <c r="Q1158" s="134"/>
      <c r="R1158" s="134"/>
      <c r="S1158" s="134"/>
      <c r="T1158" s="134"/>
      <c r="U1158" s="134"/>
      <c r="V1158" s="134"/>
      <c r="W1158" s="134"/>
      <c r="X1158" s="134"/>
      <c r="Y1158" s="272" t="s">
        <v>312</v>
      </c>
      <c r="Z1158" s="273"/>
      <c r="AA1158" s="273"/>
      <c r="AB1158" s="273"/>
      <c r="AC1158" s="990" t="s">
        <v>304</v>
      </c>
      <c r="AD1158" s="990"/>
      <c r="AE1158" s="990"/>
      <c r="AF1158" s="990"/>
      <c r="AG1158" s="990"/>
      <c r="AH1158" s="272" t="s">
        <v>235</v>
      </c>
      <c r="AI1158" s="270"/>
      <c r="AJ1158" s="270"/>
      <c r="AK1158" s="270"/>
      <c r="AL1158" s="270" t="s">
        <v>19</v>
      </c>
      <c r="AM1158" s="270"/>
      <c r="AN1158" s="270"/>
      <c r="AO1158" s="274"/>
      <c r="AP1158" s="989" t="s">
        <v>273</v>
      </c>
      <c r="AQ1158" s="989"/>
      <c r="AR1158" s="989"/>
      <c r="AS1158" s="989"/>
      <c r="AT1158" s="989"/>
      <c r="AU1158" s="989"/>
      <c r="AV1158" s="989"/>
      <c r="AW1158" s="989"/>
      <c r="AX1158" s="989"/>
      <c r="AY1158">
        <f>$AY$1156</f>
        <v>0</v>
      </c>
    </row>
    <row r="1159" spans="1:51" ht="26.25" hidden="1" customHeight="1" x14ac:dyDescent="0.2">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0"/>
      <c r="B1191" s="270"/>
      <c r="C1191" s="270" t="s">
        <v>24</v>
      </c>
      <c r="D1191" s="270"/>
      <c r="E1191" s="270"/>
      <c r="F1191" s="270"/>
      <c r="G1191" s="270"/>
      <c r="H1191" s="270"/>
      <c r="I1191" s="270"/>
      <c r="J1191" s="990" t="s">
        <v>272</v>
      </c>
      <c r="K1191" s="991"/>
      <c r="L1191" s="991"/>
      <c r="M1191" s="991"/>
      <c r="N1191" s="991"/>
      <c r="O1191" s="991"/>
      <c r="P1191" s="134" t="s">
        <v>25</v>
      </c>
      <c r="Q1191" s="134"/>
      <c r="R1191" s="134"/>
      <c r="S1191" s="134"/>
      <c r="T1191" s="134"/>
      <c r="U1191" s="134"/>
      <c r="V1191" s="134"/>
      <c r="W1191" s="134"/>
      <c r="X1191" s="134"/>
      <c r="Y1191" s="272" t="s">
        <v>312</v>
      </c>
      <c r="Z1191" s="273"/>
      <c r="AA1191" s="273"/>
      <c r="AB1191" s="273"/>
      <c r="AC1191" s="990" t="s">
        <v>304</v>
      </c>
      <c r="AD1191" s="990"/>
      <c r="AE1191" s="990"/>
      <c r="AF1191" s="990"/>
      <c r="AG1191" s="990"/>
      <c r="AH1191" s="272" t="s">
        <v>235</v>
      </c>
      <c r="AI1191" s="270"/>
      <c r="AJ1191" s="270"/>
      <c r="AK1191" s="270"/>
      <c r="AL1191" s="270" t="s">
        <v>19</v>
      </c>
      <c r="AM1191" s="270"/>
      <c r="AN1191" s="270"/>
      <c r="AO1191" s="274"/>
      <c r="AP1191" s="989" t="s">
        <v>273</v>
      </c>
      <c r="AQ1191" s="989"/>
      <c r="AR1191" s="989"/>
      <c r="AS1191" s="989"/>
      <c r="AT1191" s="989"/>
      <c r="AU1191" s="989"/>
      <c r="AV1191" s="989"/>
      <c r="AW1191" s="989"/>
      <c r="AX1191" s="989"/>
      <c r="AY1191">
        <f>$AY$1189</f>
        <v>0</v>
      </c>
    </row>
    <row r="1192" spans="1:51" ht="26.25" hidden="1" customHeight="1" x14ac:dyDescent="0.2">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0"/>
      <c r="B1224" s="270"/>
      <c r="C1224" s="270" t="s">
        <v>24</v>
      </c>
      <c r="D1224" s="270"/>
      <c r="E1224" s="270"/>
      <c r="F1224" s="270"/>
      <c r="G1224" s="270"/>
      <c r="H1224" s="270"/>
      <c r="I1224" s="270"/>
      <c r="J1224" s="990" t="s">
        <v>272</v>
      </c>
      <c r="K1224" s="991"/>
      <c r="L1224" s="991"/>
      <c r="M1224" s="991"/>
      <c r="N1224" s="991"/>
      <c r="O1224" s="991"/>
      <c r="P1224" s="134" t="s">
        <v>25</v>
      </c>
      <c r="Q1224" s="134"/>
      <c r="R1224" s="134"/>
      <c r="S1224" s="134"/>
      <c r="T1224" s="134"/>
      <c r="U1224" s="134"/>
      <c r="V1224" s="134"/>
      <c r="W1224" s="134"/>
      <c r="X1224" s="134"/>
      <c r="Y1224" s="272" t="s">
        <v>312</v>
      </c>
      <c r="Z1224" s="273"/>
      <c r="AA1224" s="273"/>
      <c r="AB1224" s="273"/>
      <c r="AC1224" s="990" t="s">
        <v>304</v>
      </c>
      <c r="AD1224" s="990"/>
      <c r="AE1224" s="990"/>
      <c r="AF1224" s="990"/>
      <c r="AG1224" s="990"/>
      <c r="AH1224" s="272" t="s">
        <v>235</v>
      </c>
      <c r="AI1224" s="270"/>
      <c r="AJ1224" s="270"/>
      <c r="AK1224" s="270"/>
      <c r="AL1224" s="270" t="s">
        <v>19</v>
      </c>
      <c r="AM1224" s="270"/>
      <c r="AN1224" s="270"/>
      <c r="AO1224" s="274"/>
      <c r="AP1224" s="989" t="s">
        <v>273</v>
      </c>
      <c r="AQ1224" s="989"/>
      <c r="AR1224" s="989"/>
      <c r="AS1224" s="989"/>
      <c r="AT1224" s="989"/>
      <c r="AU1224" s="989"/>
      <c r="AV1224" s="989"/>
      <c r="AW1224" s="989"/>
      <c r="AX1224" s="989"/>
      <c r="AY1224">
        <f>$AY$1222</f>
        <v>0</v>
      </c>
    </row>
    <row r="1225" spans="1:51" ht="26.25" hidden="1" customHeight="1" x14ac:dyDescent="0.2">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0"/>
      <c r="B1257" s="270"/>
      <c r="C1257" s="270" t="s">
        <v>24</v>
      </c>
      <c r="D1257" s="270"/>
      <c r="E1257" s="270"/>
      <c r="F1257" s="270"/>
      <c r="G1257" s="270"/>
      <c r="H1257" s="270"/>
      <c r="I1257" s="270"/>
      <c r="J1257" s="990" t="s">
        <v>272</v>
      </c>
      <c r="K1257" s="991"/>
      <c r="L1257" s="991"/>
      <c r="M1257" s="991"/>
      <c r="N1257" s="991"/>
      <c r="O1257" s="991"/>
      <c r="P1257" s="134" t="s">
        <v>25</v>
      </c>
      <c r="Q1257" s="134"/>
      <c r="R1257" s="134"/>
      <c r="S1257" s="134"/>
      <c r="T1257" s="134"/>
      <c r="U1257" s="134"/>
      <c r="V1257" s="134"/>
      <c r="W1257" s="134"/>
      <c r="X1257" s="134"/>
      <c r="Y1257" s="272" t="s">
        <v>312</v>
      </c>
      <c r="Z1257" s="273"/>
      <c r="AA1257" s="273"/>
      <c r="AB1257" s="273"/>
      <c r="AC1257" s="990" t="s">
        <v>304</v>
      </c>
      <c r="AD1257" s="990"/>
      <c r="AE1257" s="990"/>
      <c r="AF1257" s="990"/>
      <c r="AG1257" s="990"/>
      <c r="AH1257" s="272" t="s">
        <v>235</v>
      </c>
      <c r="AI1257" s="270"/>
      <c r="AJ1257" s="270"/>
      <c r="AK1257" s="270"/>
      <c r="AL1257" s="270" t="s">
        <v>19</v>
      </c>
      <c r="AM1257" s="270"/>
      <c r="AN1257" s="270"/>
      <c r="AO1257" s="274"/>
      <c r="AP1257" s="989" t="s">
        <v>273</v>
      </c>
      <c r="AQ1257" s="989"/>
      <c r="AR1257" s="989"/>
      <c r="AS1257" s="989"/>
      <c r="AT1257" s="989"/>
      <c r="AU1257" s="989"/>
      <c r="AV1257" s="989"/>
      <c r="AW1257" s="989"/>
      <c r="AX1257" s="989"/>
      <c r="AY1257">
        <f>$AY$1255</f>
        <v>0</v>
      </c>
    </row>
    <row r="1258" spans="1:51" ht="26.25" hidden="1" customHeight="1" x14ac:dyDescent="0.2">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0"/>
      <c r="B1290" s="270"/>
      <c r="C1290" s="270" t="s">
        <v>24</v>
      </c>
      <c r="D1290" s="270"/>
      <c r="E1290" s="270"/>
      <c r="F1290" s="270"/>
      <c r="G1290" s="270"/>
      <c r="H1290" s="270"/>
      <c r="I1290" s="270"/>
      <c r="J1290" s="990" t="s">
        <v>272</v>
      </c>
      <c r="K1290" s="991"/>
      <c r="L1290" s="991"/>
      <c r="M1290" s="991"/>
      <c r="N1290" s="991"/>
      <c r="O1290" s="991"/>
      <c r="P1290" s="134" t="s">
        <v>25</v>
      </c>
      <c r="Q1290" s="134"/>
      <c r="R1290" s="134"/>
      <c r="S1290" s="134"/>
      <c r="T1290" s="134"/>
      <c r="U1290" s="134"/>
      <c r="V1290" s="134"/>
      <c r="W1290" s="134"/>
      <c r="X1290" s="134"/>
      <c r="Y1290" s="272" t="s">
        <v>312</v>
      </c>
      <c r="Z1290" s="273"/>
      <c r="AA1290" s="273"/>
      <c r="AB1290" s="273"/>
      <c r="AC1290" s="990" t="s">
        <v>304</v>
      </c>
      <c r="AD1290" s="990"/>
      <c r="AE1290" s="990"/>
      <c r="AF1290" s="990"/>
      <c r="AG1290" s="990"/>
      <c r="AH1290" s="272" t="s">
        <v>235</v>
      </c>
      <c r="AI1290" s="270"/>
      <c r="AJ1290" s="270"/>
      <c r="AK1290" s="270"/>
      <c r="AL1290" s="270" t="s">
        <v>19</v>
      </c>
      <c r="AM1290" s="270"/>
      <c r="AN1290" s="270"/>
      <c r="AO1290" s="274"/>
      <c r="AP1290" s="989" t="s">
        <v>273</v>
      </c>
      <c r="AQ1290" s="989"/>
      <c r="AR1290" s="989"/>
      <c r="AS1290" s="989"/>
      <c r="AT1290" s="989"/>
      <c r="AU1290" s="989"/>
      <c r="AV1290" s="989"/>
      <c r="AW1290" s="989"/>
      <c r="AX1290" s="989"/>
      <c r="AY1290">
        <f>$AY$1288</f>
        <v>0</v>
      </c>
    </row>
    <row r="1291" spans="1:51" ht="26.25" hidden="1" customHeight="1" x14ac:dyDescent="0.2">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2022-07-22T11:37:33Z</cp:lastPrinted>
  <dcterms:created xsi:type="dcterms:W3CDTF">2012-03-13T00:50:25Z</dcterms:created>
  <dcterms:modified xsi:type="dcterms:W3CDTF">2022-09-08T10:30:10Z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