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4" i="11"/>
  <c r="AY142" i="11"/>
  <c r="AY141" i="11"/>
  <c r="AY140" i="11"/>
  <c r="AY139" i="11"/>
  <c r="AY143" i="11" s="1"/>
  <c r="AY166" i="11"/>
  <c r="AY164" i="11"/>
  <c r="AY163" i="11"/>
  <c r="AY161" i="11"/>
  <c r="AY162" i="11" s="1"/>
  <c r="AY156" i="11"/>
  <c r="AY158" i="11" s="1"/>
  <c r="AY146" i="11"/>
  <c r="AY150" i="11" s="1"/>
  <c r="AY130" i="11"/>
  <c r="AY128" i="11"/>
  <c r="AY127" i="11"/>
  <c r="AY131" i="11" s="1"/>
  <c r="AY122" i="11"/>
  <c r="AY123" i="11" s="1"/>
  <c r="AY112" i="11"/>
  <c r="AY119" i="11" s="1"/>
  <c r="AY100" i="11"/>
  <c r="AY99" i="11"/>
  <c r="AY101" i="11" s="1"/>
  <c r="AY98" i="11"/>
  <c r="AY102" i="11"/>
  <c r="AY104" i="11" s="1"/>
  <c r="AY116" i="11" l="1"/>
  <c r="AY120" i="11"/>
  <c r="AY124" i="11"/>
  <c r="AY154" i="11"/>
  <c r="AY113" i="11"/>
  <c r="AY117" i="11"/>
  <c r="AY121" i="11"/>
  <c r="AY125" i="11"/>
  <c r="AY129" i="11"/>
  <c r="AY151" i="11"/>
  <c r="AY155" i="11"/>
  <c r="AY145" i="11"/>
  <c r="AY177" i="11"/>
  <c r="AY204" i="11"/>
  <c r="AY212"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1" i="11"/>
  <c r="AY80" i="11"/>
  <c r="AY78" i="11"/>
  <c r="AY87" i="11" s="1"/>
  <c r="AY44" i="11"/>
  <c r="AY52" i="11" s="1"/>
  <c r="AY89" i="11" l="1"/>
  <c r="AY97" i="11"/>
  <c r="AY85"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<sst xmlns="http://schemas.openxmlformats.org/spreadsheetml/2006/main" count="2051" uniqueCount="761">
  <si>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</si>
  <si>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</si>
  <si>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</si>
  <si>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</si>
  <si>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</si>
  <si>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</si>
  <si>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</si>
  <si>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</si>
  <si>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</si>
  <si>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</si>
  <si>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</si>
  <si>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</si>
  <si>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</si>
  <si>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</si>
  <si>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</si>
  <si>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</si>
  <si>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</si>
  <si>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</si>
  <si>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</si>
  <si>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</si>
  <si>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</si>
  <si>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</si>
  <si>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</si>
  <si>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</si>
  <si>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</si>
  <si>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</si>
  <si>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</si>
  <si>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</si>
  <si>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</si>
  <si>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</si>
  <si>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</si>
  <si>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</si>
  <si>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</si>
  <si>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</si>
  <si>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</si>
  <si>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</si>
  <si>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</si>
  <si>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</si>
  <si>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</si>
  <si>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</si>
  <si>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</si>
  <si>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</si>
  <si>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</si>
  <si>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</si>
  <si>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</si>
  <si>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</si>
  <si>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</si>
  <si>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</si>
  <si>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</si>
  <si>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</si>
  <si>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</si>
  <si>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</si>
  <si>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</si>
  <si>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</si>
  <si>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</si>
  <si>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</si>
  <si>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</si>
  <si>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</si>
  <si>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</si>
  <si>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</si>
  <si>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</si>
  <si>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</si>
  <si>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</si>
  <si>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</si>
  <si>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</si>
  <si>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</si>
  <si>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</si>
  <si>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</si>
  <si>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</si>
  <si>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</si>
  <si>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</si>
  <si>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</si>
  <si>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</si>
  <si>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</si>
  <si>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</si>
  <si>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</si>
  <si>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</si>
  <si>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</si>
  <si>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</si>
  <si>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</si>
  <si>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</si>
  <si>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</si>
  <si>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</si>
  <si>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</si>
  <si>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</si>
  <si>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</si>
  <si>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</si>
  <si>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</si>
  <si>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</si>
  <si>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</si>
  <si>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</si>
  <si>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</si>
  <si>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</si>
  <si>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</si>
  <si>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</si>
  <si>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</si>
  <si>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</si>
  <si>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</si>
  <si>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</si>
  <si>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</si>
  <si>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</si>
  <si>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</si>
  <si>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</si>
  <si>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</si>
  <si>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</si>
  <si>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</si>
  <si>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</si>
  <si>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</si>
  <si>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</si>
  <si>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</si>
  <si>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</si>
  <si>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</si>
  <si>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</si>
  <si>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</si>
  <si>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</si>
  <si>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</si>
  <si>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</si>
  <si>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</si>
  <si>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</si>
  <si>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</si>
  <si>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</si>
  <si>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</si>
  <si>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</si>
  <si>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</si>
  <si>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</si>
  <si>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</si>
  <si>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</si>
  <si>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</si>
  <si>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</si>
  <si>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</si>
  <si>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</si>
  <si>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</si>
  <si>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</si>
  <si>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</si>
  <si>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</si>
  <si>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</si>
  <si>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</si>
  <si>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</si>
  <si>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</si>
  <si>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</si>
  <si>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</si>
  <si>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</si>
  <si>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</si>
  <si>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</si>
  <si>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</si>
  <si>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</si>
  <si>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</si>
  <si>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</si>
  <si>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</si>
  <si>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</si>
  <si>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</si>
  <si>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</si>
  <si>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</si>
  <si>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</si>
  <si>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</si>
  <si>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</si>
  <si>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</si>
  <si>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</si>
  <si>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</si>
  <si>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</si>
  <si>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</si>
  <si>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</si>
  <si>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</si>
  <si>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</si>
  <si>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</si>
  <si>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</si>
  <si>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</si>
  <si>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</si>
  <si>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</si>
  <si>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</si>
  <si>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</si>
  <si>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</si>
  <si>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</si>
  <si>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</si>
  <si>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</si>
  <si>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</si>
  <si>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</si>
  <si>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</si>
  <si>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</si>
  <si>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</si>
  <si>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</si>
  <si>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</si>
  <si>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</si>
  <si>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</si>
  <si>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</si>
  <si>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</si>
  <si>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</si>
  <si>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</si>
  <si>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</si>
  <si>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</si>
  <si>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</si>
  <si>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</si>
  <si>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</si>
  <si>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</si>
  <si>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</si>
  <si>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</si>
  <si>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</si>
  <si>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</si>
  <si>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</si>
  <si>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</si>
  <si>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</si>
  <si>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</si>
  <si>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</si>
  <si>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</si>
  <si>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</si>
  <si>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</si>
  <si>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</si>
  <si>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</si>
  <si>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</si>
  <si>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</si>
  <si>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</si>
  <si>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</si>
  <si>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</si>
  <si>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</si>
  <si>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</si>
  <si>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</si>
  <si>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</si>
  <si>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</si>
  <si>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</si>
  <si>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</si>
  <si>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</si>
  <si>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</si>
  <si>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</si>
  <si>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</si>
  <si>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</si>
  <si>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</si>
  <si>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</si>
  <si>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</si>
  <si>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</si>
  <si>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</si>
  <si>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</si>
  <si>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</si>
  <si>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</si>
  <si>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</si>
  <si>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</si>
  <si>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</si>
  <si>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</si>
  <si>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</si>
  <si>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</si>
  <si>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</si>
  <si>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</si>
  <si>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</si>
  <si>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</si>
  <si>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</si>
  <si>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</si>
  <si>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</si>
  <si>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</si>
  <si>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</si>
  <si>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</si>
  <si>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</si>
  <si>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</si>
  <si>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</si>
  <si>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</si>
  <si>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</si>
  <si>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</si>
  <si>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</si>
  <si>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</si>
  <si>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</si>
  <si>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</si>
  <si>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</si>
  <si>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</si>
  <si>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</si>
  <si>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</si>
  <si>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</si>
  <si>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</si>
  <si>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</si>
  <si>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</si>
  <si>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</si>
  <si>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</si>
  <si>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</si>
  <si>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</si>
  <si>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</si>
  <si>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</si>
  <si>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</si>
  <si>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</si>
  <si>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</si>
  <si>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</si>
  <si>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</si>
  <si>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</si>
  <si>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</si>
  <si>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</si>
  <si>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</si>
  <si>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</si>
  <si>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</si>
  <si>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</si>
  <si>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</si>
  <si>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</si>
  <si>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</si>
  <si>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</si>
  <si>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</si>
  <si>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</si>
  <si>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</si>
  <si>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</si>
  <si>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</si>
  <si>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</si>
  <si>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</si>
  <si>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</si>
  <si>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</si>
  <si>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</si>
  <si>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</si>
  <si>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</si>
  <si>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</si>
  <si>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</si>
  <si>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</si>
  <si>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</si>
  <si>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</si>
  <si>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</si>
  <si>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</si>
  <si>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</si>
  <si>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</si>
  <si>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</si>
  <si>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</si>
  <si>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</si>
  <si>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</si>
  <si>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</si>
  <si>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</si>
  <si>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</si>
  <si>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</si>
  <si>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</si>
  <si>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</si>
  <si>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</si>
  <si>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</si>
  <si>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</si>
  <si>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</si>
  <si>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</si>
  <si>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</si>
  <si>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</si>
  <si>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</si>
  <si>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</si>
  <si>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</si>
  <si>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</si>
  <si>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</si>
  <si>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</si>
  <si>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</si>
  <si>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</si>
  <si>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</si>
  <si>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</si>
  <si>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</si>
  <si>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</si>
  <si>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</si>
  <si>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</si>
  <si>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</si>
  <si>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</si>
  <si>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</si>
  <si>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</si>
  <si>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</si>
  <si>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</si>
  <si>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</si>
  <si>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</si>
  <si>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</si>
  <si>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</si>
  <si>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</si>
  <si>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</si>
  <si>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</si>
  <si>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</si>
  <si>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</si>
  <si>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</si>
  <si>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</si>
  <si>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</si>
  <si>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</si>
  <si>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</si>
  <si>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</si>
  <si>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</si>
  <si>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</si>
  <si>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</si>
  <si>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</si>
  <si>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</si>
  <si>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</si>
  <si>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</si>
  <si>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</si>
  <si>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</si>
  <si>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</si>
  <si>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</si>
  <si>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</si>
  <si>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</si>
  <si>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</si>
  <si>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</si>
  <si>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</si>
  <si>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</si>
  <si>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</si>
  <si>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</si>
  <si>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</si>
  <si>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</si>
  <si>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</si>
  <si>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</si>
  <si>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</si>
  <si>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</si>
  <si>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</si>
  <si>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</si>
  <si>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</si>
  <si>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</si>
  <si>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</si>
  <si>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</si>
  <si>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</si>
  <si>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</si>
  <si>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</si>
  <si>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</si>
  <si>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</si>
  <si>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</si>
  <si>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</si>
  <si>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</si>
  <si>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</si>
  <si>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</si>
  <si>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</si>
  <si>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</si>
  <si>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</si>
  <si>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</si>
  <si>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</si>
  <si>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</si>
  <si>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</si>
  <si>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</si>
  <si>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</si>
  <si>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</si>
  <si>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</si>
  <si>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</si>
  <si>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</si>
  <si>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</si>
  <si>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</si>
  <si>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</si>
  <si>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</si>
  <si>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</si>
  <si>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</si>
  <si>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</si>
  <si>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</si>
  <si>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</si>
  <si>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</si>
  <si>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</si>
  <si>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</si>
  <si>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</si>
  <si>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</si>
  <si>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</si>
  <si>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</si>
  <si>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</si>
  <si>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</si>
  <si>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</si>
  <si>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</si>
  <si>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</si>
  <si>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</si>
  <si>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</si>
  <si>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</si>
  <si>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</si>
  <si>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</si>
  <si>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</si>
  <si>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</si>
  <si>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</si>
  <si>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</si>
  <si>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</si>
  <si>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</si>
  <si>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</si>
  <si>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</si>
  <si>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</si>
  <si>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</si>
  <si>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</si>
  <si>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</si>
  <si>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</si>
  <si>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</si>
  <si>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</si>
  <si>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</si>
  <si>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</si>
  <si>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</si>
  <si>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</si>
  <si>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</si>
  <si>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</si>
  <si>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</si>
  <si>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</si>
  <si>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</si>
  <si>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</si>
  <si>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</si>
  <si>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</si>
  <si>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</si>
  <si>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</si>
  <si>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</si>
  <si>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</si>
  <si>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</si>
  <si>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</si>
  <si>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</si>
  <si>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</si>
  <si>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</si>
  <si>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</si>
  <si>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</si>
  <si>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</si>
  <si>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</si>
  <si>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</si>
  <si>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</si>
  <si>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</si>
  <si>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</si>
  <si>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</si>
  <si>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</si>
  <si>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</si>
  <si>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</si>
  <si>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</si>
  <si>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</si>
  <si>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</si>
  <si>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</si>
  <si>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</si>
  <si>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</si>
  <si>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</si>
  <si>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</si>
  <si>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</si>
  <si>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</si>
  <si>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</si>
  <si>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</si>
  <si>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</si>
  <si>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</si>
  <si>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</si>
  <si>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</si>
  <si>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</si>
  <si>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</si>
  <si>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</si>
  <si>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</si>
  <si>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</si>
  <si>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</si>
  <si>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</si>
  <si>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</si>
  <si>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</si>
  <si>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</si>
  <si>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</si>
  <si>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</si>
  <si>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</si>
  <si>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</si>
  <si>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</si>
  <si>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</si>
  <si>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</si>
  <si>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</si>
  <si>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</si>
  <si>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</si>
  <si>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</si>
  <si>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</si>
  <si>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</si>
  <si>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</si>
  <si>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</si>
  <si>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</si>
  <si>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</si>
  <si>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</si>
  <si>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</si>
  <si>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</si>
  <si>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</si>
  <si>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</si>
  <si>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</si>
  <si>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</si>
  <si>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</si>
  <si>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</si>
  <si>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</si>
  <si>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</si>
  <si>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</si>
  <si>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</si>
  <si>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</si>
  <si>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</si>
  <si>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</si>
  <si>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</si>
  <si>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</si>
  <si>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</si>
  <si>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</si>
  <si>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</si>
  <si>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</si>
  <si>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</si>
  <si>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</si>
  <si>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</si>
  <si>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</si>
  <si>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</si>
  <si>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</si>
  <si>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</si>
  <si>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</si>
  <si>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</si>
  <si>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</si>
  <si>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</si>
  <si>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</si>
  <si>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</si>
  <si>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</si>
  <si>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</si>
  <si>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</si>
  <si>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</si>
  <si>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</si>
  <si>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</si>
  <si>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</si>
  <si>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</si>
  <si>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</si>
  <si>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</si>
  <si>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</si>
  <si>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</si>
  <si>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</si>
  <si>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</si>
  <si>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</si>
  <si>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</si>
  <si>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</si>
  <si>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</si>
  <si>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</si>
  <si>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</si>
  <si>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</si>
  <si>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</si>
  <si>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</si>
  <si>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</si>
  <si>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</si>
  <si>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</si>
  <si>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</si>
  <si>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</si>
  <si>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</si>
  <si>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</si>
  <si>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</si>
  <si>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</si>
  <si>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</si>
  <si>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</si>
  <si>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</si>
  <si>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</si>
  <si>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</si>
  <si>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</si>
  <si>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</si>
  <si>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</si>
  <si>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</si>
  <si>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</si>
  <si>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</si>
  <si>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</si>
  <si>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</si>
  <si>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</si>
  <si>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</si>
  <si>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</si>
  <si>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</si>
  <si>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</si>
  <si>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</si>
  <si>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</si>
  <si>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</si>
  <si>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</si>
  <si>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</si>
  <si>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</si>
  <si>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</si>
  <si>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</si>
  <si>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</si>
  <si>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</si>
  <si>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</si>
  <si>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</si>
  <si>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</si>
  <si>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</si>
  <si>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</si>
  <si>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</si>
  <si>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</si>
  <si>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</si>
  <si>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</si>
  <si>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</si>
  <si>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</si>
  <si>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</si>
  <si>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</si>
  <si>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</si>
  <si>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</si>
  <si>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</si>
  <si>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</si>
  <si>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</si>
  <si>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</si>
  <si>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</si>
  <si>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</si>
  <si>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</si>
  <si>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</si>
  <si>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</si>
  <si>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</si>
  <si>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</si>
  <si>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</si>
  <si>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</si>
  <si>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</si>
  <si>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</si>
  <si>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</si>
  <si>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</si>
  <si>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</si>
  <si>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</si>
  <si>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</si>
  <si>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</si>
  <si>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</si>
  <si>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</si>
  <si>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</si>
  <si>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</si>
  <si>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</si>
  <si>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</si>
  <si>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</si>
  <si>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</si>
  <si>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</si>
  <si>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</si>
  <si>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</si>
  <si>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</si>
  <si>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</si>
  <si>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</si>
  <si>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</si>
  <si>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</si>
  <si>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</si>
  <si>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</si>
  <si>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</si>
  <si>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</si>
  <si>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</si>
  <si>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</si>
  <si>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</si>
  <si>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</si>
  <si>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</si>
  <si>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</si>
  <si>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</si>
  <si>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</si>
  <si>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国立児童自立支援施設施設整備事業</t>
  </si>
  <si>
    <t>子ども家庭局</t>
  </si>
  <si>
    <t>平成29年度</t>
  </si>
  <si>
    <t>家庭福祉課</t>
  </si>
  <si>
    <t>厚生労働省組織令第１３５条</t>
  </si>
  <si>
    <t>-</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</si>
  <si>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将来社会の健全な一員となり得るよう自立を支援する国立児童自立支援施設及び全国の児童自立支援施設等で入所児童の支援に当たる職員を養成する国立武蔵野学院附属人材育成センターの整備工事を行う。</t>
  </si>
  <si>
    <t>施設整備費</t>
  </si>
  <si>
    <t>施設施工庁費</t>
  </si>
  <si>
    <t>施設施工旅費</t>
  </si>
  <si>
    <t>工事出来高（契約額に対する支出額の割合）を各年で100％実施する。</t>
  </si>
  <si>
    <t>工事出来高（契約額に対する支出額の割合）</t>
  </si>
  <si>
    <t>国立児童自立支援施設における工事出来高（契約額に対する支出額の割合）</t>
  </si>
  <si>
    <t>改修等の施工件数</t>
  </si>
  <si>
    <t>当該年度執行額（X）／活動実績件数（Y）　　　　　　　　　　　</t>
    <phoneticPr fontId="5"/>
  </si>
  <si>
    <t>円</t>
  </si>
  <si>
    <t>　　X/Y</t>
    <phoneticPr fontId="5"/>
  </si>
  <si>
    <t>66,575,063/2</t>
  </si>
  <si>
    <t>46,876,500/３</t>
  </si>
  <si>
    <t>／　</t>
    <phoneticPr fontId="5"/>
  </si>
  <si>
    <t>3274</t>
  </si>
  <si>
    <t>国立児童自立支援施設の運営に必要な経費</t>
  </si>
  <si>
    <t>厚生労働省　新29-0039</t>
  </si>
  <si>
    <t>○</t>
  </si>
  <si>
    <t>厚労</t>
  </si>
  <si>
    <t>-</t>
    <phoneticPr fontId="5"/>
  </si>
  <si>
    <t>61,864,000/2</t>
    <phoneticPr fontId="5"/>
  </si>
  <si>
    <t>48,481,400/2</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</si>
  <si>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</si>
  <si>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phoneticPr fontId="5"/>
  </si>
  <si>
    <t>児童福祉法に基づき国が設置するものとされている国立施設であり、特に専門的な指導を要する児童の自立を支援するための施設整備事業であるため、国が国費を投入して実施すべきである。</t>
  </si>
  <si>
    <t>児童福祉法に基づき国が設置するものとされている国立施設であり、特に専門的な指導を要する児童の自立を支援するための施設整備事業であるため、国が主体となって実施する必要がある。</t>
  </si>
  <si>
    <t>児童福祉法に基づき国が設置するものとされている国立施設であり、特に専門的な指導を要する児童の自立を支援するための施設整備事業であるため、優先度の高い事業である。</t>
  </si>
  <si>
    <t>会計法令に則り、競争入札を実施したが、１社応札となったものがある。
長めの公告期間を設定し、関係業者への積極的な声かけを行うことで競争参加を促進する方針である。</t>
  </si>
  <si>
    <t>有</t>
  </si>
  <si>
    <t>無</t>
  </si>
  <si>
    <t>‐</t>
  </si>
  <si>
    <t>予定価格の積算において国土交通省が示している営繕単価等を用いるなど、コスト削減に向けた取組を行っており、妥当な水準である。</t>
  </si>
  <si>
    <t>事業目的に必要な経費に限定している。</t>
  </si>
  <si>
    <t>一般競争入札を原則として、コスト削減に向けた取組を行っている。</t>
  </si>
  <si>
    <t>工程表に沿って工事が竣工した。</t>
  </si>
  <si>
    <t>厚生労働本省等の営繕専門官等の知見を得ており、実効性の高い工事手段となっている。</t>
  </si>
  <si>
    <t>いずれの工事も見込みどおり施工しており、妥当である。</t>
  </si>
  <si>
    <t>施設運営に十分に活用されている。</t>
  </si>
  <si>
    <t>運営に関する経費と施設整備に関する経費に適切に区分している。</t>
  </si>
  <si>
    <t>本事業は、全国の児童自立支援施設における児童の自立支援の向上に寄与することを目的としている重要な事業であり、特に専門的な指導を要する児童の自立を支援するための国立児童自立支援施設（国立武蔵野学院、国立きぬ川学院）及び児童自立支援専門員を養成するための国立武蔵野学院附属人材育成センターの適切な施設運営を行うための施設整備事業である。令和２年度においては前年度予定していた工事を含め、３件の工事を行った。</t>
  </si>
  <si>
    <t>長めの公告期間を設定し、関係業者への積極的な声かけを行うことで競争参加を促進することで、引き続き、一般競争入札の採用により競争性の確保に努めるとともに、厚生労働本省の営繕専門官等の知見を活用することにより、実効性の高い工事手段により、実施することとする。</t>
  </si>
  <si>
    <t>点検対象外</t>
  </si>
  <si>
    <t>A.株式会社リオ</t>
    <phoneticPr fontId="5"/>
  </si>
  <si>
    <t>院内工事費</t>
    <rPh sb="0" eb="2">
      <t>インナイ</t>
    </rPh>
    <rPh sb="2" eb="5">
      <t>コウジヒ</t>
    </rPh>
    <phoneticPr fontId="5"/>
  </si>
  <si>
    <t>寮舎等に係る院内工事費</t>
    <rPh sb="0" eb="1">
      <t>リョウ</t>
    </rPh>
    <rPh sb="1" eb="2">
      <t>シャ</t>
    </rPh>
    <rPh sb="2" eb="3">
      <t>トウ</t>
    </rPh>
    <rPh sb="4" eb="5">
      <t>カカ</t>
    </rPh>
    <rPh sb="6" eb="8">
      <t>インナイ</t>
    </rPh>
    <rPh sb="8" eb="10">
      <t>コウジ</t>
    </rPh>
    <rPh sb="10" eb="11">
      <t>ヒ</t>
    </rPh>
    <phoneticPr fontId="5"/>
  </si>
  <si>
    <t>株式会社リオ</t>
    <phoneticPr fontId="5"/>
  </si>
  <si>
    <t>株式会社大谷研究室</t>
    <phoneticPr fontId="5"/>
  </si>
  <si>
    <t>院内工事費</t>
    <rPh sb="0" eb="2">
      <t>インナイ</t>
    </rPh>
    <rPh sb="2" eb="4">
      <t>コウジ</t>
    </rPh>
    <rPh sb="4" eb="5">
      <t>ヒ</t>
    </rPh>
    <phoneticPr fontId="5"/>
  </si>
  <si>
    <t>院内工事費</t>
    <phoneticPr fontId="5"/>
  </si>
  <si>
    <t>B.株式会社荒牧組</t>
    <phoneticPr fontId="5"/>
  </si>
  <si>
    <t>有限会社山崎企画設計</t>
    <phoneticPr fontId="5"/>
  </si>
  <si>
    <t>庁舎等に係る院内工事費</t>
    <rPh sb="0" eb="2">
      <t>チョウシャ</t>
    </rPh>
    <rPh sb="2" eb="3">
      <t>トウ</t>
    </rPh>
    <rPh sb="4" eb="5">
      <t>カカ</t>
    </rPh>
    <rPh sb="6" eb="8">
      <t>インナイ</t>
    </rPh>
    <rPh sb="8" eb="10">
      <t>コウジ</t>
    </rPh>
    <rPh sb="10" eb="11">
      <t>ヒ</t>
    </rPh>
    <phoneticPr fontId="5"/>
  </si>
  <si>
    <t>株式会社　荒牧組</t>
    <rPh sb="0" eb="2">
      <t>カブシキ</t>
    </rPh>
    <rPh sb="2" eb="4">
      <t>カイシャ</t>
    </rPh>
    <rPh sb="5" eb="7">
      <t>アラマキ</t>
    </rPh>
    <rPh sb="7" eb="8">
      <t>クミ</t>
    </rPh>
    <phoneticPr fontId="5"/>
  </si>
  <si>
    <t>-</t>
    <phoneticPr fontId="5"/>
  </si>
  <si>
    <t>https://www.mhlw.go.jp/wp/seisaku/hyouka/dl/r03_jizenbunseki/VII-2-1.pdf</t>
    <phoneticPr fontId="5"/>
  </si>
  <si>
    <t>適切な改修の施行の実施</t>
    <rPh sb="0" eb="2">
      <t>テキセツ</t>
    </rPh>
    <rPh sb="3" eb="5">
      <t>カイシュウ</t>
    </rPh>
    <rPh sb="6" eb="8">
      <t>セコウ</t>
    </rPh>
    <rPh sb="9" eb="11">
      <t>ジッシ</t>
    </rPh>
    <phoneticPr fontId="5"/>
  </si>
  <si>
    <t>特に専門的な指導を要する児童の自立を支援するための国立児童自立支援施設（国立武蔵野学院、国立きぬ川学院）及び国立武蔵野学院附属人材育成センターに必要な施設整備を行う。</t>
    <phoneticPr fontId="5"/>
  </si>
  <si>
    <t>入所する児童の自立を支援するための経費</t>
    <rPh sb="0" eb="2">
      <t>ニュウショ</t>
    </rPh>
    <rPh sb="4" eb="6">
      <t>ジドウ</t>
    </rPh>
    <rPh sb="7" eb="9">
      <t>ジリツ</t>
    </rPh>
    <rPh sb="10" eb="12">
      <t>シエン</t>
    </rPh>
    <rPh sb="17" eb="19">
      <t>ケイヒ</t>
    </rPh>
    <phoneticPr fontId="5"/>
  </si>
  <si>
    <t>河村　のり子</t>
    <rPh sb="0" eb="2">
      <t>カワムラ</t>
    </rPh>
    <rPh sb="5" eb="6">
      <t>コ</t>
    </rPh>
    <phoneticPr fontId="5"/>
  </si>
  <si>
    <t>終了予定</t>
  </si>
  <si>
    <t>本事業はこども家庭庁へ移管するため、令和４年度をもって終了すること。</t>
    <phoneticPr fontId="5"/>
  </si>
  <si>
    <t>ゆざわアーキデザイン株式会社</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</si>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</sst>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102971</xdr:colOff>
      <xdr:row>270</xdr:row>
      <xdr:rowOff>134796</xdr:rowOff>
    </xdr:from>
    <xdr:to>
      <xdr:col>47</xdr:col>
      <xdr:colOff>12871</xdr:colOff>
      <xdr:row>285</xdr:row>
      <xdr:rowOff>501992</xdr:rowOff>
    </xdr:to>
    <xdr:grpSp>
      <xdr:nvGrpSpPr>
        <xdr:cNvPr id="2" name="グループ化 191"/>
        <xdr:cNvGrpSpPr>
          <a:grpSpLocks/>
        </xdr:cNvGrpSpPr>
      </xdr:nvGrpSpPr>
      <xdr:grpSpPr bwMode="auto">
        <a:xfrm>
          <a:off x="6154147" y="40117384"/>
          <a:ext cx="3338900" cy="5577932"/>
          <a:chOff x="2455333" y="29671801"/>
          <a:chExt cx="2612301" cy="3624128"/>
        </a:xfrm>
      </xdr:grpSpPr>
      <xdr:sp macro="" textlink="">
        <xdr:nvSpPr>
          <xdr:cNvPr id="3" name="正方形/長方形 2"/>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4" name="正方形/長方形 3"/>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p>
        </xdr:txBody>
      </xdr:sp>
      <xdr:sp macro="" textlink="">
        <xdr:nvSpPr>
          <xdr:cNvPr id="5" name="正方形/長方形 4"/>
          <xdr:cNvSpPr/>
        </xdr:nvSpPr>
        <xdr:spPr>
          <a:xfrm>
            <a:off x="3143209" y="30151524"/>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１４百万円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 name="左大かっこ 5"/>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7" name="右大かっこ 6"/>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8" name="正方形/長方形 7"/>
          <xdr:cNvSpPr/>
        </xdr:nvSpPr>
        <xdr:spPr>
          <a:xfrm>
            <a:off x="2586092" y="30635288"/>
            <a:ext cx="2313832" cy="839737"/>
          </a:xfrm>
          <a:prstGeom prst="rect">
            <a:avLst/>
          </a:prstGeom>
          <a:noFill/>
          <a:ln w="25400" cap="flat" cmpd="sng" algn="ctr">
            <a:noFill/>
            <a:prstDash val="solid"/>
          </a:ln>
          <a:effectLst/>
        </xdr:spPr>
        <xdr:txBody>
          <a:bodyPr vertOverflow="clip" rtlCol="0" anchor="ctr"/>
          <a:lstStyle/>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国立児童自立支援施設</a:t>
            </a:r>
            <a:r>
              <a:rPr kumimoji="1" lang="ja-JP" altLang="ja-JP" sz="1100" b="0" i="0" baseline="0">
                <a:solidFill>
                  <a:schemeClr val="tx1"/>
                </a:solidFill>
                <a:effectLst/>
                <a:latin typeface="+mn-lt"/>
                <a:ea typeface="+mn-ea"/>
                <a:cs typeface="+mn-cs"/>
              </a:rPr>
              <a:t>の</a:t>
            </a:r>
            <a:r>
              <a:rPr kumimoji="1" lang="ja-JP" altLang="en-US" sz="1100" b="0" i="0" baseline="0">
                <a:solidFill>
                  <a:schemeClr val="tx1"/>
                </a:solidFill>
                <a:effectLst/>
                <a:latin typeface="+mn-lt"/>
                <a:ea typeface="+mn-ea"/>
                <a:cs typeface="+mn-cs"/>
              </a:rPr>
              <a:t>施設整備</a:t>
            </a:r>
            <a:endParaRPr lang="ja-JP" altLang="ja-JP" sz="1000">
              <a:solidFill>
                <a:schemeClr val="tx1"/>
              </a:solidFill>
              <a:effectLst/>
            </a:endParaRPr>
          </a:p>
        </xdr:txBody>
      </xdr:sp>
      <xdr:cxnSp macro="">
        <xdr:nvCxnSpPr>
          <xdr:cNvPr id="9" name="直線矢印コネクタ 204"/>
          <xdr:cNvCxnSpPr>
            <a:cxnSpLocks noChangeShapeType="1"/>
            <a:stCxn id="8" idx="2"/>
          </xdr:cNvCxnSpPr>
        </xdr:nvCxnSpPr>
        <xdr:spPr bwMode="auto">
          <a:xfrm flipH="1">
            <a:off x="3729024" y="31475025"/>
            <a:ext cx="13984" cy="623023"/>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0" name="正方形/長方形 9"/>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1" name="正方形/長方形 10"/>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Ｂ．業　者</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１４百万円</a:t>
            </a:r>
          </a:p>
        </xdr:txBody>
      </xdr:sp>
      <xdr:sp macro="" textlink="">
        <xdr:nvSpPr>
          <xdr:cNvPr id="12" name="テキスト ボックス 11"/>
          <xdr:cNvSpPr txBox="1"/>
        </xdr:nvSpPr>
        <xdr:spPr>
          <a:xfrm>
            <a:off x="3125786" y="32107824"/>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mn-lt"/>
                <a:ea typeface="ＭＳ Ｐゴシック"/>
                <a:cs typeface="+mn-cs"/>
              </a:rPr>
              <a:t>一般競争契約（最低価格）</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twoCellAnchor>
    <xdr:from>
      <xdr:col>9</xdr:col>
      <xdr:colOff>152400</xdr:colOff>
      <xdr:row>270</xdr:row>
      <xdr:rowOff>119864</xdr:rowOff>
    </xdr:from>
    <xdr:to>
      <xdr:col>27</xdr:col>
      <xdr:colOff>38615</xdr:colOff>
      <xdr:row>285</xdr:row>
      <xdr:rowOff>487060</xdr:rowOff>
    </xdr:to>
    <xdr:grpSp>
      <xdr:nvGrpSpPr>
        <xdr:cNvPr id="13" name="グループ化 191"/>
        <xdr:cNvGrpSpPr>
          <a:grpSpLocks/>
        </xdr:cNvGrpSpPr>
      </xdr:nvGrpSpPr>
      <xdr:grpSpPr bwMode="auto">
        <a:xfrm>
          <a:off x="1967753" y="40102452"/>
          <a:ext cx="3516921" cy="5577932"/>
          <a:chOff x="2455333" y="29671801"/>
          <a:chExt cx="2612301" cy="3624128"/>
        </a:xfrm>
      </xdr:grpSpPr>
      <xdr:sp macro="" textlink="">
        <xdr:nvSpPr>
          <xdr:cNvPr id="14" name="正方形/長方形 13"/>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5" name="正方形/長方形 14"/>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p>
        </xdr:txBody>
      </xdr:sp>
      <xdr:sp macro="" textlink="">
        <xdr:nvSpPr>
          <xdr:cNvPr id="16" name="正方形/長方形 15"/>
          <xdr:cNvSpPr/>
        </xdr:nvSpPr>
        <xdr:spPr>
          <a:xfrm>
            <a:off x="3143209" y="30151524"/>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３４百万円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左大かっこ 16"/>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8" name="右大かっこ 17"/>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国立児童自立支援施設</a:t>
            </a:r>
            <a:r>
              <a:rPr kumimoji="1" lang="ja-JP" altLang="ja-JP" sz="1100" b="0" i="0" baseline="0">
                <a:solidFill>
                  <a:schemeClr val="tx1"/>
                </a:solidFill>
                <a:effectLst/>
                <a:latin typeface="+mn-lt"/>
                <a:ea typeface="+mn-ea"/>
                <a:cs typeface="+mn-cs"/>
              </a:rPr>
              <a:t>の</a:t>
            </a:r>
            <a:r>
              <a:rPr kumimoji="1" lang="ja-JP" altLang="en-US" sz="1100" b="0" i="0" baseline="0">
                <a:solidFill>
                  <a:schemeClr val="tx1"/>
                </a:solidFill>
                <a:effectLst/>
                <a:latin typeface="+mn-lt"/>
                <a:ea typeface="+mn-ea"/>
                <a:cs typeface="+mn-cs"/>
              </a:rPr>
              <a:t>施設整備</a:t>
            </a:r>
            <a:endParaRPr lang="ja-JP" altLang="ja-JP" sz="1000">
              <a:solidFill>
                <a:schemeClr val="tx1"/>
              </a:solidFill>
              <a:effectLst/>
            </a:endParaRPr>
          </a:p>
        </xdr:txBody>
      </xdr:sp>
      <xdr:cxnSp macro="">
        <xdr:nvCxnSpPr>
          <xdr:cNvPr id="20" name="直線矢印コネクタ 204"/>
          <xdr:cNvCxnSpPr>
            <a:cxnSpLocks noChangeShapeType="1"/>
            <a:stCxn id="19"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1" name="正方形/長方形 20"/>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22" name="正方形/長方形 21"/>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３４百万円</a:t>
            </a:r>
          </a:p>
        </xdr:txBody>
      </xdr:sp>
    </xdr:grpSp>
    <xdr:clientData/>
  </xdr:twoCellAnchor>
  <xdr:twoCellAnchor>
    <xdr:from>
      <xdr:col>13</xdr:col>
      <xdr:colOff>100914</xdr:colOff>
      <xdr:row>281</xdr:row>
      <xdr:rowOff>132735</xdr:rowOff>
    </xdr:from>
    <xdr:to>
      <xdr:col>23</xdr:col>
      <xdr:colOff>74480</xdr:colOff>
      <xdr:row>282</xdr:row>
      <xdr:rowOff>136711</xdr:rowOff>
    </xdr:to>
    <xdr:sp macro="" textlink="">
      <xdr:nvSpPr>
        <xdr:cNvPr id="23" name="テキスト ボックス 22"/>
        <xdr:cNvSpPr txBox="1"/>
      </xdr:nvSpPr>
      <xdr:spPr bwMode="auto">
        <a:xfrm>
          <a:off x="2701239" y="49015035"/>
          <a:ext cx="1973816" cy="35640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mn-lt"/>
              <a:ea typeface="ＭＳ Ｐゴシック"/>
              <a:cs typeface="+mn-cs"/>
            </a:rPr>
            <a:t>一般競争契約（最低価格）</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8" zoomScale="85" zoomScaleNormal="75" zoomScaleSheetLayoutView="85" zoomScalePageLayoutView="85" workbookViewId="0">
      <selection activeCell="O244" sqref="O244:AF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716</v>
      </c>
      <c r="AK2" s="850"/>
      <c r="AL2" s="850"/>
      <c r="AM2" s="850"/>
      <c r="AN2" s="90" t="s">
        <v>367</v>
      </c>
      <c r="AO2" s="850">
        <v>21</v>
      </c>
      <c r="AP2" s="850"/>
      <c r="AQ2" s="850"/>
      <c r="AR2" s="91" t="s">
        <v>367</v>
      </c>
      <c r="AS2" s="851">
        <v>726</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471</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756</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352</v>
      </c>
      <c r="Z7" s="704"/>
      <c r="AA7" s="704"/>
      <c r="AB7" s="704"/>
      <c r="AC7" s="704"/>
      <c r="AD7" s="884"/>
      <c r="AE7" s="814" t="s">
        <v>697</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6" t="s">
        <v>234</v>
      </c>
      <c r="B8" s="857"/>
      <c r="C8" s="857"/>
      <c r="D8" s="857"/>
      <c r="E8" s="857"/>
      <c r="F8" s="858"/>
      <c r="G8" s="859" t="str">
        <f>入力規則等!A27</f>
        <v>少子化社会対策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7" t="s">
        <v>21</v>
      </c>
      <c r="B9" s="788"/>
      <c r="C9" s="788"/>
      <c r="D9" s="788"/>
      <c r="E9" s="788"/>
      <c r="F9" s="788"/>
      <c r="G9" s="867" t="s">
        <v>754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5" t="s">
        <v>28</v>
      </c>
      <c r="B10" s="776"/>
      <c r="C10" s="776"/>
      <c r="D10" s="776"/>
      <c r="E10" s="776"/>
      <c r="F10" s="776"/>
      <c r="G10" s="777" t="s">
        <v>698</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直接実施</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0"/>
    </row>
    <row r="13" spans="1:50" ht="21" customHeight="1" x14ac:dyDescent="0.15">
      <c r="A13" s="324"/>
      <c r="B13" s="325"/>
      <c r="C13" s="325"/>
      <c r="D13" s="325"/>
      <c r="E13" s="325"/>
      <c r="F13" s="326"/>
      <c r="G13" s="804" t="s">
        <v>6</v>
      </c>
      <c r="H13" s="805"/>
      <c r="I13" s="821" t="s">
        <v>7</v>
      </c>
      <c r="J13" s="822"/>
      <c r="K13" s="822"/>
      <c r="L13" s="822"/>
      <c r="M13" s="822"/>
      <c r="N13" s="822"/>
      <c r="O13" s="823"/>
      <c r="P13" s="715">
        <v>41</v>
      </c>
      <c r="Q13" s="716"/>
      <c r="R13" s="716"/>
      <c r="S13" s="716"/>
      <c r="T13" s="716"/>
      <c r="U13" s="716"/>
      <c r="V13" s="717"/>
      <c r="W13" s="715">
        <v>43</v>
      </c>
      <c r="X13" s="716"/>
      <c r="Y13" s="716"/>
      <c r="Z13" s="716"/>
      <c r="AA13" s="716"/>
      <c r="AB13" s="716"/>
      <c r="AC13" s="717"/>
      <c r="AD13" s="715">
        <v>51</v>
      </c>
      <c r="AE13" s="716"/>
      <c r="AF13" s="716"/>
      <c r="AG13" s="716"/>
      <c r="AH13" s="716"/>
      <c r="AI13" s="716"/>
      <c r="AJ13" s="717"/>
      <c r="AK13" s="715">
        <v>42</v>
      </c>
      <c r="AL13" s="716"/>
      <c r="AM13" s="716"/>
      <c r="AN13" s="716"/>
      <c r="AO13" s="716"/>
      <c r="AP13" s="716"/>
      <c r="AQ13" s="717"/>
      <c r="AR13" s="715" t="s">
        <v>367</v>
      </c>
      <c r="AS13" s="716"/>
      <c r="AT13" s="716"/>
      <c r="AU13" s="716"/>
      <c r="AV13" s="716"/>
      <c r="AW13" s="716"/>
      <c r="AX13" s="717"/>
    </row>
    <row r="14" spans="1:50" ht="21" customHeight="1" x14ac:dyDescent="0.15">
      <c r="A14" s="324"/>
      <c r="B14" s="325"/>
      <c r="C14" s="325"/>
      <c r="D14" s="325"/>
      <c r="E14" s="325"/>
      <c r="F14" s="326"/>
      <c r="G14" s="806"/>
      <c r="H14" s="807"/>
      <c r="I14" s="799" t="s">
        <v>8</v>
      </c>
      <c r="J14" s="800"/>
      <c r="K14" s="800"/>
      <c r="L14" s="800"/>
      <c r="M14" s="800"/>
      <c r="N14" s="800"/>
      <c r="O14" s="801"/>
      <c r="P14" s="715" t="s">
        <v>697</v>
      </c>
      <c r="Q14" s="716"/>
      <c r="R14" s="716"/>
      <c r="S14" s="716"/>
      <c r="T14" s="716"/>
      <c r="U14" s="716"/>
      <c r="V14" s="717"/>
      <c r="W14" s="715" t="s">
        <v>697</v>
      </c>
      <c r="X14" s="716"/>
      <c r="Y14" s="716"/>
      <c r="Z14" s="716"/>
      <c r="AA14" s="716"/>
      <c r="AB14" s="716"/>
      <c r="AC14" s="717"/>
      <c r="AD14" s="715" t="s">
        <v>697</v>
      </c>
      <c r="AE14" s="716"/>
      <c r="AF14" s="716"/>
      <c r="AG14" s="716"/>
      <c r="AH14" s="716"/>
      <c r="AI14" s="716"/>
      <c r="AJ14" s="717"/>
      <c r="AK14" s="715" t="s">
        <v>717</v>
      </c>
      <c r="AL14" s="716"/>
      <c r="AM14" s="716"/>
      <c r="AN14" s="716"/>
      <c r="AO14" s="716"/>
      <c r="AP14" s="716"/>
      <c r="AQ14" s="717"/>
      <c r="AR14" s="810"/>
      <c r="AS14" s="810"/>
      <c r="AT14" s="810"/>
      <c r="AU14" s="810"/>
      <c r="AV14" s="810"/>
      <c r="AW14" s="810"/>
      <c r="AX14" s="811"/>
    </row>
    <row r="15" spans="1:50" ht="21" customHeight="1" x14ac:dyDescent="0.15">
      <c r="A15" s="324"/>
      <c r="B15" s="325"/>
      <c r="C15" s="325"/>
      <c r="D15" s="325"/>
      <c r="E15" s="325"/>
      <c r="F15" s="326"/>
      <c r="G15" s="806"/>
      <c r="H15" s="807"/>
      <c r="I15" s="799" t="s">
        <v>48</v>
      </c>
      <c r="J15" s="812"/>
      <c r="K15" s="812"/>
      <c r="L15" s="812"/>
      <c r="M15" s="812"/>
      <c r="N15" s="812"/>
      <c r="O15" s="813"/>
      <c r="P15" s="715">
        <v>36</v>
      </c>
      <c r="Q15" s="716"/>
      <c r="R15" s="716"/>
      <c r="S15" s="716"/>
      <c r="T15" s="716"/>
      <c r="U15" s="716"/>
      <c r="V15" s="717"/>
      <c r="W15" s="715">
        <v>4</v>
      </c>
      <c r="X15" s="716"/>
      <c r="Y15" s="716"/>
      <c r="Z15" s="716"/>
      <c r="AA15" s="716"/>
      <c r="AB15" s="716"/>
      <c r="AC15" s="717"/>
      <c r="AD15" s="715" t="s">
        <v>697</v>
      </c>
      <c r="AE15" s="716"/>
      <c r="AF15" s="716"/>
      <c r="AG15" s="716"/>
      <c r="AH15" s="716"/>
      <c r="AI15" s="716"/>
      <c r="AJ15" s="717"/>
      <c r="AK15" s="715" t="s">
        <v>717</v>
      </c>
      <c r="AL15" s="716"/>
      <c r="AM15" s="716"/>
      <c r="AN15" s="716"/>
      <c r="AO15" s="716"/>
      <c r="AP15" s="716"/>
      <c r="AQ15" s="717"/>
      <c r="AR15" s="715" t="s">
        <v>367</v>
      </c>
      <c r="AS15" s="716"/>
      <c r="AT15" s="716"/>
      <c r="AU15" s="716"/>
      <c r="AV15" s="716"/>
      <c r="AW15" s="716"/>
      <c r="AX15" s="717"/>
    </row>
    <row r="16" spans="1:50" ht="21" customHeight="1" x14ac:dyDescent="0.15">
      <c r="A16" s="324"/>
      <c r="B16" s="325"/>
      <c r="C16" s="325"/>
      <c r="D16" s="325"/>
      <c r="E16" s="325"/>
      <c r="F16" s="326"/>
      <c r="G16" s="806"/>
      <c r="H16" s="807"/>
      <c r="I16" s="799" t="s">
        <v>49</v>
      </c>
      <c r="J16" s="812"/>
      <c r="K16" s="812"/>
      <c r="L16" s="812"/>
      <c r="M16" s="812"/>
      <c r="N16" s="812"/>
      <c r="O16" s="813"/>
      <c r="P16" s="715">
        <v>-4</v>
      </c>
      <c r="Q16" s="716"/>
      <c r="R16" s="716"/>
      <c r="S16" s="716"/>
      <c r="T16" s="716"/>
      <c r="U16" s="716"/>
      <c r="V16" s="717"/>
      <c r="W16" s="715" t="s">
        <v>697</v>
      </c>
      <c r="X16" s="716"/>
      <c r="Y16" s="716"/>
      <c r="Z16" s="716"/>
      <c r="AA16" s="716"/>
      <c r="AB16" s="716"/>
      <c r="AC16" s="717"/>
      <c r="AD16" s="715" t="s">
        <v>697</v>
      </c>
      <c r="AE16" s="716"/>
      <c r="AF16" s="716"/>
      <c r="AG16" s="716"/>
      <c r="AH16" s="716"/>
      <c r="AI16" s="716"/>
      <c r="AJ16" s="717"/>
      <c r="AK16" s="715" t="s">
        <v>717</v>
      </c>
      <c r="AL16" s="716"/>
      <c r="AM16" s="716"/>
      <c r="AN16" s="716"/>
      <c r="AO16" s="716"/>
      <c r="AP16" s="716"/>
      <c r="AQ16" s="717"/>
      <c r="AR16" s="817"/>
      <c r="AS16" s="818"/>
      <c r="AT16" s="818"/>
      <c r="AU16" s="818"/>
      <c r="AV16" s="818"/>
      <c r="AW16" s="818"/>
      <c r="AX16" s="819"/>
    </row>
    <row r="17" spans="1:50" ht="24.75" customHeight="1" x14ac:dyDescent="0.15">
      <c r="A17" s="324"/>
      <c r="B17" s="325"/>
      <c r="C17" s="325"/>
      <c r="D17" s="325"/>
      <c r="E17" s="325"/>
      <c r="F17" s="326"/>
      <c r="G17" s="806"/>
      <c r="H17" s="807"/>
      <c r="I17" s="799" t="s">
        <v>47</v>
      </c>
      <c r="J17" s="800"/>
      <c r="K17" s="800"/>
      <c r="L17" s="800"/>
      <c r="M17" s="800"/>
      <c r="N17" s="800"/>
      <c r="O17" s="801"/>
      <c r="P17" s="715" t="s">
        <v>697</v>
      </c>
      <c r="Q17" s="716"/>
      <c r="R17" s="716"/>
      <c r="S17" s="716"/>
      <c r="T17" s="716"/>
      <c r="U17" s="716"/>
      <c r="V17" s="717"/>
      <c r="W17" s="715" t="s">
        <v>697</v>
      </c>
      <c r="X17" s="716"/>
      <c r="Y17" s="716"/>
      <c r="Z17" s="716"/>
      <c r="AA17" s="716"/>
      <c r="AB17" s="716"/>
      <c r="AC17" s="717"/>
      <c r="AD17" s="715" t="s">
        <v>697</v>
      </c>
      <c r="AE17" s="716"/>
      <c r="AF17" s="716"/>
      <c r="AG17" s="716"/>
      <c r="AH17" s="716"/>
      <c r="AI17" s="716"/>
      <c r="AJ17" s="717"/>
      <c r="AK17" s="715" t="s">
        <v>717</v>
      </c>
      <c r="AL17" s="716"/>
      <c r="AM17" s="716"/>
      <c r="AN17" s="716"/>
      <c r="AO17" s="716"/>
      <c r="AP17" s="716"/>
      <c r="AQ17" s="717"/>
      <c r="AR17" s="802"/>
      <c r="AS17" s="802"/>
      <c r="AT17" s="802"/>
      <c r="AU17" s="802"/>
      <c r="AV17" s="802"/>
      <c r="AW17" s="802"/>
      <c r="AX17" s="803"/>
    </row>
    <row r="18" spans="1:50" ht="24.75" customHeight="1" x14ac:dyDescent="0.15">
      <c r="A18" s="324"/>
      <c r="B18" s="325"/>
      <c r="C18" s="325"/>
      <c r="D18" s="325"/>
      <c r="E18" s="325"/>
      <c r="F18" s="326"/>
      <c r="G18" s="808"/>
      <c r="H18" s="809"/>
      <c r="I18" s="792" t="s">
        <v>18</v>
      </c>
      <c r="J18" s="793"/>
      <c r="K18" s="793"/>
      <c r="L18" s="793"/>
      <c r="M18" s="793"/>
      <c r="N18" s="793"/>
      <c r="O18" s="794"/>
      <c r="P18" s="795">
        <f>SUM(P13:V17)</f>
        <v>73</v>
      </c>
      <c r="Q18" s="796"/>
      <c r="R18" s="796"/>
      <c r="S18" s="796"/>
      <c r="T18" s="796"/>
      <c r="U18" s="796"/>
      <c r="V18" s="797"/>
      <c r="W18" s="795">
        <f>SUM(W13:AC17)</f>
        <v>47</v>
      </c>
      <c r="X18" s="796"/>
      <c r="Y18" s="796"/>
      <c r="Z18" s="796"/>
      <c r="AA18" s="796"/>
      <c r="AB18" s="796"/>
      <c r="AC18" s="797"/>
      <c r="AD18" s="795">
        <f>SUM(AD13:AJ17)</f>
        <v>51</v>
      </c>
      <c r="AE18" s="796"/>
      <c r="AF18" s="796"/>
      <c r="AG18" s="796"/>
      <c r="AH18" s="796"/>
      <c r="AI18" s="796"/>
      <c r="AJ18" s="797"/>
      <c r="AK18" s="795">
        <f>SUM(AK13:AQ17)</f>
        <v>42</v>
      </c>
      <c r="AL18" s="796"/>
      <c r="AM18" s="796"/>
      <c r="AN18" s="796"/>
      <c r="AO18" s="796"/>
      <c r="AP18" s="796"/>
      <c r="AQ18" s="797"/>
      <c r="AR18" s="795">
        <f>SUM(AR13:AX17)</f>
        <v>0</v>
      </c>
      <c r="AS18" s="796"/>
      <c r="AT18" s="796"/>
      <c r="AU18" s="796"/>
      <c r="AV18" s="796"/>
      <c r="AW18" s="796"/>
      <c r="AX18" s="798"/>
    </row>
    <row r="19" spans="1:50" ht="24.75" customHeight="1" x14ac:dyDescent="0.15">
      <c r="A19" s="324"/>
      <c r="B19" s="325"/>
      <c r="C19" s="325"/>
      <c r="D19" s="325"/>
      <c r="E19" s="325"/>
      <c r="F19" s="326"/>
      <c r="G19" s="767" t="s">
        <v>9</v>
      </c>
      <c r="H19" s="768"/>
      <c r="I19" s="768"/>
      <c r="J19" s="768"/>
      <c r="K19" s="768"/>
      <c r="L19" s="768"/>
      <c r="M19" s="768"/>
      <c r="N19" s="768"/>
      <c r="O19" s="768"/>
      <c r="P19" s="715">
        <v>67</v>
      </c>
      <c r="Q19" s="716"/>
      <c r="R19" s="716"/>
      <c r="S19" s="716"/>
      <c r="T19" s="716"/>
      <c r="U19" s="716"/>
      <c r="V19" s="717"/>
      <c r="W19" s="715">
        <v>47</v>
      </c>
      <c r="X19" s="716"/>
      <c r="Y19" s="716"/>
      <c r="Z19" s="716"/>
      <c r="AA19" s="716"/>
      <c r="AB19" s="716"/>
      <c r="AC19" s="717"/>
      <c r="AD19" s="715">
        <v>48</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4"/>
      <c r="B20" s="325"/>
      <c r="C20" s="325"/>
      <c r="D20" s="325"/>
      <c r="E20" s="325"/>
      <c r="F20" s="326"/>
      <c r="G20" s="767" t="s">
        <v>10</v>
      </c>
      <c r="H20" s="768"/>
      <c r="I20" s="768"/>
      <c r="J20" s="768"/>
      <c r="K20" s="768"/>
      <c r="L20" s="768"/>
      <c r="M20" s="768"/>
      <c r="N20" s="768"/>
      <c r="O20" s="768"/>
      <c r="P20" s="763">
        <f>IF(P18=0, "-", SUM(P19)/P18)</f>
        <v>0.9178082191780822</v>
      </c>
      <c r="Q20" s="763"/>
      <c r="R20" s="763"/>
      <c r="S20" s="763"/>
      <c r="T20" s="763"/>
      <c r="U20" s="763"/>
      <c r="V20" s="763"/>
      <c r="W20" s="763">
        <f>IF(W18=0, "-", SUM(W19)/W18)</f>
        <v>1</v>
      </c>
      <c r="X20" s="763"/>
      <c r="Y20" s="763"/>
      <c r="Z20" s="763"/>
      <c r="AA20" s="763"/>
      <c r="AB20" s="763"/>
      <c r="AC20" s="763"/>
      <c r="AD20" s="763">
        <f>IF(AD18=0, "-", SUM(AD19)/AD18)</f>
        <v>0.94117647058823528</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1.6341463414634145</v>
      </c>
      <c r="Q21" s="763"/>
      <c r="R21" s="763"/>
      <c r="S21" s="763"/>
      <c r="T21" s="763"/>
      <c r="U21" s="763"/>
      <c r="V21" s="763"/>
      <c r="W21" s="763">
        <f>IF(W19=0, "-", SUM(W19)/SUM(W13,W14))</f>
        <v>1.0930232558139534</v>
      </c>
      <c r="X21" s="763"/>
      <c r="Y21" s="763"/>
      <c r="Z21" s="763"/>
      <c r="AA21" s="763"/>
      <c r="AB21" s="763"/>
      <c r="AC21" s="763"/>
      <c r="AD21" s="763">
        <f>IF(AD19=0, "-", SUM(AD19)/SUM(AD13,AD14))</f>
        <v>0.94117647058823528</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676</v>
      </c>
      <c r="B22" s="722"/>
      <c r="C22" s="722"/>
      <c r="D22" s="722"/>
      <c r="E22" s="722"/>
      <c r="F22" s="723"/>
      <c r="G22" s="727" t="s">
        <v>309</v>
      </c>
      <c r="H22" s="567"/>
      <c r="I22" s="567"/>
      <c r="J22" s="567"/>
      <c r="K22" s="567"/>
      <c r="L22" s="567"/>
      <c r="M22" s="567"/>
      <c r="N22" s="567"/>
      <c r="O22" s="568"/>
      <c r="P22" s="728" t="s">
        <v>674</v>
      </c>
      <c r="Q22" s="567"/>
      <c r="R22" s="567"/>
      <c r="S22" s="567"/>
      <c r="T22" s="567"/>
      <c r="U22" s="567"/>
      <c r="V22" s="568"/>
      <c r="W22" s="728" t="s">
        <v>675</v>
      </c>
      <c r="X22" s="567"/>
      <c r="Y22" s="567"/>
      <c r="Z22" s="567"/>
      <c r="AA22" s="567"/>
      <c r="AB22" s="567"/>
      <c r="AC22" s="568"/>
      <c r="AD22" s="728" t="s">
        <v>308</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15">
      <c r="A23" s="724"/>
      <c r="B23" s="725"/>
      <c r="C23" s="725"/>
      <c r="D23" s="725"/>
      <c r="E23" s="725"/>
      <c r="F23" s="726"/>
      <c r="G23" s="749" t="s">
        <v>699</v>
      </c>
      <c r="H23" s="750"/>
      <c r="I23" s="750"/>
      <c r="J23" s="750"/>
      <c r="K23" s="750"/>
      <c r="L23" s="750"/>
      <c r="M23" s="750"/>
      <c r="N23" s="750"/>
      <c r="O23" s="751"/>
      <c r="P23" s="752">
        <v>53</v>
      </c>
      <c r="Q23" s="753"/>
      <c r="R23" s="753"/>
      <c r="S23" s="753"/>
      <c r="T23" s="753"/>
      <c r="U23" s="753"/>
      <c r="V23" s="754"/>
      <c r="W23" s="715" t="s">
        <v>367</v>
      </c>
      <c r="X23" s="716"/>
      <c r="Y23" s="716"/>
      <c r="Z23" s="716"/>
      <c r="AA23" s="716"/>
      <c r="AB23" s="716"/>
      <c r="AC23" s="717"/>
      <c r="AD23" s="755"/>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15">
      <c r="A24" s="724"/>
      <c r="B24" s="725"/>
      <c r="C24" s="725"/>
      <c r="D24" s="725"/>
      <c r="E24" s="725"/>
      <c r="F24" s="726"/>
      <c r="G24" s="718" t="s">
        <v>700</v>
      </c>
      <c r="H24" s="719"/>
      <c r="I24" s="719"/>
      <c r="J24" s="719"/>
      <c r="K24" s="719"/>
      <c r="L24" s="719"/>
      <c r="M24" s="719"/>
      <c r="N24" s="719"/>
      <c r="O24" s="720"/>
      <c r="P24" s="715">
        <v>9</v>
      </c>
      <c r="Q24" s="716"/>
      <c r="R24" s="716"/>
      <c r="S24" s="716"/>
      <c r="T24" s="716"/>
      <c r="U24" s="716"/>
      <c r="V24" s="717"/>
      <c r="W24" s="715" t="s">
        <v>367</v>
      </c>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customHeight="1" x14ac:dyDescent="0.15">
      <c r="A25" s="724"/>
      <c r="B25" s="725"/>
      <c r="C25" s="725"/>
      <c r="D25" s="725"/>
      <c r="E25" s="725"/>
      <c r="F25" s="726"/>
      <c r="G25" s="718" t="s">
        <v>701</v>
      </c>
      <c r="H25" s="719"/>
      <c r="I25" s="719"/>
      <c r="J25" s="719"/>
      <c r="K25" s="719"/>
      <c r="L25" s="719"/>
      <c r="M25" s="719"/>
      <c r="N25" s="719"/>
      <c r="O25" s="720"/>
      <c r="P25" s="715">
        <v>0.2</v>
      </c>
      <c r="Q25" s="716"/>
      <c r="R25" s="716"/>
      <c r="S25" s="716"/>
      <c r="T25" s="716"/>
      <c r="U25" s="716"/>
      <c r="V25" s="717"/>
      <c r="W25" s="715" t="s">
        <v>367</v>
      </c>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customHeight="1" x14ac:dyDescent="0.15">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5" t="s">
        <v>18</v>
      </c>
      <c r="H29" s="735"/>
      <c r="I29" s="735"/>
      <c r="J29" s="735"/>
      <c r="K29" s="735"/>
      <c r="L29" s="735"/>
      <c r="M29" s="735"/>
      <c r="N29" s="735"/>
      <c r="O29" s="736"/>
      <c r="P29" s="737">
        <f>AK13</f>
        <v>42</v>
      </c>
      <c r="Q29" s="738"/>
      <c r="R29" s="738"/>
      <c r="S29" s="738"/>
      <c r="T29" s="738"/>
      <c r="U29" s="738"/>
      <c r="V29" s="739"/>
      <c r="W29" s="740" t="str">
        <f>AR13</f>
        <v>-</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663</v>
      </c>
      <c r="B30" s="744"/>
      <c r="C30" s="744"/>
      <c r="D30" s="744"/>
      <c r="E30" s="744"/>
      <c r="F30" s="745"/>
      <c r="G30" s="746" t="s">
        <v>755</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5" t="s">
        <v>664</v>
      </c>
      <c r="B31" s="168"/>
      <c r="C31" s="168"/>
      <c r="D31" s="168"/>
      <c r="E31" s="168"/>
      <c r="F31" s="169"/>
      <c r="G31" s="706" t="s">
        <v>656</v>
      </c>
      <c r="H31" s="707"/>
      <c r="I31" s="707"/>
      <c r="J31" s="707"/>
      <c r="K31" s="707"/>
      <c r="L31" s="707"/>
      <c r="M31" s="707"/>
      <c r="N31" s="707"/>
      <c r="O31" s="707"/>
      <c r="P31" s="708" t="s">
        <v>655</v>
      </c>
      <c r="Q31" s="707"/>
      <c r="R31" s="707"/>
      <c r="S31" s="707"/>
      <c r="T31" s="707"/>
      <c r="U31" s="707"/>
      <c r="V31" s="707"/>
      <c r="W31" s="707"/>
      <c r="X31" s="709"/>
      <c r="Y31" s="710"/>
      <c r="Z31" s="711"/>
      <c r="AA31" s="712"/>
      <c r="AB31" s="643" t="s">
        <v>11</v>
      </c>
      <c r="AC31" s="643"/>
      <c r="AD31" s="643"/>
      <c r="AE31" s="131" t="s">
        <v>500</v>
      </c>
      <c r="AF31" s="713"/>
      <c r="AG31" s="713"/>
      <c r="AH31" s="714"/>
      <c r="AI31" s="131" t="s">
        <v>652</v>
      </c>
      <c r="AJ31" s="713"/>
      <c r="AK31" s="713"/>
      <c r="AL31" s="714"/>
      <c r="AM31" s="131" t="s">
        <v>468</v>
      </c>
      <c r="AN31" s="713"/>
      <c r="AO31" s="713"/>
      <c r="AP31" s="714"/>
      <c r="AQ31" s="640" t="s">
        <v>499</v>
      </c>
      <c r="AR31" s="641"/>
      <c r="AS31" s="641"/>
      <c r="AT31" s="642"/>
      <c r="AU31" s="640" t="s">
        <v>677</v>
      </c>
      <c r="AV31" s="641"/>
      <c r="AW31" s="641"/>
      <c r="AX31" s="650"/>
    </row>
    <row r="32" spans="1:50" ht="23.25" customHeight="1" x14ac:dyDescent="0.15">
      <c r="A32" s="665"/>
      <c r="B32" s="168"/>
      <c r="C32" s="168"/>
      <c r="D32" s="168"/>
      <c r="E32" s="168"/>
      <c r="F32" s="169"/>
      <c r="G32" s="747" t="s">
        <v>753</v>
      </c>
      <c r="H32" s="652"/>
      <c r="I32" s="652"/>
      <c r="J32" s="652"/>
      <c r="K32" s="652"/>
      <c r="L32" s="652"/>
      <c r="M32" s="652"/>
      <c r="N32" s="652"/>
      <c r="O32" s="652"/>
      <c r="P32" s="655" t="s">
        <v>705</v>
      </c>
      <c r="Q32" s="656"/>
      <c r="R32" s="656"/>
      <c r="S32" s="656"/>
      <c r="T32" s="656"/>
      <c r="U32" s="656"/>
      <c r="V32" s="656"/>
      <c r="W32" s="656"/>
      <c r="X32" s="657"/>
      <c r="Y32" s="661" t="s">
        <v>52</v>
      </c>
      <c r="Z32" s="662"/>
      <c r="AA32" s="663"/>
      <c r="AB32" s="664" t="s">
        <v>697</v>
      </c>
      <c r="AC32" s="664"/>
      <c r="AD32" s="664"/>
      <c r="AE32" s="633">
        <v>2</v>
      </c>
      <c r="AF32" s="633"/>
      <c r="AG32" s="633"/>
      <c r="AH32" s="633"/>
      <c r="AI32" s="633">
        <v>3</v>
      </c>
      <c r="AJ32" s="633"/>
      <c r="AK32" s="633"/>
      <c r="AL32" s="633"/>
      <c r="AM32" s="633">
        <v>2</v>
      </c>
      <c r="AN32" s="633"/>
      <c r="AO32" s="633"/>
      <c r="AP32" s="633"/>
      <c r="AQ32" s="679" t="s">
        <v>717</v>
      </c>
      <c r="AR32" s="633"/>
      <c r="AS32" s="633"/>
      <c r="AT32" s="633"/>
      <c r="AU32" s="108" t="s">
        <v>717</v>
      </c>
      <c r="AV32" s="635"/>
      <c r="AW32" s="635"/>
      <c r="AX32" s="636"/>
    </row>
    <row r="33" spans="1:51" ht="23.25" customHeight="1" x14ac:dyDescent="0.15">
      <c r="A33" s="203"/>
      <c r="B33" s="173"/>
      <c r="C33" s="173"/>
      <c r="D33" s="173"/>
      <c r="E33" s="173"/>
      <c r="F33" s="174"/>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697</v>
      </c>
      <c r="AC33" s="664"/>
      <c r="AD33" s="664"/>
      <c r="AE33" s="633">
        <v>3</v>
      </c>
      <c r="AF33" s="633"/>
      <c r="AG33" s="633"/>
      <c r="AH33" s="633"/>
      <c r="AI33" s="633">
        <v>3</v>
      </c>
      <c r="AJ33" s="633"/>
      <c r="AK33" s="633"/>
      <c r="AL33" s="633"/>
      <c r="AM33" s="633">
        <v>2</v>
      </c>
      <c r="AN33" s="633"/>
      <c r="AO33" s="633"/>
      <c r="AP33" s="633"/>
      <c r="AQ33" s="633">
        <v>1</v>
      </c>
      <c r="AR33" s="633"/>
      <c r="AS33" s="633"/>
      <c r="AT33" s="633"/>
      <c r="AU33" s="108" t="s">
        <v>751</v>
      </c>
      <c r="AV33" s="635"/>
      <c r="AW33" s="635"/>
      <c r="AX33" s="636"/>
    </row>
    <row r="34" spans="1:51" ht="23.25" customHeight="1" x14ac:dyDescent="0.15">
      <c r="A34" s="697" t="s">
        <v>665</v>
      </c>
      <c r="B34" s="698"/>
      <c r="C34" s="698"/>
      <c r="D34" s="698"/>
      <c r="E34" s="698"/>
      <c r="F34" s="699"/>
      <c r="G34" s="191" t="s">
        <v>666</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500</v>
      </c>
      <c r="AF34" s="191"/>
      <c r="AG34" s="191"/>
      <c r="AH34" s="192"/>
      <c r="AI34" s="190" t="s">
        <v>652</v>
      </c>
      <c r="AJ34" s="191"/>
      <c r="AK34" s="191"/>
      <c r="AL34" s="192"/>
      <c r="AM34" s="190" t="s">
        <v>468</v>
      </c>
      <c r="AN34" s="191"/>
      <c r="AO34" s="191"/>
      <c r="AP34" s="192"/>
      <c r="AQ34" s="644" t="s">
        <v>678</v>
      </c>
      <c r="AR34" s="645"/>
      <c r="AS34" s="645"/>
      <c r="AT34" s="645"/>
      <c r="AU34" s="645"/>
      <c r="AV34" s="645"/>
      <c r="AW34" s="645"/>
      <c r="AX34" s="646"/>
    </row>
    <row r="35" spans="1:51" ht="23.25" customHeight="1" x14ac:dyDescent="0.15">
      <c r="A35" s="700"/>
      <c r="B35" s="701"/>
      <c r="C35" s="701"/>
      <c r="D35" s="701"/>
      <c r="E35" s="701"/>
      <c r="F35" s="702"/>
      <c r="G35" s="669" t="s">
        <v>706</v>
      </c>
      <c r="H35" s="670"/>
      <c r="I35" s="670"/>
      <c r="J35" s="670"/>
      <c r="K35" s="670"/>
      <c r="L35" s="670"/>
      <c r="M35" s="670"/>
      <c r="N35" s="670"/>
      <c r="O35" s="670"/>
      <c r="P35" s="670"/>
      <c r="Q35" s="670"/>
      <c r="R35" s="670"/>
      <c r="S35" s="670"/>
      <c r="T35" s="670"/>
      <c r="U35" s="670"/>
      <c r="V35" s="670"/>
      <c r="W35" s="670"/>
      <c r="X35" s="670"/>
      <c r="Y35" s="673" t="s">
        <v>665</v>
      </c>
      <c r="Z35" s="674"/>
      <c r="AA35" s="675"/>
      <c r="AB35" s="676" t="s">
        <v>707</v>
      </c>
      <c r="AC35" s="677"/>
      <c r="AD35" s="678"/>
      <c r="AE35" s="679">
        <v>33287532</v>
      </c>
      <c r="AF35" s="679"/>
      <c r="AG35" s="679"/>
      <c r="AH35" s="679"/>
      <c r="AI35" s="679">
        <v>15625500</v>
      </c>
      <c r="AJ35" s="679"/>
      <c r="AK35" s="679"/>
      <c r="AL35" s="679"/>
      <c r="AM35" s="679">
        <v>244240700</v>
      </c>
      <c r="AN35" s="679"/>
      <c r="AO35" s="679"/>
      <c r="AP35" s="679"/>
      <c r="AQ35" s="108">
        <v>30932000</v>
      </c>
      <c r="AR35" s="102"/>
      <c r="AS35" s="102"/>
      <c r="AT35" s="102"/>
      <c r="AU35" s="102"/>
      <c r="AV35" s="102"/>
      <c r="AW35" s="102"/>
      <c r="AX35" s="103"/>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4" t="s">
        <v>668</v>
      </c>
      <c r="Z36" s="666"/>
      <c r="AA36" s="667"/>
      <c r="AB36" s="629" t="s">
        <v>708</v>
      </c>
      <c r="AC36" s="630"/>
      <c r="AD36" s="631"/>
      <c r="AE36" s="632" t="s">
        <v>709</v>
      </c>
      <c r="AF36" s="632"/>
      <c r="AG36" s="632"/>
      <c r="AH36" s="632"/>
      <c r="AI36" s="632" t="s">
        <v>710</v>
      </c>
      <c r="AJ36" s="632"/>
      <c r="AK36" s="632"/>
      <c r="AL36" s="632"/>
      <c r="AM36" s="632" t="s">
        <v>719</v>
      </c>
      <c r="AN36" s="632"/>
      <c r="AO36" s="632"/>
      <c r="AP36" s="632"/>
      <c r="AQ36" s="632" t="s">
        <v>718</v>
      </c>
      <c r="AR36" s="632"/>
      <c r="AS36" s="632"/>
      <c r="AT36" s="632"/>
      <c r="AU36" s="632"/>
      <c r="AV36" s="632"/>
      <c r="AW36" s="632"/>
      <c r="AX36" s="668"/>
    </row>
    <row r="37" spans="1:51" ht="18.75" customHeight="1" x14ac:dyDescent="0.15">
      <c r="A37" s="685" t="s">
        <v>316</v>
      </c>
      <c r="B37" s="686"/>
      <c r="C37" s="686"/>
      <c r="D37" s="686"/>
      <c r="E37" s="686"/>
      <c r="F37" s="687"/>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500</v>
      </c>
      <c r="AF37" s="627"/>
      <c r="AG37" s="627"/>
      <c r="AH37" s="628"/>
      <c r="AI37" s="695" t="s">
        <v>652</v>
      </c>
      <c r="AJ37" s="695"/>
      <c r="AK37" s="695"/>
      <c r="AL37" s="626"/>
      <c r="AM37" s="695" t="s">
        <v>468</v>
      </c>
      <c r="AN37" s="695"/>
      <c r="AO37" s="695"/>
      <c r="AP37" s="626"/>
      <c r="AQ37" s="231" t="s">
        <v>223</v>
      </c>
      <c r="AR37" s="232"/>
      <c r="AS37" s="232"/>
      <c r="AT37" s="233"/>
      <c r="AU37" s="212" t="s">
        <v>129</v>
      </c>
      <c r="AV37" s="212"/>
      <c r="AW37" s="212"/>
      <c r="AX37" s="215"/>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6"/>
      <c r="AJ38" s="696"/>
      <c r="AK38" s="696"/>
      <c r="AL38" s="131"/>
      <c r="AM38" s="696"/>
      <c r="AN38" s="696"/>
      <c r="AO38" s="696"/>
      <c r="AP38" s="131"/>
      <c r="AQ38" s="524" t="s">
        <v>697</v>
      </c>
      <c r="AR38" s="525"/>
      <c r="AS38" s="142" t="s">
        <v>224</v>
      </c>
      <c r="AT38" s="143"/>
      <c r="AU38" s="141">
        <v>4</v>
      </c>
      <c r="AV38" s="141"/>
      <c r="AW38" s="123" t="s">
        <v>170</v>
      </c>
      <c r="AX38" s="144"/>
    </row>
    <row r="39" spans="1:51" ht="23.25" customHeight="1" x14ac:dyDescent="0.15">
      <c r="A39" s="691"/>
      <c r="B39" s="689"/>
      <c r="C39" s="689"/>
      <c r="D39" s="689"/>
      <c r="E39" s="689"/>
      <c r="F39" s="690"/>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697</v>
      </c>
      <c r="AC39" s="163"/>
      <c r="AD39" s="163"/>
      <c r="AE39" s="108">
        <v>100</v>
      </c>
      <c r="AF39" s="102"/>
      <c r="AG39" s="102"/>
      <c r="AH39" s="102"/>
      <c r="AI39" s="108">
        <v>100</v>
      </c>
      <c r="AJ39" s="102"/>
      <c r="AK39" s="102"/>
      <c r="AL39" s="102"/>
      <c r="AM39" s="108">
        <v>100</v>
      </c>
      <c r="AN39" s="102"/>
      <c r="AO39" s="102"/>
      <c r="AP39" s="102"/>
      <c r="AQ39" s="109" t="s">
        <v>697</v>
      </c>
      <c r="AR39" s="110"/>
      <c r="AS39" s="110"/>
      <c r="AT39" s="111"/>
      <c r="AU39" s="102" t="s">
        <v>697</v>
      </c>
      <c r="AV39" s="102"/>
      <c r="AW39" s="102"/>
      <c r="AX39" s="103"/>
    </row>
    <row r="40" spans="1:51" ht="23.25" customHeight="1" x14ac:dyDescent="0.15">
      <c r="A40" s="692"/>
      <c r="B40" s="693"/>
      <c r="C40" s="693"/>
      <c r="D40" s="693"/>
      <c r="E40" s="693"/>
      <c r="F40" s="69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v>100</v>
      </c>
      <c r="AF40" s="102"/>
      <c r="AG40" s="102"/>
      <c r="AH40" s="102"/>
      <c r="AI40" s="108">
        <v>100</v>
      </c>
      <c r="AJ40" s="102"/>
      <c r="AK40" s="102"/>
      <c r="AL40" s="102"/>
      <c r="AM40" s="108">
        <v>100</v>
      </c>
      <c r="AN40" s="102"/>
      <c r="AO40" s="102"/>
      <c r="AP40" s="102"/>
      <c r="AQ40" s="109" t="s">
        <v>697</v>
      </c>
      <c r="AR40" s="110"/>
      <c r="AS40" s="110"/>
      <c r="AT40" s="111"/>
      <c r="AU40" s="102">
        <v>100</v>
      </c>
      <c r="AV40" s="102"/>
      <c r="AW40" s="102"/>
      <c r="AX40" s="103"/>
    </row>
    <row r="41" spans="1:51" ht="23.25" customHeight="1" x14ac:dyDescent="0.15">
      <c r="A41" s="691"/>
      <c r="B41" s="689"/>
      <c r="C41" s="689"/>
      <c r="D41" s="689"/>
      <c r="E41" s="689"/>
      <c r="F41" s="690"/>
      <c r="G41" s="199"/>
      <c r="H41" s="200"/>
      <c r="I41" s="200"/>
      <c r="J41" s="200"/>
      <c r="K41" s="200"/>
      <c r="L41" s="200"/>
      <c r="M41" s="200"/>
      <c r="N41" s="200"/>
      <c r="O41" s="201"/>
      <c r="P41" s="152"/>
      <c r="Q41" s="152"/>
      <c r="R41" s="152"/>
      <c r="S41" s="152"/>
      <c r="T41" s="152"/>
      <c r="U41" s="152"/>
      <c r="V41" s="152"/>
      <c r="W41" s="152"/>
      <c r="X41" s="153"/>
      <c r="Y41" s="190" t="s">
        <v>13</v>
      </c>
      <c r="Z41" s="191"/>
      <c r="AA41" s="192"/>
      <c r="AB41" s="609" t="s">
        <v>14</v>
      </c>
      <c r="AC41" s="609"/>
      <c r="AD41" s="609"/>
      <c r="AE41" s="108">
        <v>100</v>
      </c>
      <c r="AF41" s="102"/>
      <c r="AG41" s="102"/>
      <c r="AH41" s="102"/>
      <c r="AI41" s="108">
        <v>100</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15">
      <c r="A42" s="202" t="s">
        <v>343</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663</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5" t="s">
        <v>664</v>
      </c>
      <c r="B65" s="168"/>
      <c r="C65" s="168"/>
      <c r="D65" s="168"/>
      <c r="E65" s="168"/>
      <c r="F65" s="169"/>
      <c r="G65" s="706" t="s">
        <v>656</v>
      </c>
      <c r="H65" s="707"/>
      <c r="I65" s="707"/>
      <c r="J65" s="707"/>
      <c r="K65" s="707"/>
      <c r="L65" s="707"/>
      <c r="M65" s="707"/>
      <c r="N65" s="707"/>
      <c r="O65" s="707"/>
      <c r="P65" s="708" t="s">
        <v>655</v>
      </c>
      <c r="Q65" s="707"/>
      <c r="R65" s="707"/>
      <c r="S65" s="707"/>
      <c r="T65" s="707"/>
      <c r="U65" s="707"/>
      <c r="V65" s="707"/>
      <c r="W65" s="707"/>
      <c r="X65" s="709"/>
      <c r="Y65" s="710"/>
      <c r="Z65" s="711"/>
      <c r="AA65" s="712"/>
      <c r="AB65" s="643" t="s">
        <v>11</v>
      </c>
      <c r="AC65" s="643"/>
      <c r="AD65" s="643"/>
      <c r="AE65" s="131" t="s">
        <v>500</v>
      </c>
      <c r="AF65" s="713"/>
      <c r="AG65" s="713"/>
      <c r="AH65" s="714"/>
      <c r="AI65" s="131" t="s">
        <v>652</v>
      </c>
      <c r="AJ65" s="713"/>
      <c r="AK65" s="713"/>
      <c r="AL65" s="714"/>
      <c r="AM65" s="131" t="s">
        <v>468</v>
      </c>
      <c r="AN65" s="713"/>
      <c r="AO65" s="713"/>
      <c r="AP65" s="714"/>
      <c r="AQ65" s="640" t="s">
        <v>499</v>
      </c>
      <c r="AR65" s="641"/>
      <c r="AS65" s="641"/>
      <c r="AT65" s="642"/>
      <c r="AU65" s="640" t="s">
        <v>677</v>
      </c>
      <c r="AV65" s="641"/>
      <c r="AW65" s="641"/>
      <c r="AX65" s="650"/>
      <c r="AY65">
        <f>COUNTA($G$66)</f>
        <v>0</v>
      </c>
    </row>
    <row r="66" spans="1:51" ht="23.25" hidden="1" customHeight="1" x14ac:dyDescent="0.15">
      <c r="A66" s="665"/>
      <c r="B66" s="168"/>
      <c r="C66" s="168"/>
      <c r="D66" s="168"/>
      <c r="E66" s="168"/>
      <c r="F66" s="169"/>
      <c r="G66" s="651"/>
      <c r="H66" s="652"/>
      <c r="I66" s="652"/>
      <c r="J66" s="652"/>
      <c r="K66" s="652"/>
      <c r="L66" s="652"/>
      <c r="M66" s="652"/>
      <c r="N66" s="652"/>
      <c r="O66" s="652"/>
      <c r="P66" s="655"/>
      <c r="Q66" s="656"/>
      <c r="R66" s="656"/>
      <c r="S66" s="656"/>
      <c r="T66" s="656"/>
      <c r="U66" s="656"/>
      <c r="V66" s="656"/>
      <c r="W66" s="656"/>
      <c r="X66" s="657"/>
      <c r="Y66" s="661" t="s">
        <v>52</v>
      </c>
      <c r="Z66" s="662"/>
      <c r="AA66" s="663"/>
      <c r="AB66" s="664"/>
      <c r="AC66" s="664"/>
      <c r="AD66" s="664"/>
      <c r="AE66" s="633"/>
      <c r="AF66" s="633"/>
      <c r="AG66" s="633"/>
      <c r="AH66" s="633"/>
      <c r="AI66" s="633"/>
      <c r="AJ66" s="633"/>
      <c r="AK66" s="633"/>
      <c r="AL66" s="633"/>
      <c r="AM66" s="633"/>
      <c r="AN66" s="633"/>
      <c r="AO66" s="633"/>
      <c r="AP66" s="633"/>
      <c r="AQ66" s="633"/>
      <c r="AR66" s="633"/>
      <c r="AS66" s="633"/>
      <c r="AT66" s="633"/>
      <c r="AU66" s="634"/>
      <c r="AV66" s="635"/>
      <c r="AW66" s="635"/>
      <c r="AX66" s="636"/>
      <c r="AY66">
        <f>$AY$65</f>
        <v>0</v>
      </c>
    </row>
    <row r="67" spans="1:51" ht="23.25" hidden="1" customHeight="1" x14ac:dyDescent="0.15">
      <c r="A67" s="203"/>
      <c r="B67" s="173"/>
      <c r="C67" s="173"/>
      <c r="D67" s="173"/>
      <c r="E67" s="173"/>
      <c r="F67" s="174"/>
      <c r="G67" s="653"/>
      <c r="H67" s="654"/>
      <c r="I67" s="654"/>
      <c r="J67" s="654"/>
      <c r="K67" s="654"/>
      <c r="L67" s="654"/>
      <c r="M67" s="654"/>
      <c r="N67" s="654"/>
      <c r="O67" s="654"/>
      <c r="P67" s="658"/>
      <c r="Q67" s="659"/>
      <c r="R67" s="659"/>
      <c r="S67" s="659"/>
      <c r="T67" s="659"/>
      <c r="U67" s="659"/>
      <c r="V67" s="659"/>
      <c r="W67" s="659"/>
      <c r="X67" s="660"/>
      <c r="Y67" s="637" t="s">
        <v>53</v>
      </c>
      <c r="Z67" s="638"/>
      <c r="AA67" s="639"/>
      <c r="AB67" s="664"/>
      <c r="AC67" s="664"/>
      <c r="AD67" s="664"/>
      <c r="AE67" s="633"/>
      <c r="AF67" s="633"/>
      <c r="AG67" s="633"/>
      <c r="AH67" s="633"/>
      <c r="AI67" s="633"/>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15">
      <c r="A68" s="697" t="s">
        <v>665</v>
      </c>
      <c r="B68" s="698"/>
      <c r="C68" s="698"/>
      <c r="D68" s="698"/>
      <c r="E68" s="698"/>
      <c r="F68" s="699"/>
      <c r="G68" s="191" t="s">
        <v>666</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500</v>
      </c>
      <c r="AF68" s="134"/>
      <c r="AG68" s="134"/>
      <c r="AH68" s="134"/>
      <c r="AI68" s="134" t="s">
        <v>652</v>
      </c>
      <c r="AJ68" s="134"/>
      <c r="AK68" s="134"/>
      <c r="AL68" s="134"/>
      <c r="AM68" s="134" t="s">
        <v>468</v>
      </c>
      <c r="AN68" s="134"/>
      <c r="AO68" s="134"/>
      <c r="AP68" s="134"/>
      <c r="AQ68" s="644" t="s">
        <v>678</v>
      </c>
      <c r="AR68" s="645"/>
      <c r="AS68" s="645"/>
      <c r="AT68" s="645"/>
      <c r="AU68" s="645"/>
      <c r="AV68" s="645"/>
      <c r="AW68" s="645"/>
      <c r="AX68" s="646"/>
      <c r="AY68">
        <f>IF(SUBSTITUTE(SUBSTITUTE($G$69,"／",""),"　","")="",0,1)</f>
        <v>0</v>
      </c>
    </row>
    <row r="69" spans="1:51" ht="23.25" hidden="1" customHeight="1" x14ac:dyDescent="0.15">
      <c r="A69" s="700"/>
      <c r="B69" s="701"/>
      <c r="C69" s="701"/>
      <c r="D69" s="701"/>
      <c r="E69" s="701"/>
      <c r="F69" s="702"/>
      <c r="G69" s="669" t="s">
        <v>711</v>
      </c>
      <c r="H69" s="670"/>
      <c r="I69" s="670"/>
      <c r="J69" s="670"/>
      <c r="K69" s="670"/>
      <c r="L69" s="670"/>
      <c r="M69" s="670"/>
      <c r="N69" s="670"/>
      <c r="O69" s="670"/>
      <c r="P69" s="670"/>
      <c r="Q69" s="670"/>
      <c r="R69" s="670"/>
      <c r="S69" s="670"/>
      <c r="T69" s="670"/>
      <c r="U69" s="670"/>
      <c r="V69" s="670"/>
      <c r="W69" s="670"/>
      <c r="X69" s="670"/>
      <c r="Y69" s="673" t="s">
        <v>665</v>
      </c>
      <c r="Z69" s="674"/>
      <c r="AA69" s="675"/>
      <c r="AB69" s="676"/>
      <c r="AC69" s="677"/>
      <c r="AD69" s="678"/>
      <c r="AE69" s="679"/>
      <c r="AF69" s="679"/>
      <c r="AG69" s="679"/>
      <c r="AH69" s="679"/>
      <c r="AI69" s="679"/>
      <c r="AJ69" s="679"/>
      <c r="AK69" s="679"/>
      <c r="AL69" s="679"/>
      <c r="AM69" s="679"/>
      <c r="AN69" s="679"/>
      <c r="AO69" s="679"/>
      <c r="AP69" s="679"/>
      <c r="AQ69" s="108"/>
      <c r="AR69" s="102"/>
      <c r="AS69" s="102"/>
      <c r="AT69" s="102"/>
      <c r="AU69" s="102"/>
      <c r="AV69" s="102"/>
      <c r="AW69" s="102"/>
      <c r="AX69" s="103"/>
      <c r="AY69">
        <f>$AY$68</f>
        <v>0</v>
      </c>
    </row>
    <row r="70" spans="1:51" ht="46.5" hidden="1"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4" t="s">
        <v>668</v>
      </c>
      <c r="Z70" s="666"/>
      <c r="AA70" s="667"/>
      <c r="AB70" s="629" t="s">
        <v>669</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15">
      <c r="A71" s="434" t="s">
        <v>316</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c r="AR72" s="525"/>
      <c r="AS72" s="142" t="s">
        <v>224</v>
      </c>
      <c r="AT72" s="143"/>
      <c r="AU72" s="141"/>
      <c r="AV72" s="141"/>
      <c r="AW72" s="123" t="s">
        <v>170</v>
      </c>
      <c r="AX72" s="144"/>
      <c r="AY72">
        <f t="shared" ref="AY72:AY77" si="1">$AY$71</f>
        <v>0</v>
      </c>
    </row>
    <row r="73" spans="1:51" ht="23.25" hidden="1" customHeight="1" x14ac:dyDescent="0.15">
      <c r="A73" s="615"/>
      <c r="B73" s="613"/>
      <c r="C73" s="613"/>
      <c r="D73" s="613"/>
      <c r="E73" s="613"/>
      <c r="F73" s="61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9" t="s">
        <v>663</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5" t="s">
        <v>664</v>
      </c>
      <c r="B99" s="168"/>
      <c r="C99" s="168"/>
      <c r="D99" s="168"/>
      <c r="E99" s="168"/>
      <c r="F99" s="169"/>
      <c r="G99" s="706" t="s">
        <v>656</v>
      </c>
      <c r="H99" s="707"/>
      <c r="I99" s="707"/>
      <c r="J99" s="707"/>
      <c r="K99" s="707"/>
      <c r="L99" s="707"/>
      <c r="M99" s="707"/>
      <c r="N99" s="707"/>
      <c r="O99" s="707"/>
      <c r="P99" s="708" t="s">
        <v>655</v>
      </c>
      <c r="Q99" s="707"/>
      <c r="R99" s="707"/>
      <c r="S99" s="707"/>
      <c r="T99" s="707"/>
      <c r="U99" s="707"/>
      <c r="V99" s="707"/>
      <c r="W99" s="707"/>
      <c r="X99" s="709"/>
      <c r="Y99" s="710"/>
      <c r="Z99" s="711"/>
      <c r="AA99" s="712"/>
      <c r="AB99" s="643" t="s">
        <v>11</v>
      </c>
      <c r="AC99" s="643"/>
      <c r="AD99" s="643"/>
      <c r="AE99" s="134" t="s">
        <v>500</v>
      </c>
      <c r="AF99" s="134"/>
      <c r="AG99" s="134"/>
      <c r="AH99" s="134"/>
      <c r="AI99" s="134" t="s">
        <v>652</v>
      </c>
      <c r="AJ99" s="134"/>
      <c r="AK99" s="134"/>
      <c r="AL99" s="134"/>
      <c r="AM99" s="134" t="s">
        <v>468</v>
      </c>
      <c r="AN99" s="134"/>
      <c r="AO99" s="134"/>
      <c r="AP99" s="134"/>
      <c r="AQ99" s="640" t="s">
        <v>499</v>
      </c>
      <c r="AR99" s="641"/>
      <c r="AS99" s="641"/>
      <c r="AT99" s="642"/>
      <c r="AU99" s="640" t="s">
        <v>677</v>
      </c>
      <c r="AV99" s="641"/>
      <c r="AW99" s="641"/>
      <c r="AX99" s="650"/>
      <c r="AY99">
        <f>COUNTA($G$100)</f>
        <v>0</v>
      </c>
    </row>
    <row r="100" spans="1:60" ht="23.25" hidden="1" customHeight="1" x14ac:dyDescent="0.15">
      <c r="A100" s="665"/>
      <c r="B100" s="168"/>
      <c r="C100" s="168"/>
      <c r="D100" s="168"/>
      <c r="E100" s="168"/>
      <c r="F100" s="169"/>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3"/>
      <c r="B101" s="173"/>
      <c r="C101" s="173"/>
      <c r="D101" s="173"/>
      <c r="E101" s="173"/>
      <c r="F101" s="174"/>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2" t="s">
        <v>665</v>
      </c>
      <c r="B102" s="120"/>
      <c r="C102" s="120"/>
      <c r="D102" s="120"/>
      <c r="E102" s="120"/>
      <c r="F102" s="680"/>
      <c r="G102" s="191" t="s">
        <v>666</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500</v>
      </c>
      <c r="AF102" s="134"/>
      <c r="AG102" s="134"/>
      <c r="AH102" s="134"/>
      <c r="AI102" s="134" t="s">
        <v>652</v>
      </c>
      <c r="AJ102" s="134"/>
      <c r="AK102" s="134"/>
      <c r="AL102" s="134"/>
      <c r="AM102" s="134" t="s">
        <v>468</v>
      </c>
      <c r="AN102" s="134"/>
      <c r="AO102" s="134"/>
      <c r="AP102" s="134"/>
      <c r="AQ102" s="644" t="s">
        <v>678</v>
      </c>
      <c r="AR102" s="645"/>
      <c r="AS102" s="645"/>
      <c r="AT102" s="645"/>
      <c r="AU102" s="645"/>
      <c r="AV102" s="645"/>
      <c r="AW102" s="645"/>
      <c r="AX102" s="646"/>
      <c r="AY102">
        <f>IF(SUBSTITUTE(SUBSTITUTE($G$103,"／",""),"　","")="",0,1)</f>
        <v>0</v>
      </c>
    </row>
    <row r="103" spans="1:60" ht="23.25" hidden="1" customHeight="1" x14ac:dyDescent="0.15">
      <c r="A103" s="681"/>
      <c r="B103" s="212"/>
      <c r="C103" s="212"/>
      <c r="D103" s="212"/>
      <c r="E103" s="212"/>
      <c r="F103" s="682"/>
      <c r="G103" s="669" t="s">
        <v>667</v>
      </c>
      <c r="H103" s="670"/>
      <c r="I103" s="670"/>
      <c r="J103" s="670"/>
      <c r="K103" s="670"/>
      <c r="L103" s="670"/>
      <c r="M103" s="670"/>
      <c r="N103" s="670"/>
      <c r="O103" s="670"/>
      <c r="P103" s="670"/>
      <c r="Q103" s="670"/>
      <c r="R103" s="670"/>
      <c r="S103" s="670"/>
      <c r="T103" s="670"/>
      <c r="U103" s="670"/>
      <c r="V103" s="670"/>
      <c r="W103" s="670"/>
      <c r="X103" s="670"/>
      <c r="Y103" s="673" t="s">
        <v>665</v>
      </c>
      <c r="Z103" s="674"/>
      <c r="AA103" s="675"/>
      <c r="AB103" s="676"/>
      <c r="AC103" s="677"/>
      <c r="AD103" s="678"/>
      <c r="AE103" s="679"/>
      <c r="AF103" s="679"/>
      <c r="AG103" s="679"/>
      <c r="AH103" s="679"/>
      <c r="AI103" s="679"/>
      <c r="AJ103" s="679"/>
      <c r="AK103" s="679"/>
      <c r="AL103" s="679"/>
      <c r="AM103" s="679"/>
      <c r="AN103" s="679"/>
      <c r="AO103" s="679"/>
      <c r="AP103" s="679"/>
      <c r="AQ103" s="108"/>
      <c r="AR103" s="102"/>
      <c r="AS103" s="102"/>
      <c r="AT103" s="102"/>
      <c r="AU103" s="102"/>
      <c r="AV103" s="102"/>
      <c r="AW103" s="102"/>
      <c r="AX103" s="103"/>
      <c r="AY103">
        <f>$AY$102</f>
        <v>0</v>
      </c>
    </row>
    <row r="104" spans="1:60" ht="46.5" hidden="1" customHeight="1" x14ac:dyDescent="0.15">
      <c r="A104" s="683"/>
      <c r="B104" s="123"/>
      <c r="C104" s="123"/>
      <c r="D104" s="123"/>
      <c r="E104" s="123"/>
      <c r="F104" s="684"/>
      <c r="G104" s="671"/>
      <c r="H104" s="672"/>
      <c r="I104" s="672"/>
      <c r="J104" s="672"/>
      <c r="K104" s="672"/>
      <c r="L104" s="672"/>
      <c r="M104" s="672"/>
      <c r="N104" s="672"/>
      <c r="O104" s="672"/>
      <c r="P104" s="672"/>
      <c r="Q104" s="672"/>
      <c r="R104" s="672"/>
      <c r="S104" s="672"/>
      <c r="T104" s="672"/>
      <c r="U104" s="672"/>
      <c r="V104" s="672"/>
      <c r="W104" s="672"/>
      <c r="X104" s="672"/>
      <c r="Y104" s="234" t="s">
        <v>668</v>
      </c>
      <c r="Z104" s="666"/>
      <c r="AA104" s="667"/>
      <c r="AB104" s="629" t="s">
        <v>669</v>
      </c>
      <c r="AC104" s="630"/>
      <c r="AD104" s="631"/>
      <c r="AE104" s="632" t="s">
        <v>712</v>
      </c>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4" t="s">
        <v>316</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224</v>
      </c>
      <c r="AT106" s="143"/>
      <c r="AU106" s="141"/>
      <c r="AV106" s="141"/>
      <c r="AW106" s="123" t="s">
        <v>170</v>
      </c>
      <c r="AX106" s="144"/>
      <c r="AY106">
        <f t="shared" ref="AY106:AY111" si="3">$AY$105</f>
        <v>0</v>
      </c>
    </row>
    <row r="107" spans="1:60" ht="23.25" hidden="1" customHeight="1" x14ac:dyDescent="0.15">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9" t="s">
        <v>663</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5" t="s">
        <v>664</v>
      </c>
      <c r="B133" s="168"/>
      <c r="C133" s="168"/>
      <c r="D133" s="168"/>
      <c r="E133" s="168"/>
      <c r="F133" s="169"/>
      <c r="G133" s="706" t="s">
        <v>656</v>
      </c>
      <c r="H133" s="707"/>
      <c r="I133" s="707"/>
      <c r="J133" s="707"/>
      <c r="K133" s="707"/>
      <c r="L133" s="707"/>
      <c r="M133" s="707"/>
      <c r="N133" s="707"/>
      <c r="O133" s="707"/>
      <c r="P133" s="708" t="s">
        <v>655</v>
      </c>
      <c r="Q133" s="707"/>
      <c r="R133" s="707"/>
      <c r="S133" s="707"/>
      <c r="T133" s="707"/>
      <c r="U133" s="707"/>
      <c r="V133" s="707"/>
      <c r="W133" s="707"/>
      <c r="X133" s="709"/>
      <c r="Y133" s="710"/>
      <c r="Z133" s="711"/>
      <c r="AA133" s="712"/>
      <c r="AB133" s="643" t="s">
        <v>11</v>
      </c>
      <c r="AC133" s="643"/>
      <c r="AD133" s="643"/>
      <c r="AE133" s="134" t="s">
        <v>500</v>
      </c>
      <c r="AF133" s="134"/>
      <c r="AG133" s="134"/>
      <c r="AH133" s="134"/>
      <c r="AI133" s="134" t="s">
        <v>652</v>
      </c>
      <c r="AJ133" s="134"/>
      <c r="AK133" s="134"/>
      <c r="AL133" s="134"/>
      <c r="AM133" s="134" t="s">
        <v>468</v>
      </c>
      <c r="AN133" s="134"/>
      <c r="AO133" s="134"/>
      <c r="AP133" s="134"/>
      <c r="AQ133" s="640" t="s">
        <v>499</v>
      </c>
      <c r="AR133" s="641"/>
      <c r="AS133" s="641"/>
      <c r="AT133" s="642"/>
      <c r="AU133" s="640" t="s">
        <v>677</v>
      </c>
      <c r="AV133" s="641"/>
      <c r="AW133" s="641"/>
      <c r="AX133" s="650"/>
      <c r="AY133">
        <f>COUNTA($G$134)</f>
        <v>0</v>
      </c>
    </row>
    <row r="134" spans="1:60" ht="23.25" hidden="1" customHeight="1" x14ac:dyDescent="0.15">
      <c r="A134" s="665"/>
      <c r="B134" s="168"/>
      <c r="C134" s="168"/>
      <c r="D134" s="168"/>
      <c r="E134" s="168"/>
      <c r="F134" s="169"/>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3"/>
      <c r="B135" s="173"/>
      <c r="C135" s="173"/>
      <c r="D135" s="173"/>
      <c r="E135" s="173"/>
      <c r="F135" s="174"/>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2" t="s">
        <v>665</v>
      </c>
      <c r="B136" s="120"/>
      <c r="C136" s="120"/>
      <c r="D136" s="120"/>
      <c r="E136" s="120"/>
      <c r="F136" s="680"/>
      <c r="G136" s="191" t="s">
        <v>666</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500</v>
      </c>
      <c r="AF136" s="134"/>
      <c r="AG136" s="134"/>
      <c r="AH136" s="134"/>
      <c r="AI136" s="134" t="s">
        <v>652</v>
      </c>
      <c r="AJ136" s="134"/>
      <c r="AK136" s="134"/>
      <c r="AL136" s="134"/>
      <c r="AM136" s="134" t="s">
        <v>468</v>
      </c>
      <c r="AN136" s="134"/>
      <c r="AO136" s="134"/>
      <c r="AP136" s="134"/>
      <c r="AQ136" s="644" t="s">
        <v>678</v>
      </c>
      <c r="AR136" s="645"/>
      <c r="AS136" s="645"/>
      <c r="AT136" s="645"/>
      <c r="AU136" s="645"/>
      <c r="AV136" s="645"/>
      <c r="AW136" s="645"/>
      <c r="AX136" s="646"/>
      <c r="AY136">
        <f>IF(SUBSTITUTE(SUBSTITUTE($G$137,"／",""),"　","")="",0,1)</f>
        <v>0</v>
      </c>
    </row>
    <row r="137" spans="1:60" ht="23.25" hidden="1" customHeight="1" x14ac:dyDescent="0.15">
      <c r="A137" s="681"/>
      <c r="B137" s="212"/>
      <c r="C137" s="212"/>
      <c r="D137" s="212"/>
      <c r="E137" s="212"/>
      <c r="F137" s="682"/>
      <c r="G137" s="669" t="s">
        <v>667</v>
      </c>
      <c r="H137" s="670"/>
      <c r="I137" s="670"/>
      <c r="J137" s="670"/>
      <c r="K137" s="670"/>
      <c r="L137" s="670"/>
      <c r="M137" s="670"/>
      <c r="N137" s="670"/>
      <c r="O137" s="670"/>
      <c r="P137" s="670"/>
      <c r="Q137" s="670"/>
      <c r="R137" s="670"/>
      <c r="S137" s="670"/>
      <c r="T137" s="670"/>
      <c r="U137" s="670"/>
      <c r="V137" s="670"/>
      <c r="W137" s="670"/>
      <c r="X137" s="670"/>
      <c r="Y137" s="673" t="s">
        <v>665</v>
      </c>
      <c r="Z137" s="674"/>
      <c r="AA137" s="675"/>
      <c r="AB137" s="676"/>
      <c r="AC137" s="677"/>
      <c r="AD137" s="678"/>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x14ac:dyDescent="0.15">
      <c r="A138" s="683"/>
      <c r="B138" s="123"/>
      <c r="C138" s="123"/>
      <c r="D138" s="123"/>
      <c r="E138" s="123"/>
      <c r="F138" s="684"/>
      <c r="G138" s="671"/>
      <c r="H138" s="672"/>
      <c r="I138" s="672"/>
      <c r="J138" s="672"/>
      <c r="K138" s="672"/>
      <c r="L138" s="672"/>
      <c r="M138" s="672"/>
      <c r="N138" s="672"/>
      <c r="O138" s="672"/>
      <c r="P138" s="672"/>
      <c r="Q138" s="672"/>
      <c r="R138" s="672"/>
      <c r="S138" s="672"/>
      <c r="T138" s="672"/>
      <c r="U138" s="672"/>
      <c r="V138" s="672"/>
      <c r="W138" s="672"/>
      <c r="X138" s="672"/>
      <c r="Y138" s="234" t="s">
        <v>668</v>
      </c>
      <c r="Z138" s="666"/>
      <c r="AA138" s="667"/>
      <c r="AB138" s="629" t="s">
        <v>669</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4" t="s">
        <v>316</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224</v>
      </c>
      <c r="AT140" s="143"/>
      <c r="AU140" s="141"/>
      <c r="AV140" s="141"/>
      <c r="AW140" s="123" t="s">
        <v>170</v>
      </c>
      <c r="AX140" s="144"/>
      <c r="AY140">
        <f t="shared" ref="AY140:AY145" si="5">$AY$139</f>
        <v>0</v>
      </c>
    </row>
    <row r="141" spans="1:60" ht="23.25" hidden="1" customHeight="1" x14ac:dyDescent="0.15">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9" t="s">
        <v>663</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5" t="s">
        <v>664</v>
      </c>
      <c r="B167" s="168"/>
      <c r="C167" s="168"/>
      <c r="D167" s="168"/>
      <c r="E167" s="168"/>
      <c r="F167" s="169"/>
      <c r="G167" s="706" t="s">
        <v>656</v>
      </c>
      <c r="H167" s="707"/>
      <c r="I167" s="707"/>
      <c r="J167" s="707"/>
      <c r="K167" s="707"/>
      <c r="L167" s="707"/>
      <c r="M167" s="707"/>
      <c r="N167" s="707"/>
      <c r="O167" s="707"/>
      <c r="P167" s="708" t="s">
        <v>655</v>
      </c>
      <c r="Q167" s="707"/>
      <c r="R167" s="707"/>
      <c r="S167" s="707"/>
      <c r="T167" s="707"/>
      <c r="U167" s="707"/>
      <c r="V167" s="707"/>
      <c r="W167" s="707"/>
      <c r="X167" s="709"/>
      <c r="Y167" s="710"/>
      <c r="Z167" s="711"/>
      <c r="AA167" s="712"/>
      <c r="AB167" s="643" t="s">
        <v>11</v>
      </c>
      <c r="AC167" s="643"/>
      <c r="AD167" s="643"/>
      <c r="AE167" s="134" t="s">
        <v>500</v>
      </c>
      <c r="AF167" s="134"/>
      <c r="AG167" s="134"/>
      <c r="AH167" s="134"/>
      <c r="AI167" s="134" t="s">
        <v>652</v>
      </c>
      <c r="AJ167" s="134"/>
      <c r="AK167" s="134"/>
      <c r="AL167" s="134"/>
      <c r="AM167" s="134" t="s">
        <v>468</v>
      </c>
      <c r="AN167" s="134"/>
      <c r="AO167" s="134"/>
      <c r="AP167" s="134"/>
      <c r="AQ167" s="640" t="s">
        <v>499</v>
      </c>
      <c r="AR167" s="641"/>
      <c r="AS167" s="641"/>
      <c r="AT167" s="642"/>
      <c r="AU167" s="640" t="s">
        <v>677</v>
      </c>
      <c r="AV167" s="641"/>
      <c r="AW167" s="641"/>
      <c r="AX167" s="650"/>
      <c r="AY167">
        <f>COUNTA($G$168)</f>
        <v>0</v>
      </c>
    </row>
    <row r="168" spans="1:60" ht="23.25" hidden="1" customHeight="1" x14ac:dyDescent="0.15">
      <c r="A168" s="665"/>
      <c r="B168" s="168"/>
      <c r="C168" s="168"/>
      <c r="D168" s="168"/>
      <c r="E168" s="168"/>
      <c r="F168" s="169"/>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3"/>
      <c r="B169" s="173"/>
      <c r="C169" s="173"/>
      <c r="D169" s="173"/>
      <c r="E169" s="173"/>
      <c r="F169" s="174"/>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2" t="s">
        <v>665</v>
      </c>
      <c r="B170" s="120"/>
      <c r="C170" s="120"/>
      <c r="D170" s="120"/>
      <c r="E170" s="120"/>
      <c r="F170" s="680"/>
      <c r="G170" s="191" t="s">
        <v>666</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500</v>
      </c>
      <c r="AF170" s="134"/>
      <c r="AG170" s="134"/>
      <c r="AH170" s="134"/>
      <c r="AI170" s="134" t="s">
        <v>652</v>
      </c>
      <c r="AJ170" s="134"/>
      <c r="AK170" s="134"/>
      <c r="AL170" s="134"/>
      <c r="AM170" s="134" t="s">
        <v>468</v>
      </c>
      <c r="AN170" s="134"/>
      <c r="AO170" s="134"/>
      <c r="AP170" s="134"/>
      <c r="AQ170" s="644" t="s">
        <v>678</v>
      </c>
      <c r="AR170" s="645"/>
      <c r="AS170" s="645"/>
      <c r="AT170" s="645"/>
      <c r="AU170" s="645"/>
      <c r="AV170" s="645"/>
      <c r="AW170" s="645"/>
      <c r="AX170" s="646"/>
      <c r="AY170">
        <f>IF(SUBSTITUTE(SUBSTITUTE($G$171,"／",""),"　","")="",0,1)</f>
        <v>0</v>
      </c>
    </row>
    <row r="171" spans="1:60" ht="23.25" hidden="1" customHeight="1" x14ac:dyDescent="0.15">
      <c r="A171" s="681"/>
      <c r="B171" s="212"/>
      <c r="C171" s="212"/>
      <c r="D171" s="212"/>
      <c r="E171" s="212"/>
      <c r="F171" s="682"/>
      <c r="G171" s="669" t="s">
        <v>667</v>
      </c>
      <c r="H171" s="670"/>
      <c r="I171" s="670"/>
      <c r="J171" s="670"/>
      <c r="K171" s="670"/>
      <c r="L171" s="670"/>
      <c r="M171" s="670"/>
      <c r="N171" s="670"/>
      <c r="O171" s="670"/>
      <c r="P171" s="670"/>
      <c r="Q171" s="670"/>
      <c r="R171" s="670"/>
      <c r="S171" s="670"/>
      <c r="T171" s="670"/>
      <c r="U171" s="670"/>
      <c r="V171" s="670"/>
      <c r="W171" s="670"/>
      <c r="X171" s="670"/>
      <c r="Y171" s="673" t="s">
        <v>665</v>
      </c>
      <c r="Z171" s="674"/>
      <c r="AA171" s="675"/>
      <c r="AB171" s="676"/>
      <c r="AC171" s="677"/>
      <c r="AD171" s="678"/>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x14ac:dyDescent="0.15">
      <c r="A172" s="683"/>
      <c r="B172" s="123"/>
      <c r="C172" s="123"/>
      <c r="D172" s="123"/>
      <c r="E172" s="123"/>
      <c r="F172" s="684"/>
      <c r="G172" s="671"/>
      <c r="H172" s="672"/>
      <c r="I172" s="672"/>
      <c r="J172" s="672"/>
      <c r="K172" s="672"/>
      <c r="L172" s="672"/>
      <c r="M172" s="672"/>
      <c r="N172" s="672"/>
      <c r="O172" s="672"/>
      <c r="P172" s="672"/>
      <c r="Q172" s="672"/>
      <c r="R172" s="672"/>
      <c r="S172" s="672"/>
      <c r="T172" s="672"/>
      <c r="U172" s="672"/>
      <c r="V172" s="672"/>
      <c r="W172" s="672"/>
      <c r="X172" s="672"/>
      <c r="Y172" s="234" t="s">
        <v>668</v>
      </c>
      <c r="Z172" s="666"/>
      <c r="AA172" s="667"/>
      <c r="AB172" s="629" t="s">
        <v>669</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4" t="s">
        <v>316</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224</v>
      </c>
      <c r="AT174" s="143"/>
      <c r="AU174" s="141"/>
      <c r="AV174" s="141"/>
      <c r="AW174" s="123" t="s">
        <v>170</v>
      </c>
      <c r="AX174" s="144"/>
      <c r="AY174">
        <f t="shared" ref="AY174:AY179" si="7">$AY$173</f>
        <v>0</v>
      </c>
    </row>
    <row r="175" spans="1:60" ht="23.25" hidden="1" customHeight="1" x14ac:dyDescent="0.15">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c r="AR201" s="525"/>
      <c r="AS201" s="142" t="s">
        <v>224</v>
      </c>
      <c r="AT201" s="143"/>
      <c r="AU201" s="141"/>
      <c r="AV201" s="141"/>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333</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333</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334</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332</v>
      </c>
      <c r="X205" s="560"/>
      <c r="Y205" s="565" t="s">
        <v>12</v>
      </c>
      <c r="Z205" s="565"/>
      <c r="AA205" s="566"/>
      <c r="AB205" s="575" t="s">
        <v>333</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333</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334</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x14ac:dyDescent="0.15">
      <c r="A208" s="527" t="s">
        <v>317</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1" t="s">
        <v>129</v>
      </c>
      <c r="AV208" s="522"/>
      <c r="AW208" s="522"/>
      <c r="AX208" s="523"/>
      <c r="AY208">
        <f>COUNTA($H$210)</f>
        <v>0</v>
      </c>
    </row>
    <row r="209" spans="1:51" ht="18.75" hidden="1" customHeight="1" x14ac:dyDescent="0.15">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1"/>
      <c r="AF209" s="271"/>
      <c r="AG209" s="271"/>
      <c r="AH209" s="271"/>
      <c r="AI209" s="134"/>
      <c r="AJ209" s="134"/>
      <c r="AK209" s="134"/>
      <c r="AL209" s="134"/>
      <c r="AM209" s="134"/>
      <c r="AN209" s="134"/>
      <c r="AO209" s="134"/>
      <c r="AP209" s="134"/>
      <c r="AQ209" s="524"/>
      <c r="AR209" s="525"/>
      <c r="AS209" s="142" t="s">
        <v>224</v>
      </c>
      <c r="AT209" s="143"/>
      <c r="AU209" s="524"/>
      <c r="AV209" s="525"/>
      <c r="AW209" s="142" t="s">
        <v>170</v>
      </c>
      <c r="AX209" s="526"/>
      <c r="AY209">
        <f>$AY$208</f>
        <v>0</v>
      </c>
    </row>
    <row r="210" spans="1:51" ht="23.25" hidden="1" customHeight="1" x14ac:dyDescent="0.15">
      <c r="A210" s="530"/>
      <c r="B210" s="531"/>
      <c r="C210" s="531"/>
      <c r="D210" s="531"/>
      <c r="E210" s="531"/>
      <c r="F210" s="532"/>
      <c r="G210" s="542" t="s">
        <v>225</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346</v>
      </c>
      <c r="B213" s="514"/>
      <c r="C213" s="514"/>
      <c r="D213" s="514"/>
      <c r="E213" s="515" t="s">
        <v>305</v>
      </c>
      <c r="F213" s="516"/>
      <c r="G213" s="97" t="s">
        <v>226</v>
      </c>
      <c r="H213" s="486"/>
      <c r="I213" s="487"/>
      <c r="J213" s="487"/>
      <c r="K213" s="487"/>
      <c r="L213" s="487"/>
      <c r="M213" s="487"/>
      <c r="N213" s="487"/>
      <c r="O213" s="517"/>
      <c r="P213" s="255"/>
      <c r="Q213" s="255"/>
      <c r="R213" s="255"/>
      <c r="S213" s="255"/>
      <c r="T213" s="255"/>
      <c r="U213" s="255"/>
      <c r="V213" s="255"/>
      <c r="W213" s="255"/>
      <c r="X213" s="255"/>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customHeight="1" thickBot="1" x14ac:dyDescent="0.2">
      <c r="A214" s="434" t="s">
        <v>660</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t="s">
        <v>311</v>
      </c>
      <c r="AS214" s="436"/>
      <c r="AT214" s="437"/>
      <c r="AU214" s="437"/>
      <c r="AV214" s="437"/>
      <c r="AW214" s="437"/>
      <c r="AX214" s="438"/>
      <c r="AY214">
        <f>COUNTIF($AR$214,"☑")</f>
        <v>0</v>
      </c>
    </row>
    <row r="215" spans="1:51" ht="45" customHeight="1" x14ac:dyDescent="0.15">
      <c r="A215" s="423" t="s">
        <v>366</v>
      </c>
      <c r="B215" s="424"/>
      <c r="C215" s="427" t="s">
        <v>227</v>
      </c>
      <c r="D215" s="424"/>
      <c r="E215" s="429" t="s">
        <v>243</v>
      </c>
      <c r="F215" s="430"/>
      <c r="G215" s="431" t="s">
        <v>720</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721</v>
      </c>
      <c r="H216" s="146"/>
      <c r="I216" s="146"/>
      <c r="J216" s="146"/>
      <c r="K216" s="146"/>
      <c r="L216" s="146"/>
      <c r="M216" s="146"/>
      <c r="N216" s="146"/>
      <c r="O216" s="146"/>
      <c r="P216" s="146"/>
      <c r="Q216" s="146"/>
      <c r="R216" s="146"/>
      <c r="S216" s="146"/>
      <c r="T216" s="146"/>
      <c r="U216" s="146"/>
      <c r="V216" s="147"/>
      <c r="W216" s="499" t="s">
        <v>670</v>
      </c>
      <c r="X216" s="500"/>
      <c r="Y216" s="500"/>
      <c r="Z216" s="500"/>
      <c r="AA216" s="501"/>
      <c r="AB216" s="502" t="s">
        <v>752</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671</v>
      </c>
      <c r="X217" s="506"/>
      <c r="Y217" s="506"/>
      <c r="Z217" s="506"/>
      <c r="AA217" s="507"/>
      <c r="AB217" s="502" t="s">
        <v>367</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5"/>
      <c r="B218" s="426"/>
      <c r="C218" s="508" t="s">
        <v>683</v>
      </c>
      <c r="D218" s="509"/>
      <c r="E218" s="164" t="s">
        <v>362</v>
      </c>
      <c r="F218" s="166"/>
      <c r="G218" s="489" t="s">
        <v>230</v>
      </c>
      <c r="H218" s="490"/>
      <c r="I218" s="490"/>
      <c r="J218" s="510" t="s">
        <v>717</v>
      </c>
      <c r="K218" s="511"/>
      <c r="L218" s="511"/>
      <c r="M218" s="511"/>
      <c r="N218" s="511"/>
      <c r="O218" s="511"/>
      <c r="P218" s="511"/>
      <c r="Q218" s="511"/>
      <c r="R218" s="511"/>
      <c r="S218" s="511"/>
      <c r="T218" s="512"/>
      <c r="U218" s="487" t="s">
        <v>717</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7"/>
      <c r="F219" s="169"/>
      <c r="G219" s="489" t="s">
        <v>684</v>
      </c>
      <c r="H219" s="490"/>
      <c r="I219" s="490"/>
      <c r="J219" s="490"/>
      <c r="K219" s="490"/>
      <c r="L219" s="490"/>
      <c r="M219" s="490"/>
      <c r="N219" s="490"/>
      <c r="O219" s="490"/>
      <c r="P219" s="490"/>
      <c r="Q219" s="490"/>
      <c r="R219" s="490"/>
      <c r="S219" s="490"/>
      <c r="T219" s="490"/>
      <c r="U219" s="486" t="s">
        <v>717</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5"/>
      <c r="B220" s="426"/>
      <c r="C220" s="428"/>
      <c r="D220" s="426"/>
      <c r="E220" s="172"/>
      <c r="F220" s="174"/>
      <c r="G220" s="489" t="s">
        <v>671</v>
      </c>
      <c r="H220" s="490"/>
      <c r="I220" s="490"/>
      <c r="J220" s="490"/>
      <c r="K220" s="490"/>
      <c r="L220" s="490"/>
      <c r="M220" s="490"/>
      <c r="N220" s="490"/>
      <c r="O220" s="490"/>
      <c r="P220" s="490"/>
      <c r="Q220" s="490"/>
      <c r="R220" s="490"/>
      <c r="S220" s="490"/>
      <c r="T220" s="490"/>
      <c r="U220" s="824" t="s">
        <v>717</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57.75"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715</v>
      </c>
      <c r="AE223" s="469"/>
      <c r="AF223" s="469"/>
      <c r="AG223" s="470" t="s">
        <v>722</v>
      </c>
      <c r="AH223" s="471"/>
      <c r="AI223" s="471"/>
      <c r="AJ223" s="471"/>
      <c r="AK223" s="471"/>
      <c r="AL223" s="471"/>
      <c r="AM223" s="471"/>
      <c r="AN223" s="471"/>
      <c r="AO223" s="471"/>
      <c r="AP223" s="471"/>
      <c r="AQ223" s="471"/>
      <c r="AR223" s="471"/>
      <c r="AS223" s="471"/>
      <c r="AT223" s="471"/>
      <c r="AU223" s="471"/>
      <c r="AV223" s="471"/>
      <c r="AW223" s="471"/>
      <c r="AX223" s="472"/>
    </row>
    <row r="224" spans="1:51" ht="57"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715</v>
      </c>
      <c r="AE224" s="382"/>
      <c r="AF224" s="382"/>
      <c r="AG224" s="376" t="s">
        <v>723</v>
      </c>
      <c r="AH224" s="377"/>
      <c r="AI224" s="377"/>
      <c r="AJ224" s="377"/>
      <c r="AK224" s="377"/>
      <c r="AL224" s="377"/>
      <c r="AM224" s="377"/>
      <c r="AN224" s="377"/>
      <c r="AO224" s="377"/>
      <c r="AP224" s="377"/>
      <c r="AQ224" s="377"/>
      <c r="AR224" s="377"/>
      <c r="AS224" s="377"/>
      <c r="AT224" s="377"/>
      <c r="AU224" s="377"/>
      <c r="AV224" s="377"/>
      <c r="AW224" s="377"/>
      <c r="AX224" s="378"/>
    </row>
    <row r="225" spans="1:50" ht="59.25"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715</v>
      </c>
      <c r="AE225" s="419"/>
      <c r="AF225" s="419"/>
      <c r="AG225" s="404" t="s">
        <v>724</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715</v>
      </c>
      <c r="AE226" s="400"/>
      <c r="AF226" s="400"/>
      <c r="AG226" s="402" t="s">
        <v>725</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40"/>
      <c r="C227" s="444"/>
      <c r="D227" s="445"/>
      <c r="E227" s="448" t="s">
        <v>344</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726</v>
      </c>
      <c r="AE227" s="382"/>
      <c r="AF227" s="451"/>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727</v>
      </c>
      <c r="AE228" s="456"/>
      <c r="AF228" s="456"/>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728</v>
      </c>
      <c r="AE229" s="366"/>
      <c r="AF229" s="366"/>
      <c r="AG229" s="368" t="s">
        <v>697</v>
      </c>
      <c r="AH229" s="369"/>
      <c r="AI229" s="369"/>
      <c r="AJ229" s="369"/>
      <c r="AK229" s="369"/>
      <c r="AL229" s="369"/>
      <c r="AM229" s="369"/>
      <c r="AN229" s="369"/>
      <c r="AO229" s="369"/>
      <c r="AP229" s="369"/>
      <c r="AQ229" s="369"/>
      <c r="AR229" s="369"/>
      <c r="AS229" s="369"/>
      <c r="AT229" s="369"/>
      <c r="AU229" s="369"/>
      <c r="AV229" s="369"/>
      <c r="AW229" s="369"/>
      <c r="AX229" s="370"/>
    </row>
    <row r="230" spans="1:50" ht="48.7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715</v>
      </c>
      <c r="AE230" s="382"/>
      <c r="AF230" s="382"/>
      <c r="AG230" s="376" t="s">
        <v>729</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728</v>
      </c>
      <c r="AE231" s="382"/>
      <c r="AF231" s="382"/>
      <c r="AG231" s="376" t="s">
        <v>697</v>
      </c>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715</v>
      </c>
      <c r="AE232" s="382"/>
      <c r="AF232" s="382"/>
      <c r="AG232" s="376" t="s">
        <v>730</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728</v>
      </c>
      <c r="AE233" s="419"/>
      <c r="AF233" s="419"/>
      <c r="AG233" s="420" t="s">
        <v>697</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8"/>
      <c r="B234" s="359"/>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728</v>
      </c>
      <c r="AE234" s="382"/>
      <c r="AF234" s="451"/>
      <c r="AG234" s="376" t="s">
        <v>697</v>
      </c>
      <c r="AH234" s="377"/>
      <c r="AI234" s="377"/>
      <c r="AJ234" s="377"/>
      <c r="AK234" s="377"/>
      <c r="AL234" s="377"/>
      <c r="AM234" s="377"/>
      <c r="AN234" s="377"/>
      <c r="AO234" s="377"/>
      <c r="AP234" s="377"/>
      <c r="AQ234" s="377"/>
      <c r="AR234" s="377"/>
      <c r="AS234" s="377"/>
      <c r="AT234" s="377"/>
      <c r="AU234" s="377"/>
      <c r="AV234" s="377"/>
      <c r="AW234" s="377"/>
      <c r="AX234" s="378"/>
    </row>
    <row r="235" spans="1:50" ht="31.5" customHeight="1" x14ac:dyDescent="0.15">
      <c r="A235" s="360"/>
      <c r="B235" s="361"/>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715</v>
      </c>
      <c r="AE235" s="412"/>
      <c r="AF235" s="413"/>
      <c r="AG235" s="414" t="s">
        <v>731</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715</v>
      </c>
      <c r="AE236" s="366"/>
      <c r="AF236" s="367"/>
      <c r="AG236" s="368" t="s">
        <v>732</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715</v>
      </c>
      <c r="AE237" s="375"/>
      <c r="AF237" s="375"/>
      <c r="AG237" s="376" t="s">
        <v>733</v>
      </c>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715</v>
      </c>
      <c r="AE238" s="382"/>
      <c r="AF238" s="382"/>
      <c r="AG238" s="376" t="s">
        <v>734</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715</v>
      </c>
      <c r="AE239" s="382"/>
      <c r="AF239" s="382"/>
      <c r="AG239" s="406" t="s">
        <v>735</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715</v>
      </c>
      <c r="AE240" s="400"/>
      <c r="AF240" s="401"/>
      <c r="AG240" s="402" t="s">
        <v>736</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87">
        <v>2022</v>
      </c>
      <c r="D242" s="888"/>
      <c r="E242" s="385" t="s">
        <v>691</v>
      </c>
      <c r="F242" s="385"/>
      <c r="G242" s="385"/>
      <c r="H242" s="386">
        <v>21</v>
      </c>
      <c r="I242" s="386"/>
      <c r="J242" s="889">
        <v>723</v>
      </c>
      <c r="K242" s="889"/>
      <c r="L242" s="889"/>
      <c r="M242" s="386"/>
      <c r="N242" s="890"/>
      <c r="O242" s="891" t="s">
        <v>713</v>
      </c>
      <c r="P242" s="892"/>
      <c r="Q242" s="892"/>
      <c r="R242" s="892"/>
      <c r="S242" s="892"/>
      <c r="T242" s="892"/>
      <c r="U242" s="892"/>
      <c r="V242" s="892"/>
      <c r="W242" s="892"/>
      <c r="X242" s="892"/>
      <c r="Y242" s="892"/>
      <c r="Z242" s="892"/>
      <c r="AA242" s="892"/>
      <c r="AB242" s="892"/>
      <c r="AC242" s="892"/>
      <c r="AD242" s="892"/>
      <c r="AE242" s="892"/>
      <c r="AF242" s="893"/>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c r="D243" s="384"/>
      <c r="E243" s="385"/>
      <c r="F243" s="385"/>
      <c r="G243" s="385"/>
      <c r="H243" s="386"/>
      <c r="I243" s="386"/>
      <c r="J243" s="387"/>
      <c r="K243" s="387"/>
      <c r="L243" s="387"/>
      <c r="M243" s="388"/>
      <c r="N243" s="389"/>
      <c r="O243" s="894"/>
      <c r="P243" s="895"/>
      <c r="Q243" s="895"/>
      <c r="R243" s="895"/>
      <c r="S243" s="895"/>
      <c r="T243" s="895"/>
      <c r="U243" s="895"/>
      <c r="V243" s="895"/>
      <c r="W243" s="895"/>
      <c r="X243" s="895"/>
      <c r="Y243" s="895"/>
      <c r="Z243" s="895"/>
      <c r="AA243" s="895"/>
      <c r="AB243" s="895"/>
      <c r="AC243" s="895"/>
      <c r="AD243" s="895"/>
      <c r="AE243" s="895"/>
      <c r="AF243" s="896"/>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15">
      <c r="A244" s="392"/>
      <c r="B244" s="393"/>
      <c r="C244" s="383"/>
      <c r="D244" s="384"/>
      <c r="E244" s="385"/>
      <c r="F244" s="385"/>
      <c r="G244" s="385"/>
      <c r="H244" s="386"/>
      <c r="I244" s="386"/>
      <c r="J244" s="387"/>
      <c r="K244" s="387"/>
      <c r="L244" s="387"/>
      <c r="M244" s="388"/>
      <c r="N244" s="389"/>
      <c r="O244" s="894"/>
      <c r="P244" s="895"/>
      <c r="Q244" s="895"/>
      <c r="R244" s="895"/>
      <c r="S244" s="895"/>
      <c r="T244" s="895"/>
      <c r="U244" s="895"/>
      <c r="V244" s="895"/>
      <c r="W244" s="895"/>
      <c r="X244" s="895"/>
      <c r="Y244" s="895"/>
      <c r="Z244" s="895"/>
      <c r="AA244" s="895"/>
      <c r="AB244" s="895"/>
      <c r="AC244" s="895"/>
      <c r="AD244" s="895"/>
      <c r="AE244" s="895"/>
      <c r="AF244" s="896"/>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customHeight="1" x14ac:dyDescent="0.15">
      <c r="A245" s="392"/>
      <c r="B245" s="393"/>
      <c r="C245" s="383"/>
      <c r="D245" s="384"/>
      <c r="E245" s="385"/>
      <c r="F245" s="385"/>
      <c r="G245" s="385"/>
      <c r="H245" s="386"/>
      <c r="I245" s="386"/>
      <c r="J245" s="387"/>
      <c r="K245" s="387"/>
      <c r="L245" s="387"/>
      <c r="M245" s="388"/>
      <c r="N245" s="389"/>
      <c r="O245" s="894"/>
      <c r="P245" s="895"/>
      <c r="Q245" s="895"/>
      <c r="R245" s="895"/>
      <c r="S245" s="895"/>
      <c r="T245" s="895"/>
      <c r="U245" s="895"/>
      <c r="V245" s="895"/>
      <c r="W245" s="895"/>
      <c r="X245" s="895"/>
      <c r="Y245" s="895"/>
      <c r="Z245" s="895"/>
      <c r="AA245" s="895"/>
      <c r="AB245" s="895"/>
      <c r="AC245" s="895"/>
      <c r="AD245" s="895"/>
      <c r="AE245" s="895"/>
      <c r="AF245" s="896"/>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customHeight="1" x14ac:dyDescent="0.15">
      <c r="A246" s="394"/>
      <c r="B246" s="395"/>
      <c r="C246" s="408"/>
      <c r="D246" s="409"/>
      <c r="E246" s="385"/>
      <c r="F246" s="385"/>
      <c r="G246" s="385"/>
      <c r="H246" s="386"/>
      <c r="I246" s="386"/>
      <c r="J246" s="410"/>
      <c r="K246" s="410"/>
      <c r="L246" s="410"/>
      <c r="M246" s="885"/>
      <c r="N246" s="886"/>
      <c r="O246" s="897"/>
      <c r="P246" s="898"/>
      <c r="Q246" s="898"/>
      <c r="R246" s="898"/>
      <c r="S246" s="898"/>
      <c r="T246" s="898"/>
      <c r="U246" s="898"/>
      <c r="V246" s="898"/>
      <c r="W246" s="898"/>
      <c r="X246" s="898"/>
      <c r="Y246" s="898"/>
      <c r="Z246" s="898"/>
      <c r="AA246" s="898"/>
      <c r="AB246" s="898"/>
      <c r="AC246" s="898"/>
      <c r="AD246" s="898"/>
      <c r="AE246" s="898"/>
      <c r="AF246" s="899"/>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6" t="s">
        <v>46</v>
      </c>
      <c r="B247" s="915"/>
      <c r="C247" s="315" t="s">
        <v>50</v>
      </c>
      <c r="D247" s="735"/>
      <c r="E247" s="735"/>
      <c r="F247" s="736"/>
      <c r="G247" s="918" t="s">
        <v>737</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738</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739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40" t="s">
        <v>757</v>
      </c>
      <c r="B252" s="341"/>
      <c r="C252" s="341"/>
      <c r="D252" s="341"/>
      <c r="E252" s="342"/>
      <c r="F252" s="914" t="s">
        <v>758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40" t="s">
        <v>345</v>
      </c>
      <c r="B254" s="341"/>
      <c r="C254" s="341"/>
      <c r="D254" s="341"/>
      <c r="E254" s="342"/>
      <c r="F254" s="343" t="s">
        <v>760</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360</v>
      </c>
      <c r="B258" s="105"/>
      <c r="C258" s="105"/>
      <c r="D258" s="106"/>
      <c r="E258" s="336" t="s">
        <v>697</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1" t="s">
        <v>359</v>
      </c>
      <c r="B259" s="271"/>
      <c r="C259" s="271"/>
      <c r="D259" s="271"/>
      <c r="E259" s="336" t="s">
        <v>697</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1" t="s">
        <v>358</v>
      </c>
      <c r="B260" s="271"/>
      <c r="C260" s="271"/>
      <c r="D260" s="271"/>
      <c r="E260" s="336" t="s">
        <v>697</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1" t="s">
        <v>357</v>
      </c>
      <c r="B261" s="271"/>
      <c r="C261" s="271"/>
      <c r="D261" s="271"/>
      <c r="E261" s="336" t="s">
        <v>697</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1" t="s">
        <v>356</v>
      </c>
      <c r="B262" s="271"/>
      <c r="C262" s="271"/>
      <c r="D262" s="271"/>
      <c r="E262" s="336" t="s">
        <v>697</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1" t="s">
        <v>355</v>
      </c>
      <c r="B263" s="271"/>
      <c r="C263" s="271"/>
      <c r="D263" s="271"/>
      <c r="E263" s="336" t="s">
        <v>697</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1" t="s">
        <v>354</v>
      </c>
      <c r="B264" s="271"/>
      <c r="C264" s="271"/>
      <c r="D264" s="271"/>
      <c r="E264" s="336" t="s">
        <v>714</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1" t="s">
        <v>353</v>
      </c>
      <c r="B265" s="271"/>
      <c r="C265" s="271"/>
      <c r="D265" s="271"/>
      <c r="E265" s="336" t="s">
        <v>697</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1" t="s">
        <v>500</v>
      </c>
      <c r="B266" s="271"/>
      <c r="C266" s="271"/>
      <c r="D266" s="271"/>
      <c r="E266" s="115" t="s">
        <v>691</v>
      </c>
      <c r="F266" s="101"/>
      <c r="G266" s="101"/>
      <c r="H266" s="92" t="str">
        <f>IF(E266="","","-")</f>
        <v>-</v>
      </c>
      <c r="I266" s="101"/>
      <c r="J266" s="101"/>
      <c r="K266" s="92" t="str">
        <f>IF(I266="","","-")</f>
        <v/>
      </c>
      <c r="L266" s="116">
        <v>665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678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716</v>
      </c>
      <c r="H268" s="101"/>
      <c r="I268" s="101"/>
      <c r="J268" s="100">
        <v>20</v>
      </c>
      <c r="K268" s="100"/>
      <c r="L268" s="116">
        <v>735</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347</v>
      </c>
      <c r="B269" s="325"/>
      <c r="C269" s="325"/>
      <c r="D269" s="325"/>
      <c r="E269" s="325"/>
      <c r="F269" s="326"/>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349</v>
      </c>
      <c r="B308" s="331"/>
      <c r="C308" s="331"/>
      <c r="D308" s="331"/>
      <c r="E308" s="331"/>
      <c r="F308" s="332"/>
      <c r="G308" s="311" t="s">
        <v>740</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747</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t="s">
        <v>741</v>
      </c>
      <c r="H310" s="302"/>
      <c r="I310" s="302"/>
      <c r="J310" s="302"/>
      <c r="K310" s="303"/>
      <c r="L310" s="304" t="s">
        <v>742</v>
      </c>
      <c r="M310" s="305"/>
      <c r="N310" s="305"/>
      <c r="O310" s="305"/>
      <c r="P310" s="305"/>
      <c r="Q310" s="305"/>
      <c r="R310" s="305"/>
      <c r="S310" s="305"/>
      <c r="T310" s="305"/>
      <c r="U310" s="305"/>
      <c r="V310" s="305"/>
      <c r="W310" s="305"/>
      <c r="X310" s="306"/>
      <c r="Y310" s="307">
        <v>31</v>
      </c>
      <c r="Z310" s="308"/>
      <c r="AA310" s="308"/>
      <c r="AB310" s="309"/>
      <c r="AC310" s="301" t="s">
        <v>741</v>
      </c>
      <c r="AD310" s="302"/>
      <c r="AE310" s="302"/>
      <c r="AF310" s="302"/>
      <c r="AG310" s="303"/>
      <c r="AH310" s="304" t="s">
        <v>749</v>
      </c>
      <c r="AI310" s="305"/>
      <c r="AJ310" s="305"/>
      <c r="AK310" s="305"/>
      <c r="AL310" s="305"/>
      <c r="AM310" s="305"/>
      <c r="AN310" s="305"/>
      <c r="AO310" s="305"/>
      <c r="AP310" s="305"/>
      <c r="AQ310" s="305"/>
      <c r="AR310" s="305"/>
      <c r="AS310" s="305"/>
      <c r="AT310" s="306"/>
      <c r="AU310" s="307">
        <v>13</v>
      </c>
      <c r="AV310" s="308"/>
      <c r="AW310" s="308"/>
      <c r="AX310" s="310"/>
    </row>
    <row r="311" spans="1:50" ht="24.75" customHeight="1" x14ac:dyDescent="0.15">
      <c r="A311" s="333"/>
      <c r="B311" s="334"/>
      <c r="C311" s="334"/>
      <c r="D311" s="334"/>
      <c r="E311" s="334"/>
      <c r="F311" s="335"/>
      <c r="G311" s="291"/>
      <c r="H311" s="292"/>
      <c r="I311" s="292"/>
      <c r="J311" s="292"/>
      <c r="K311" s="293"/>
      <c r="L311" s="294"/>
      <c r="M311" s="295"/>
      <c r="N311" s="295"/>
      <c r="O311" s="295"/>
      <c r="P311" s="295"/>
      <c r="Q311" s="295"/>
      <c r="R311" s="295"/>
      <c r="S311" s="295"/>
      <c r="T311" s="295"/>
      <c r="U311" s="295"/>
      <c r="V311" s="295"/>
      <c r="W311" s="295"/>
      <c r="X311" s="296"/>
      <c r="Y311" s="297"/>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customHeight="1" x14ac:dyDescent="0.15">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31</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13</v>
      </c>
      <c r="AV320" s="288"/>
      <c r="AW320" s="288"/>
      <c r="AX320" s="290"/>
    </row>
    <row r="321" spans="1:51" ht="24.75" hidden="1"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customHeight="1" thickBot="1" x14ac:dyDescent="0.2">
      <c r="A360" s="277" t="s">
        <v>661</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743</v>
      </c>
      <c r="D366" s="265"/>
      <c r="E366" s="265"/>
      <c r="F366" s="265"/>
      <c r="G366" s="265"/>
      <c r="H366" s="265"/>
      <c r="I366" s="265"/>
      <c r="J366" s="248">
        <v>4030001077849</v>
      </c>
      <c r="K366" s="249"/>
      <c r="L366" s="249"/>
      <c r="M366" s="249"/>
      <c r="N366" s="249"/>
      <c r="O366" s="249"/>
      <c r="P366" s="275" t="s">
        <v>745</v>
      </c>
      <c r="Q366" s="276"/>
      <c r="R366" s="276"/>
      <c r="S366" s="276"/>
      <c r="T366" s="276"/>
      <c r="U366" s="276"/>
      <c r="V366" s="276"/>
      <c r="W366" s="276"/>
      <c r="X366" s="276"/>
      <c r="Y366" s="251">
        <v>31</v>
      </c>
      <c r="Z366" s="252"/>
      <c r="AA366" s="252"/>
      <c r="AB366" s="253"/>
      <c r="AC366" s="237" t="s">
        <v>335</v>
      </c>
      <c r="AD366" s="238"/>
      <c r="AE366" s="238"/>
      <c r="AF366" s="238"/>
      <c r="AG366" s="238"/>
      <c r="AH366" s="268">
        <v>2</v>
      </c>
      <c r="AI366" s="269"/>
      <c r="AJ366" s="269"/>
      <c r="AK366" s="269"/>
      <c r="AL366" s="241">
        <v>97.1</v>
      </c>
      <c r="AM366" s="242"/>
      <c r="AN366" s="242"/>
      <c r="AO366" s="243"/>
      <c r="AP366" s="244" t="s">
        <v>367</v>
      </c>
      <c r="AQ366" s="244"/>
      <c r="AR366" s="244"/>
      <c r="AS366" s="244"/>
      <c r="AT366" s="244"/>
      <c r="AU366" s="244"/>
      <c r="AV366" s="244"/>
      <c r="AW366" s="244"/>
      <c r="AX366" s="244"/>
    </row>
    <row r="367" spans="1:51" ht="30" customHeight="1" x14ac:dyDescent="0.15">
      <c r="A367" s="245">
        <v>2</v>
      </c>
      <c r="B367" s="245">
        <v>1</v>
      </c>
      <c r="C367" s="266" t="s">
        <v>744</v>
      </c>
      <c r="D367" s="265"/>
      <c r="E367" s="265"/>
      <c r="F367" s="265"/>
      <c r="G367" s="265"/>
      <c r="H367" s="265"/>
      <c r="I367" s="265"/>
      <c r="J367" s="248">
        <v>1011301008853</v>
      </c>
      <c r="K367" s="249"/>
      <c r="L367" s="249"/>
      <c r="M367" s="249"/>
      <c r="N367" s="249"/>
      <c r="O367" s="249"/>
      <c r="P367" s="275" t="s">
        <v>746</v>
      </c>
      <c r="Q367" s="276"/>
      <c r="R367" s="276"/>
      <c r="S367" s="276"/>
      <c r="T367" s="276"/>
      <c r="U367" s="276"/>
      <c r="V367" s="276"/>
      <c r="W367" s="276"/>
      <c r="X367" s="276"/>
      <c r="Y367" s="251">
        <v>3</v>
      </c>
      <c r="Z367" s="252"/>
      <c r="AA367" s="252"/>
      <c r="AB367" s="253"/>
      <c r="AC367" s="237" t="s">
        <v>335</v>
      </c>
      <c r="AD367" s="238"/>
      <c r="AE367" s="238"/>
      <c r="AF367" s="238"/>
      <c r="AG367" s="238"/>
      <c r="AH367" s="268">
        <v>2</v>
      </c>
      <c r="AI367" s="269"/>
      <c r="AJ367" s="269"/>
      <c r="AK367" s="269"/>
      <c r="AL367" s="241">
        <v>92.9</v>
      </c>
      <c r="AM367" s="242"/>
      <c r="AN367" s="242"/>
      <c r="AO367" s="243"/>
      <c r="AP367" s="244" t="s">
        <v>367</v>
      </c>
      <c r="AQ367" s="244"/>
      <c r="AR367" s="244"/>
      <c r="AS367" s="244"/>
      <c r="AT367" s="244"/>
      <c r="AU367" s="244"/>
      <c r="AV367" s="244"/>
      <c r="AW367" s="244"/>
      <c r="AX367" s="244"/>
      <c r="AY367">
        <f>COUNTA($C$367)</f>
        <v>1</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750</v>
      </c>
      <c r="D399" s="265"/>
      <c r="E399" s="265"/>
      <c r="F399" s="265"/>
      <c r="G399" s="265"/>
      <c r="H399" s="265"/>
      <c r="I399" s="265"/>
      <c r="J399" s="248">
        <v>3060001005915</v>
      </c>
      <c r="K399" s="249"/>
      <c r="L399" s="249"/>
      <c r="M399" s="249"/>
      <c r="N399" s="249"/>
      <c r="O399" s="249"/>
      <c r="P399" s="275" t="s">
        <v>746</v>
      </c>
      <c r="Q399" s="276"/>
      <c r="R399" s="276"/>
      <c r="S399" s="276"/>
      <c r="T399" s="276"/>
      <c r="U399" s="276"/>
      <c r="V399" s="276"/>
      <c r="W399" s="276"/>
      <c r="X399" s="276"/>
      <c r="Y399" s="251">
        <v>13</v>
      </c>
      <c r="Z399" s="252"/>
      <c r="AA399" s="252"/>
      <c r="AB399" s="253"/>
      <c r="AC399" s="237" t="s">
        <v>335</v>
      </c>
      <c r="AD399" s="238"/>
      <c r="AE399" s="238"/>
      <c r="AF399" s="238"/>
      <c r="AG399" s="238"/>
      <c r="AH399" s="268">
        <v>3</v>
      </c>
      <c r="AI399" s="269"/>
      <c r="AJ399" s="269"/>
      <c r="AK399" s="269"/>
      <c r="AL399" s="241">
        <v>88</v>
      </c>
      <c r="AM399" s="242"/>
      <c r="AN399" s="242"/>
      <c r="AO399" s="243"/>
      <c r="AP399" s="244" t="s">
        <v>751</v>
      </c>
      <c r="AQ399" s="244"/>
      <c r="AR399" s="244"/>
      <c r="AS399" s="244"/>
      <c r="AT399" s="244"/>
      <c r="AU399" s="244"/>
      <c r="AV399" s="244"/>
      <c r="AW399" s="244"/>
      <c r="AX399" s="244"/>
      <c r="AY399">
        <f>$AY$396</f>
        <v>1</v>
      </c>
    </row>
    <row r="400" spans="1:51" ht="30" customHeight="1" x14ac:dyDescent="0.15">
      <c r="A400" s="245">
        <v>2</v>
      </c>
      <c r="B400" s="245">
        <v>1</v>
      </c>
      <c r="C400" s="266" t="s">
        <v>759</v>
      </c>
      <c r="D400" s="265"/>
      <c r="E400" s="265"/>
      <c r="F400" s="265"/>
      <c r="G400" s="265"/>
      <c r="H400" s="265"/>
      <c r="I400" s="265"/>
      <c r="J400" s="248">
        <v>4060002009369</v>
      </c>
      <c r="K400" s="249"/>
      <c r="L400" s="249"/>
      <c r="M400" s="249"/>
      <c r="N400" s="249"/>
      <c r="O400" s="249"/>
      <c r="P400" s="275" t="s">
        <v>746</v>
      </c>
      <c r="Q400" s="276"/>
      <c r="R400" s="276"/>
      <c r="S400" s="276"/>
      <c r="T400" s="276"/>
      <c r="U400" s="276"/>
      <c r="V400" s="276"/>
      <c r="W400" s="276"/>
      <c r="X400" s="276"/>
      <c r="Y400" s="251">
        <v>0.7</v>
      </c>
      <c r="Z400" s="252"/>
      <c r="AA400" s="252"/>
      <c r="AB400" s="253"/>
      <c r="AC400" s="237" t="s">
        <v>341</v>
      </c>
      <c r="AD400" s="238"/>
      <c r="AE400" s="238"/>
      <c r="AF400" s="238"/>
      <c r="AG400" s="238"/>
      <c r="AH400" s="268" t="s">
        <v>367</v>
      </c>
      <c r="AI400" s="269"/>
      <c r="AJ400" s="269"/>
      <c r="AK400" s="269"/>
      <c r="AL400" s="241">
        <v>100</v>
      </c>
      <c r="AM400" s="242"/>
      <c r="AN400" s="242"/>
      <c r="AO400" s="243"/>
      <c r="AP400" s="244" t="s">
        <v>751</v>
      </c>
      <c r="AQ400" s="244"/>
      <c r="AR400" s="244"/>
      <c r="AS400" s="244"/>
      <c r="AT400" s="244"/>
      <c r="AU400" s="244"/>
      <c r="AV400" s="244"/>
      <c r="AW400" s="244"/>
      <c r="AX400" s="244"/>
      <c r="AY400">
        <f>COUNTA($C$400)</f>
        <v>1</v>
      </c>
    </row>
    <row r="401" spans="1:51" ht="30" customHeight="1" x14ac:dyDescent="0.15">
      <c r="A401" s="245">
        <v>3</v>
      </c>
      <c r="B401" s="245">
        <v>1</v>
      </c>
      <c r="C401" s="266" t="s">
        <v>748</v>
      </c>
      <c r="D401" s="265"/>
      <c r="E401" s="265"/>
      <c r="F401" s="265"/>
      <c r="G401" s="265"/>
      <c r="H401" s="265"/>
      <c r="I401" s="265"/>
      <c r="J401" s="248">
        <v>9060002021410</v>
      </c>
      <c r="K401" s="249"/>
      <c r="L401" s="249"/>
      <c r="M401" s="249"/>
      <c r="N401" s="249"/>
      <c r="O401" s="249"/>
      <c r="P401" s="275" t="s">
        <v>746</v>
      </c>
      <c r="Q401" s="276"/>
      <c r="R401" s="276"/>
      <c r="S401" s="276"/>
      <c r="T401" s="276"/>
      <c r="U401" s="276"/>
      <c r="V401" s="276"/>
      <c r="W401" s="276"/>
      <c r="X401" s="276"/>
      <c r="Y401" s="251">
        <v>0.3</v>
      </c>
      <c r="Z401" s="252"/>
      <c r="AA401" s="252"/>
      <c r="AB401" s="253"/>
      <c r="AC401" s="237" t="s">
        <v>341</v>
      </c>
      <c r="AD401" s="238"/>
      <c r="AE401" s="238"/>
      <c r="AF401" s="238"/>
      <c r="AG401" s="238"/>
      <c r="AH401" s="239" t="s">
        <v>367</v>
      </c>
      <c r="AI401" s="240"/>
      <c r="AJ401" s="240"/>
      <c r="AK401" s="240"/>
      <c r="AL401" s="241">
        <v>100</v>
      </c>
      <c r="AM401" s="242"/>
      <c r="AN401" s="242"/>
      <c r="AO401" s="243"/>
      <c r="AP401" s="244" t="s">
        <v>751</v>
      </c>
      <c r="AQ401" s="244"/>
      <c r="AR401" s="244"/>
      <c r="AS401" s="244"/>
      <c r="AT401" s="244"/>
      <c r="AU401" s="244"/>
      <c r="AV401" s="244"/>
      <c r="AW401" s="244"/>
      <c r="AX401" s="244"/>
      <c r="AY401">
        <f>COUNTA($C$401)</f>
        <v>1</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1515" priority="927">
      <formula>IF(RIGHT(TEXT(P14,"0.#"),1)=".",FALSE,TRUE)</formula>
    </cfRule>
    <cfRule type="expression" dxfId="1514" priority="928">
      <formula>IF(RIGHT(TEXT(P14,"0.#"),1)=".",TRUE,FALSE)</formula>
    </cfRule>
  </conditionalFormatting>
  <conditionalFormatting sqref="P18:AX18">
    <cfRule type="expression" dxfId="1513" priority="925">
      <formula>IF(RIGHT(TEXT(P18,"0.#"),1)=".",FALSE,TRUE)</formula>
    </cfRule>
    <cfRule type="expression" dxfId="1512" priority="926">
      <formula>IF(RIGHT(TEXT(P18,"0.#"),1)=".",TRUE,FALSE)</formula>
    </cfRule>
  </conditionalFormatting>
  <conditionalFormatting sqref="Y311">
    <cfRule type="expression" dxfId="1511" priority="923">
      <formula>IF(RIGHT(TEXT(Y311,"0.#"),1)=".",FALSE,TRUE)</formula>
    </cfRule>
    <cfRule type="expression" dxfId="1510" priority="924">
      <formula>IF(RIGHT(TEXT(Y311,"0.#"),1)=".",TRUE,FALSE)</formula>
    </cfRule>
  </conditionalFormatting>
  <conditionalFormatting sqref="Y320">
    <cfRule type="expression" dxfId="1509" priority="921">
      <formula>IF(RIGHT(TEXT(Y320,"0.#"),1)=".",FALSE,TRUE)</formula>
    </cfRule>
    <cfRule type="expression" dxfId="1508" priority="922">
      <formula>IF(RIGHT(TEXT(Y320,"0.#"),1)=".",TRUE,FALSE)</formula>
    </cfRule>
  </conditionalFormatting>
  <conditionalFormatting sqref="Y351:Y358 Y349 Y338:Y345 Y336 Y325:Y332 Y323">
    <cfRule type="expression" dxfId="1507" priority="901">
      <formula>IF(RIGHT(TEXT(Y323,"0.#"),1)=".",FALSE,TRUE)</formula>
    </cfRule>
    <cfRule type="expression" dxfId="1506" priority="902">
      <formula>IF(RIGHT(TEXT(Y323,"0.#"),1)=".",TRUE,FALSE)</formula>
    </cfRule>
  </conditionalFormatting>
  <conditionalFormatting sqref="P15:AJ17 P13:AQ13">
    <cfRule type="expression" dxfId="1505" priority="919">
      <formula>IF(RIGHT(TEXT(P13,"0.#"),1)=".",FALSE,TRUE)</formula>
    </cfRule>
    <cfRule type="expression" dxfId="1504" priority="920">
      <formula>IF(RIGHT(TEXT(P13,"0.#"),1)=".",TRUE,FALSE)</formula>
    </cfRule>
  </conditionalFormatting>
  <conditionalFormatting sqref="P19:AJ19">
    <cfRule type="expression" dxfId="1503" priority="917">
      <formula>IF(RIGHT(TEXT(P19,"0.#"),1)=".",FALSE,TRUE)</formula>
    </cfRule>
    <cfRule type="expression" dxfId="1502" priority="918">
      <formula>IF(RIGHT(TEXT(P19,"0.#"),1)=".",TRUE,FALSE)</formula>
    </cfRule>
  </conditionalFormatting>
  <conditionalFormatting sqref="AE32 AQ32">
    <cfRule type="expression" dxfId="1501" priority="915">
      <formula>IF(RIGHT(TEXT(AE32,"0.#"),1)=".",FALSE,TRUE)</formula>
    </cfRule>
    <cfRule type="expression" dxfId="1500" priority="916">
      <formula>IF(RIGHT(TEXT(AE32,"0.#"),1)=".",TRUE,FALSE)</formula>
    </cfRule>
  </conditionalFormatting>
  <conditionalFormatting sqref="Y312:Y319 Y310">
    <cfRule type="expression" dxfId="1499" priority="913">
      <formula>IF(RIGHT(TEXT(Y310,"0.#"),1)=".",FALSE,TRUE)</formula>
    </cfRule>
    <cfRule type="expression" dxfId="1498" priority="914">
      <formula>IF(RIGHT(TEXT(Y310,"0.#"),1)=".",TRUE,FALSE)</formula>
    </cfRule>
  </conditionalFormatting>
  <conditionalFormatting sqref="AU311">
    <cfRule type="expression" dxfId="1497" priority="911">
      <formula>IF(RIGHT(TEXT(AU311,"0.#"),1)=".",FALSE,TRUE)</formula>
    </cfRule>
    <cfRule type="expression" dxfId="1496" priority="912">
      <formula>IF(RIGHT(TEXT(AU311,"0.#"),1)=".",TRUE,FALSE)</formula>
    </cfRule>
  </conditionalFormatting>
  <conditionalFormatting sqref="AU320">
    <cfRule type="expression" dxfId="1495" priority="909">
      <formula>IF(RIGHT(TEXT(AU320,"0.#"),1)=".",FALSE,TRUE)</formula>
    </cfRule>
    <cfRule type="expression" dxfId="1494" priority="910">
      <formula>IF(RIGHT(TEXT(AU320,"0.#"),1)=".",TRUE,FALSE)</formula>
    </cfRule>
  </conditionalFormatting>
  <conditionalFormatting sqref="AU312:AU319 AU310">
    <cfRule type="expression" dxfId="1493" priority="907">
      <formula>IF(RIGHT(TEXT(AU310,"0.#"),1)=".",FALSE,TRUE)</formula>
    </cfRule>
    <cfRule type="expression" dxfId="1492" priority="908">
      <formula>IF(RIGHT(TEXT(AU310,"0.#"),1)=".",TRUE,FALSE)</formula>
    </cfRule>
  </conditionalFormatting>
  <conditionalFormatting sqref="Y350 Y337 Y324">
    <cfRule type="expression" dxfId="1491" priority="905">
      <formula>IF(RIGHT(TEXT(Y324,"0.#"),1)=".",FALSE,TRUE)</formula>
    </cfRule>
    <cfRule type="expression" dxfId="1490" priority="906">
      <formula>IF(RIGHT(TEXT(Y324,"0.#"),1)=".",TRUE,FALSE)</formula>
    </cfRule>
  </conditionalFormatting>
  <conditionalFormatting sqref="Y359 Y346 Y333">
    <cfRule type="expression" dxfId="1489" priority="903">
      <formula>IF(RIGHT(TEXT(Y333,"0.#"),1)=".",FALSE,TRUE)</formula>
    </cfRule>
    <cfRule type="expression" dxfId="1488" priority="904">
      <formula>IF(RIGHT(TEXT(Y333,"0.#"),1)=".",TRUE,FALSE)</formula>
    </cfRule>
  </conditionalFormatting>
  <conditionalFormatting sqref="AU350 AU337 AU324">
    <cfRule type="expression" dxfId="1487" priority="899">
      <formula>IF(RIGHT(TEXT(AU324,"0.#"),1)=".",FALSE,TRUE)</formula>
    </cfRule>
    <cfRule type="expression" dxfId="1486" priority="900">
      <formula>IF(RIGHT(TEXT(AU324,"0.#"),1)=".",TRUE,FALSE)</formula>
    </cfRule>
  </conditionalFormatting>
  <conditionalFormatting sqref="AU359 AU346 AU333">
    <cfRule type="expression" dxfId="1485" priority="897">
      <formula>IF(RIGHT(TEXT(AU333,"0.#"),1)=".",FALSE,TRUE)</formula>
    </cfRule>
    <cfRule type="expression" dxfId="1484" priority="898">
      <formula>IF(RIGHT(TEXT(AU333,"0.#"),1)=".",TRUE,FALSE)</formula>
    </cfRule>
  </conditionalFormatting>
  <conditionalFormatting sqref="AU351:AU358 AU349 AU338:AU345 AU336 AU325:AU332 AU323">
    <cfRule type="expression" dxfId="1483" priority="895">
      <formula>IF(RIGHT(TEXT(AU323,"0.#"),1)=".",FALSE,TRUE)</formula>
    </cfRule>
    <cfRule type="expression" dxfId="1482" priority="896">
      <formula>IF(RIGHT(TEXT(AU323,"0.#"),1)=".",TRUE,FALSE)</formula>
    </cfRule>
  </conditionalFormatting>
  <conditionalFormatting sqref="AI32">
    <cfRule type="expression" dxfId="1481" priority="893">
      <formula>IF(RIGHT(TEXT(AI32,"0.#"),1)=".",FALSE,TRUE)</formula>
    </cfRule>
    <cfRule type="expression" dxfId="1480" priority="894">
      <formula>IF(RIGHT(TEXT(AI32,"0.#"),1)=".",TRUE,FALSE)</formula>
    </cfRule>
  </conditionalFormatting>
  <conditionalFormatting sqref="AM32">
    <cfRule type="expression" dxfId="1479" priority="891">
      <formula>IF(RIGHT(TEXT(AM32,"0.#"),1)=".",FALSE,TRUE)</formula>
    </cfRule>
    <cfRule type="expression" dxfId="1478" priority="892">
      <formula>IF(RIGHT(TEXT(AM32,"0.#"),1)=".",TRUE,FALSE)</formula>
    </cfRule>
  </conditionalFormatting>
  <conditionalFormatting sqref="AE33">
    <cfRule type="expression" dxfId="1477" priority="889">
      <formula>IF(RIGHT(TEXT(AE33,"0.#"),1)=".",FALSE,TRUE)</formula>
    </cfRule>
    <cfRule type="expression" dxfId="1476" priority="890">
      <formula>IF(RIGHT(TEXT(AE33,"0.#"),1)=".",TRUE,FALSE)</formula>
    </cfRule>
  </conditionalFormatting>
  <conditionalFormatting sqref="AI33">
    <cfRule type="expression" dxfId="1475" priority="887">
      <formula>IF(RIGHT(TEXT(AI33,"0.#"),1)=".",FALSE,TRUE)</formula>
    </cfRule>
    <cfRule type="expression" dxfId="1474" priority="888">
      <formula>IF(RIGHT(TEXT(AI33,"0.#"),1)=".",TRUE,FALSE)</formula>
    </cfRule>
  </conditionalFormatting>
  <conditionalFormatting sqref="AM33">
    <cfRule type="expression" dxfId="1473" priority="885">
      <formula>IF(RIGHT(TEXT(AM33,"0.#"),1)=".",FALSE,TRUE)</formula>
    </cfRule>
    <cfRule type="expression" dxfId="1472" priority="886">
      <formula>IF(RIGHT(TEXT(AM33,"0.#"),1)=".",TRUE,FALSE)</formula>
    </cfRule>
  </conditionalFormatting>
  <conditionalFormatting sqref="AQ33">
    <cfRule type="expression" dxfId="1471" priority="883">
      <formula>IF(RIGHT(TEXT(AQ33,"0.#"),1)=".",FALSE,TRUE)</formula>
    </cfRule>
    <cfRule type="expression" dxfId="1470" priority="884">
      <formula>IF(RIGHT(TEXT(AQ33,"0.#"),1)=".",TRUE,FALSE)</formula>
    </cfRule>
  </conditionalFormatting>
  <conditionalFormatting sqref="AE210">
    <cfRule type="expression" dxfId="1469" priority="881">
      <formula>IF(RIGHT(TEXT(AE210,"0.#"),1)=".",FALSE,TRUE)</formula>
    </cfRule>
    <cfRule type="expression" dxfId="1468" priority="882">
      <formula>IF(RIGHT(TEXT(AE210,"0.#"),1)=".",TRUE,FALSE)</formula>
    </cfRule>
  </conditionalFormatting>
  <conditionalFormatting sqref="AE211">
    <cfRule type="expression" dxfId="1467" priority="879">
      <formula>IF(RIGHT(TEXT(AE211,"0.#"),1)=".",FALSE,TRUE)</formula>
    </cfRule>
    <cfRule type="expression" dxfId="1466" priority="880">
      <formula>IF(RIGHT(TEXT(AE211,"0.#"),1)=".",TRUE,FALSE)</formula>
    </cfRule>
  </conditionalFormatting>
  <conditionalFormatting sqref="AE212">
    <cfRule type="expression" dxfId="1465" priority="877">
      <formula>IF(RIGHT(TEXT(AE212,"0.#"),1)=".",FALSE,TRUE)</formula>
    </cfRule>
    <cfRule type="expression" dxfId="1464" priority="878">
      <formula>IF(RIGHT(TEXT(AE212,"0.#"),1)=".",TRUE,FALSE)</formula>
    </cfRule>
  </conditionalFormatting>
  <conditionalFormatting sqref="AI212">
    <cfRule type="expression" dxfId="1463" priority="875">
      <formula>IF(RIGHT(TEXT(AI212,"0.#"),1)=".",FALSE,TRUE)</formula>
    </cfRule>
    <cfRule type="expression" dxfId="1462" priority="876">
      <formula>IF(RIGHT(TEXT(AI212,"0.#"),1)=".",TRUE,FALSE)</formula>
    </cfRule>
  </conditionalFormatting>
  <conditionalFormatting sqref="AI211">
    <cfRule type="expression" dxfId="1461" priority="873">
      <formula>IF(RIGHT(TEXT(AI211,"0.#"),1)=".",FALSE,TRUE)</formula>
    </cfRule>
    <cfRule type="expression" dxfId="1460" priority="874">
      <formula>IF(RIGHT(TEXT(AI211,"0.#"),1)=".",TRUE,FALSE)</formula>
    </cfRule>
  </conditionalFormatting>
  <conditionalFormatting sqref="AI210">
    <cfRule type="expression" dxfId="1459" priority="871">
      <formula>IF(RIGHT(TEXT(AI210,"0.#"),1)=".",FALSE,TRUE)</formula>
    </cfRule>
    <cfRule type="expression" dxfId="1458" priority="872">
      <formula>IF(RIGHT(TEXT(AI210,"0.#"),1)=".",TRUE,FALSE)</formula>
    </cfRule>
  </conditionalFormatting>
  <conditionalFormatting sqref="AM210">
    <cfRule type="expression" dxfId="1457" priority="869">
      <formula>IF(RIGHT(TEXT(AM210,"0.#"),1)=".",FALSE,TRUE)</formula>
    </cfRule>
    <cfRule type="expression" dxfId="1456" priority="870">
      <formula>IF(RIGHT(TEXT(AM210,"0.#"),1)=".",TRUE,FALSE)</formula>
    </cfRule>
  </conditionalFormatting>
  <conditionalFormatting sqref="AM211">
    <cfRule type="expression" dxfId="1455" priority="867">
      <formula>IF(RIGHT(TEXT(AM211,"0.#"),1)=".",FALSE,TRUE)</formula>
    </cfRule>
    <cfRule type="expression" dxfId="1454" priority="868">
      <formula>IF(RIGHT(TEXT(AM211,"0.#"),1)=".",TRUE,FALSE)</formula>
    </cfRule>
  </conditionalFormatting>
  <conditionalFormatting sqref="AM212">
    <cfRule type="expression" dxfId="1453" priority="865">
      <formula>IF(RIGHT(TEXT(AM212,"0.#"),1)=".",FALSE,TRUE)</formula>
    </cfRule>
    <cfRule type="expression" dxfId="1452" priority="866">
      <formula>IF(RIGHT(TEXT(AM212,"0.#"),1)=".",TRUE,FALSE)</formula>
    </cfRule>
  </conditionalFormatting>
  <conditionalFormatting sqref="AL368:AO395">
    <cfRule type="expression" dxfId="1451" priority="861">
      <formula>IF(AND(AL368&gt;=0, RIGHT(TEXT(AL368,"0.#"),1)&lt;&gt;"."),TRUE,FALSE)</formula>
    </cfRule>
    <cfRule type="expression" dxfId="1450" priority="862">
      <formula>IF(AND(AL368&gt;=0, RIGHT(TEXT(AL368,"0.#"),1)="."),TRUE,FALSE)</formula>
    </cfRule>
    <cfRule type="expression" dxfId="1449" priority="863">
      <formula>IF(AND(AL368&lt;0, RIGHT(TEXT(AL368,"0.#"),1)&lt;&gt;"."),TRUE,FALSE)</formula>
    </cfRule>
    <cfRule type="expression" dxfId="1448" priority="864">
      <formula>IF(AND(AL368&lt;0, RIGHT(TEXT(AL368,"0.#"),1)="."),TRUE,FALSE)</formula>
    </cfRule>
  </conditionalFormatting>
  <conditionalFormatting sqref="AQ210:AQ212">
    <cfRule type="expression" dxfId="1447" priority="859">
      <formula>IF(RIGHT(TEXT(AQ210,"0.#"),1)=".",FALSE,TRUE)</formula>
    </cfRule>
    <cfRule type="expression" dxfId="1446" priority="860">
      <formula>IF(RIGHT(TEXT(AQ210,"0.#"),1)=".",TRUE,FALSE)</formula>
    </cfRule>
  </conditionalFormatting>
  <conditionalFormatting sqref="AU210:AU212">
    <cfRule type="expression" dxfId="1445" priority="857">
      <formula>IF(RIGHT(TEXT(AU210,"0.#"),1)=".",FALSE,TRUE)</formula>
    </cfRule>
    <cfRule type="expression" dxfId="1444" priority="858">
      <formula>IF(RIGHT(TEXT(AU210,"0.#"),1)=".",TRUE,FALSE)</formula>
    </cfRule>
  </conditionalFormatting>
  <conditionalFormatting sqref="Y368:Y395">
    <cfRule type="expression" dxfId="1443" priority="855">
      <formula>IF(RIGHT(TEXT(Y368,"0.#"),1)=".",FALSE,TRUE)</formula>
    </cfRule>
    <cfRule type="expression" dxfId="1442" priority="856">
      <formula>IF(RIGHT(TEXT(Y368,"0.#"),1)=".",TRUE,FALSE)</formula>
    </cfRule>
  </conditionalFormatting>
  <conditionalFormatting sqref="AL631:AO660">
    <cfRule type="expression" dxfId="1441" priority="851">
      <formula>IF(AND(AL631&gt;=0, RIGHT(TEXT(AL631,"0.#"),1)&lt;&gt;"."),TRUE,FALSE)</formula>
    </cfRule>
    <cfRule type="expression" dxfId="1440" priority="852">
      <formula>IF(AND(AL631&gt;=0, RIGHT(TEXT(AL631,"0.#"),1)="."),TRUE,FALSE)</formula>
    </cfRule>
    <cfRule type="expression" dxfId="1439" priority="853">
      <formula>IF(AND(AL631&lt;0, RIGHT(TEXT(AL631,"0.#"),1)&lt;&gt;"."),TRUE,FALSE)</formula>
    </cfRule>
    <cfRule type="expression" dxfId="1438" priority="854">
      <formula>IF(AND(AL631&lt;0, RIGHT(TEXT(AL631,"0.#"),1)="."),TRUE,FALSE)</formula>
    </cfRule>
  </conditionalFormatting>
  <conditionalFormatting sqref="Y631:Y660">
    <cfRule type="expression" dxfId="1437" priority="849">
      <formula>IF(RIGHT(TEXT(Y631,"0.#"),1)=".",FALSE,TRUE)</formula>
    </cfRule>
    <cfRule type="expression" dxfId="1436" priority="850">
      <formula>IF(RIGHT(TEXT(Y631,"0.#"),1)=".",TRUE,FALSE)</formula>
    </cfRule>
  </conditionalFormatting>
  <conditionalFormatting sqref="Y366:Y367">
    <cfRule type="expression" dxfId="1435" priority="843">
      <formula>IF(RIGHT(TEXT(Y366,"0.#"),1)=".",FALSE,TRUE)</formula>
    </cfRule>
    <cfRule type="expression" dxfId="1434" priority="844">
      <formula>IF(RIGHT(TEXT(Y366,"0.#"),1)=".",TRUE,FALSE)</formula>
    </cfRule>
  </conditionalFormatting>
  <conditionalFormatting sqref="Y401:Y428">
    <cfRule type="expression" dxfId="1433" priority="781">
      <formula>IF(RIGHT(TEXT(Y401,"0.#"),1)=".",FALSE,TRUE)</formula>
    </cfRule>
    <cfRule type="expression" dxfId="1432" priority="782">
      <formula>IF(RIGHT(TEXT(Y401,"0.#"),1)=".",TRUE,FALSE)</formula>
    </cfRule>
  </conditionalFormatting>
  <conditionalFormatting sqref="Y399:Y400">
    <cfRule type="expression" dxfId="1431" priority="775">
      <formula>IF(RIGHT(TEXT(Y399,"0.#"),1)=".",FALSE,TRUE)</formula>
    </cfRule>
    <cfRule type="expression" dxfId="1430" priority="776">
      <formula>IF(RIGHT(TEXT(Y399,"0.#"),1)=".",TRUE,FALSE)</formula>
    </cfRule>
  </conditionalFormatting>
  <conditionalFormatting sqref="Y434:Y461">
    <cfRule type="expression" dxfId="1429" priority="769">
      <formula>IF(RIGHT(TEXT(Y434,"0.#"),1)=".",FALSE,TRUE)</formula>
    </cfRule>
    <cfRule type="expression" dxfId="1428" priority="770">
      <formula>IF(RIGHT(TEXT(Y434,"0.#"),1)=".",TRUE,FALSE)</formula>
    </cfRule>
  </conditionalFormatting>
  <conditionalFormatting sqref="Y432:Y433">
    <cfRule type="expression" dxfId="1427" priority="763">
      <formula>IF(RIGHT(TEXT(Y432,"0.#"),1)=".",FALSE,TRUE)</formula>
    </cfRule>
    <cfRule type="expression" dxfId="1426" priority="764">
      <formula>IF(RIGHT(TEXT(Y432,"0.#"),1)=".",TRUE,FALSE)</formula>
    </cfRule>
  </conditionalFormatting>
  <conditionalFormatting sqref="Y467:Y494">
    <cfRule type="expression" dxfId="1425" priority="757">
      <formula>IF(RIGHT(TEXT(Y467,"0.#"),1)=".",FALSE,TRUE)</formula>
    </cfRule>
    <cfRule type="expression" dxfId="1424" priority="758">
      <formula>IF(RIGHT(TEXT(Y467,"0.#"),1)=".",TRUE,FALSE)</formula>
    </cfRule>
  </conditionalFormatting>
  <conditionalFormatting sqref="Y465:Y466">
    <cfRule type="expression" dxfId="1423" priority="751">
      <formula>IF(RIGHT(TEXT(Y465,"0.#"),1)=".",FALSE,TRUE)</formula>
    </cfRule>
    <cfRule type="expression" dxfId="1422" priority="752">
      <formula>IF(RIGHT(TEXT(Y465,"0.#"),1)=".",TRUE,FALSE)</formula>
    </cfRule>
  </conditionalFormatting>
  <conditionalFormatting sqref="Y500:Y527">
    <cfRule type="expression" dxfId="1421" priority="745">
      <formula>IF(RIGHT(TEXT(Y500,"0.#"),1)=".",FALSE,TRUE)</formula>
    </cfRule>
    <cfRule type="expression" dxfId="1420" priority="746">
      <formula>IF(RIGHT(TEXT(Y500,"0.#"),1)=".",TRUE,FALSE)</formula>
    </cfRule>
  </conditionalFormatting>
  <conditionalFormatting sqref="Y498:Y499">
    <cfRule type="expression" dxfId="1419" priority="739">
      <formula>IF(RIGHT(TEXT(Y498,"0.#"),1)=".",FALSE,TRUE)</formula>
    </cfRule>
    <cfRule type="expression" dxfId="1418" priority="740">
      <formula>IF(RIGHT(TEXT(Y498,"0.#"),1)=".",TRUE,FALSE)</formula>
    </cfRule>
  </conditionalFormatting>
  <conditionalFormatting sqref="Y533:Y560">
    <cfRule type="expression" dxfId="1417" priority="733">
      <formula>IF(RIGHT(TEXT(Y533,"0.#"),1)=".",FALSE,TRUE)</formula>
    </cfRule>
    <cfRule type="expression" dxfId="1416" priority="734">
      <formula>IF(RIGHT(TEXT(Y533,"0.#"),1)=".",TRUE,FALSE)</formula>
    </cfRule>
  </conditionalFormatting>
  <conditionalFormatting sqref="W26:W27">
    <cfRule type="expression" dxfId="1415" priority="839">
      <formula>IF(RIGHT(TEXT(W26,"0.#"),1)=".",FALSE,TRUE)</formula>
    </cfRule>
    <cfRule type="expression" dxfId="1414" priority="840">
      <formula>IF(RIGHT(TEXT(W26,"0.#"),1)=".",TRUE,FALSE)</formula>
    </cfRule>
  </conditionalFormatting>
  <conditionalFormatting sqref="W28">
    <cfRule type="expression" dxfId="1413" priority="837">
      <formula>IF(RIGHT(TEXT(W28,"0.#"),1)=".",FALSE,TRUE)</formula>
    </cfRule>
    <cfRule type="expression" dxfId="1412" priority="838">
      <formula>IF(RIGHT(TEXT(W28,"0.#"),1)=".",TRUE,FALSE)</formula>
    </cfRule>
  </conditionalFormatting>
  <conditionalFormatting sqref="P23">
    <cfRule type="expression" dxfId="1411" priority="835">
      <formula>IF(RIGHT(TEXT(P23,"0.#"),1)=".",FALSE,TRUE)</formula>
    </cfRule>
    <cfRule type="expression" dxfId="1410" priority="836">
      <formula>IF(RIGHT(TEXT(P23,"0.#"),1)=".",TRUE,FALSE)</formula>
    </cfRule>
  </conditionalFormatting>
  <conditionalFormatting sqref="P24:P27">
    <cfRule type="expression" dxfId="1409" priority="833">
      <formula>IF(RIGHT(TEXT(P24,"0.#"),1)=".",FALSE,TRUE)</formula>
    </cfRule>
    <cfRule type="expression" dxfId="1408" priority="834">
      <formula>IF(RIGHT(TEXT(P24,"0.#"),1)=".",TRUE,FALSE)</formula>
    </cfRule>
  </conditionalFormatting>
  <conditionalFormatting sqref="P28">
    <cfRule type="expression" dxfId="1407" priority="831">
      <formula>IF(RIGHT(TEXT(P28,"0.#"),1)=".",FALSE,TRUE)</formula>
    </cfRule>
    <cfRule type="expression" dxfId="1406" priority="832">
      <formula>IF(RIGHT(TEXT(P28,"0.#"),1)=".",TRUE,FALSE)</formula>
    </cfRule>
  </conditionalFormatting>
  <conditionalFormatting sqref="AE202">
    <cfRule type="expression" dxfId="1405" priority="829">
      <formula>IF(RIGHT(TEXT(AE202,"0.#"),1)=".",FALSE,TRUE)</formula>
    </cfRule>
    <cfRule type="expression" dxfId="1404" priority="830">
      <formula>IF(RIGHT(TEXT(AE202,"0.#"),1)=".",TRUE,FALSE)</formula>
    </cfRule>
  </conditionalFormatting>
  <conditionalFormatting sqref="AE203">
    <cfRule type="expression" dxfId="1403" priority="827">
      <formula>IF(RIGHT(TEXT(AE203,"0.#"),1)=".",FALSE,TRUE)</formula>
    </cfRule>
    <cfRule type="expression" dxfId="1402" priority="828">
      <formula>IF(RIGHT(TEXT(AE203,"0.#"),1)=".",TRUE,FALSE)</formula>
    </cfRule>
  </conditionalFormatting>
  <conditionalFormatting sqref="AE204">
    <cfRule type="expression" dxfId="1401" priority="825">
      <formula>IF(RIGHT(TEXT(AE204,"0.#"),1)=".",FALSE,TRUE)</formula>
    </cfRule>
    <cfRule type="expression" dxfId="1400" priority="826">
      <formula>IF(RIGHT(TEXT(AE204,"0.#"),1)=".",TRUE,FALSE)</formula>
    </cfRule>
  </conditionalFormatting>
  <conditionalFormatting sqref="AI204">
    <cfRule type="expression" dxfId="1399" priority="823">
      <formula>IF(RIGHT(TEXT(AI204,"0.#"),1)=".",FALSE,TRUE)</formula>
    </cfRule>
    <cfRule type="expression" dxfId="1398" priority="824">
      <formula>IF(RIGHT(TEXT(AI204,"0.#"),1)=".",TRUE,FALSE)</formula>
    </cfRule>
  </conditionalFormatting>
  <conditionalFormatting sqref="AI203">
    <cfRule type="expression" dxfId="1397" priority="821">
      <formula>IF(RIGHT(TEXT(AI203,"0.#"),1)=".",FALSE,TRUE)</formula>
    </cfRule>
    <cfRule type="expression" dxfId="1396" priority="822">
      <formula>IF(RIGHT(TEXT(AI203,"0.#"),1)=".",TRUE,FALSE)</formula>
    </cfRule>
  </conditionalFormatting>
  <conditionalFormatting sqref="AI202">
    <cfRule type="expression" dxfId="1395" priority="819">
      <formula>IF(RIGHT(TEXT(AI202,"0.#"),1)=".",FALSE,TRUE)</formula>
    </cfRule>
    <cfRule type="expression" dxfId="1394" priority="820">
      <formula>IF(RIGHT(TEXT(AI202,"0.#"),1)=".",TRUE,FALSE)</formula>
    </cfRule>
  </conditionalFormatting>
  <conditionalFormatting sqref="AM202">
    <cfRule type="expression" dxfId="1393" priority="817">
      <formula>IF(RIGHT(TEXT(AM202,"0.#"),1)=".",FALSE,TRUE)</formula>
    </cfRule>
    <cfRule type="expression" dxfId="1392" priority="818">
      <formula>IF(RIGHT(TEXT(AM202,"0.#"),1)=".",TRUE,FALSE)</formula>
    </cfRule>
  </conditionalFormatting>
  <conditionalFormatting sqref="AM203">
    <cfRule type="expression" dxfId="1391" priority="815">
      <formula>IF(RIGHT(TEXT(AM203,"0.#"),1)=".",FALSE,TRUE)</formula>
    </cfRule>
    <cfRule type="expression" dxfId="1390" priority="816">
      <formula>IF(RIGHT(TEXT(AM203,"0.#"),1)=".",TRUE,FALSE)</formula>
    </cfRule>
  </conditionalFormatting>
  <conditionalFormatting sqref="AM204">
    <cfRule type="expression" dxfId="1389" priority="813">
      <formula>IF(RIGHT(TEXT(AM204,"0.#"),1)=".",FALSE,TRUE)</formula>
    </cfRule>
    <cfRule type="expression" dxfId="1388" priority="814">
      <formula>IF(RIGHT(TEXT(AM204,"0.#"),1)=".",TRUE,FALSE)</formula>
    </cfRule>
  </conditionalFormatting>
  <conditionalFormatting sqref="AQ202:AQ204">
    <cfRule type="expression" dxfId="1387" priority="811">
      <formula>IF(RIGHT(TEXT(AQ202,"0.#"),1)=".",FALSE,TRUE)</formula>
    </cfRule>
    <cfRule type="expression" dxfId="1386" priority="812">
      <formula>IF(RIGHT(TEXT(AQ202,"0.#"),1)=".",TRUE,FALSE)</formula>
    </cfRule>
  </conditionalFormatting>
  <conditionalFormatting sqref="AU202:AU204">
    <cfRule type="expression" dxfId="1385" priority="809">
      <formula>IF(RIGHT(TEXT(AU202,"0.#"),1)=".",FALSE,TRUE)</formula>
    </cfRule>
    <cfRule type="expression" dxfId="1384" priority="810">
      <formula>IF(RIGHT(TEXT(AU202,"0.#"),1)=".",TRUE,FALSE)</formula>
    </cfRule>
  </conditionalFormatting>
  <conditionalFormatting sqref="AE205">
    <cfRule type="expression" dxfId="1383" priority="807">
      <formula>IF(RIGHT(TEXT(AE205,"0.#"),1)=".",FALSE,TRUE)</formula>
    </cfRule>
    <cfRule type="expression" dxfId="1382" priority="808">
      <formula>IF(RIGHT(TEXT(AE205,"0.#"),1)=".",TRUE,FALSE)</formula>
    </cfRule>
  </conditionalFormatting>
  <conditionalFormatting sqref="AE206">
    <cfRule type="expression" dxfId="1381" priority="805">
      <formula>IF(RIGHT(TEXT(AE206,"0.#"),1)=".",FALSE,TRUE)</formula>
    </cfRule>
    <cfRule type="expression" dxfId="1380" priority="806">
      <formula>IF(RIGHT(TEXT(AE206,"0.#"),1)=".",TRUE,FALSE)</formula>
    </cfRule>
  </conditionalFormatting>
  <conditionalFormatting sqref="AE207">
    <cfRule type="expression" dxfId="1379" priority="803">
      <formula>IF(RIGHT(TEXT(AE207,"0.#"),1)=".",FALSE,TRUE)</formula>
    </cfRule>
    <cfRule type="expression" dxfId="1378" priority="804">
      <formula>IF(RIGHT(TEXT(AE207,"0.#"),1)=".",TRUE,FALSE)</formula>
    </cfRule>
  </conditionalFormatting>
  <conditionalFormatting sqref="AI207">
    <cfRule type="expression" dxfId="1377" priority="801">
      <formula>IF(RIGHT(TEXT(AI207,"0.#"),1)=".",FALSE,TRUE)</formula>
    </cfRule>
    <cfRule type="expression" dxfId="1376" priority="802">
      <formula>IF(RIGHT(TEXT(AI207,"0.#"),1)=".",TRUE,FALSE)</formula>
    </cfRule>
  </conditionalFormatting>
  <conditionalFormatting sqref="AI206">
    <cfRule type="expression" dxfId="1375" priority="799">
      <formula>IF(RIGHT(TEXT(AI206,"0.#"),1)=".",FALSE,TRUE)</formula>
    </cfRule>
    <cfRule type="expression" dxfId="1374" priority="800">
      <formula>IF(RIGHT(TEXT(AI206,"0.#"),1)=".",TRUE,FALSE)</formula>
    </cfRule>
  </conditionalFormatting>
  <conditionalFormatting sqref="AI205">
    <cfRule type="expression" dxfId="1373" priority="797">
      <formula>IF(RIGHT(TEXT(AI205,"0.#"),1)=".",FALSE,TRUE)</formula>
    </cfRule>
    <cfRule type="expression" dxfId="1372" priority="798">
      <formula>IF(RIGHT(TEXT(AI205,"0.#"),1)=".",TRUE,FALSE)</formula>
    </cfRule>
  </conditionalFormatting>
  <conditionalFormatting sqref="AM205">
    <cfRule type="expression" dxfId="1371" priority="795">
      <formula>IF(RIGHT(TEXT(AM205,"0.#"),1)=".",FALSE,TRUE)</formula>
    </cfRule>
    <cfRule type="expression" dxfId="1370" priority="796">
      <formula>IF(RIGHT(TEXT(AM205,"0.#"),1)=".",TRUE,FALSE)</formula>
    </cfRule>
  </conditionalFormatting>
  <conditionalFormatting sqref="AM206">
    <cfRule type="expression" dxfId="1369" priority="793">
      <formula>IF(RIGHT(TEXT(AM206,"0.#"),1)=".",FALSE,TRUE)</formula>
    </cfRule>
    <cfRule type="expression" dxfId="1368" priority="794">
      <formula>IF(RIGHT(TEXT(AM206,"0.#"),1)=".",TRUE,FALSE)</formula>
    </cfRule>
  </conditionalFormatting>
  <conditionalFormatting sqref="AM207">
    <cfRule type="expression" dxfId="1367" priority="791">
      <formula>IF(RIGHT(TEXT(AM207,"0.#"),1)=".",FALSE,TRUE)</formula>
    </cfRule>
    <cfRule type="expression" dxfId="1366" priority="792">
      <formula>IF(RIGHT(TEXT(AM207,"0.#"),1)=".",TRUE,FALSE)</formula>
    </cfRule>
  </conditionalFormatting>
  <conditionalFormatting sqref="AQ205:AQ207">
    <cfRule type="expression" dxfId="1365" priority="789">
      <formula>IF(RIGHT(TEXT(AQ205,"0.#"),1)=".",FALSE,TRUE)</formula>
    </cfRule>
    <cfRule type="expression" dxfId="1364" priority="790">
      <formula>IF(RIGHT(TEXT(AQ205,"0.#"),1)=".",TRUE,FALSE)</formula>
    </cfRule>
  </conditionalFormatting>
  <conditionalFormatting sqref="AU205:AU207">
    <cfRule type="expression" dxfId="1363" priority="787">
      <formula>IF(RIGHT(TEXT(AU205,"0.#"),1)=".",FALSE,TRUE)</formula>
    </cfRule>
    <cfRule type="expression" dxfId="1362" priority="788">
      <formula>IF(RIGHT(TEXT(AU205,"0.#"),1)=".",TRUE,FALSE)</formula>
    </cfRule>
  </conditionalFormatting>
  <conditionalFormatting sqref="AL402:AO428">
    <cfRule type="expression" dxfId="1361" priority="783">
      <formula>IF(AND(AL402&gt;=0, RIGHT(TEXT(AL402,"0.#"),1)&lt;&gt;"."),TRUE,FALSE)</formula>
    </cfRule>
    <cfRule type="expression" dxfId="1360" priority="784">
      <formula>IF(AND(AL402&gt;=0, RIGHT(TEXT(AL402,"0.#"),1)="."),TRUE,FALSE)</formula>
    </cfRule>
    <cfRule type="expression" dxfId="1359" priority="785">
      <formula>IF(AND(AL402&lt;0, RIGHT(TEXT(AL402,"0.#"),1)&lt;&gt;"."),TRUE,FALSE)</formula>
    </cfRule>
    <cfRule type="expression" dxfId="1358" priority="786">
      <formula>IF(AND(AL402&lt;0, RIGHT(TEXT(AL402,"0.#"),1)="."),TRUE,FALSE)</formula>
    </cfRule>
  </conditionalFormatting>
  <conditionalFormatting sqref="AL434:AO461">
    <cfRule type="expression" dxfId="1357" priority="771">
      <formula>IF(AND(AL434&gt;=0, RIGHT(TEXT(AL434,"0.#"),1)&lt;&gt;"."),TRUE,FALSE)</formula>
    </cfRule>
    <cfRule type="expression" dxfId="1356" priority="772">
      <formula>IF(AND(AL434&gt;=0, RIGHT(TEXT(AL434,"0.#"),1)="."),TRUE,FALSE)</formula>
    </cfRule>
    <cfRule type="expression" dxfId="1355" priority="773">
      <formula>IF(AND(AL434&lt;0, RIGHT(TEXT(AL434,"0.#"),1)&lt;&gt;"."),TRUE,FALSE)</formula>
    </cfRule>
    <cfRule type="expression" dxfId="1354" priority="774">
      <formula>IF(AND(AL434&lt;0, RIGHT(TEXT(AL434,"0.#"),1)="."),TRUE,FALSE)</formula>
    </cfRule>
  </conditionalFormatting>
  <conditionalFormatting sqref="AL432:AO433">
    <cfRule type="expression" dxfId="1353" priority="765">
      <formula>IF(AND(AL432&gt;=0, RIGHT(TEXT(AL432,"0.#"),1)&lt;&gt;"."),TRUE,FALSE)</formula>
    </cfRule>
    <cfRule type="expression" dxfId="1352" priority="766">
      <formula>IF(AND(AL432&gt;=0, RIGHT(TEXT(AL432,"0.#"),1)="."),TRUE,FALSE)</formula>
    </cfRule>
    <cfRule type="expression" dxfId="1351" priority="767">
      <formula>IF(AND(AL432&lt;0, RIGHT(TEXT(AL432,"0.#"),1)&lt;&gt;"."),TRUE,FALSE)</formula>
    </cfRule>
    <cfRule type="expression" dxfId="1350" priority="768">
      <formula>IF(AND(AL432&lt;0, RIGHT(TEXT(AL432,"0.#"),1)="."),TRUE,FALSE)</formula>
    </cfRule>
  </conditionalFormatting>
  <conditionalFormatting sqref="AL467:AO494">
    <cfRule type="expression" dxfId="1349" priority="759">
      <formula>IF(AND(AL467&gt;=0, RIGHT(TEXT(AL467,"0.#"),1)&lt;&gt;"."),TRUE,FALSE)</formula>
    </cfRule>
    <cfRule type="expression" dxfId="1348" priority="760">
      <formula>IF(AND(AL467&gt;=0, RIGHT(TEXT(AL467,"0.#"),1)="."),TRUE,FALSE)</formula>
    </cfRule>
    <cfRule type="expression" dxfId="1347" priority="761">
      <formula>IF(AND(AL467&lt;0, RIGHT(TEXT(AL467,"0.#"),1)&lt;&gt;"."),TRUE,FALSE)</formula>
    </cfRule>
    <cfRule type="expression" dxfId="1346" priority="762">
      <formula>IF(AND(AL467&lt;0, RIGHT(TEXT(AL467,"0.#"),1)="."),TRUE,FALSE)</formula>
    </cfRule>
  </conditionalFormatting>
  <conditionalFormatting sqref="AL465:AO466">
    <cfRule type="expression" dxfId="1345" priority="753">
      <formula>IF(AND(AL465&gt;=0, RIGHT(TEXT(AL465,"0.#"),1)&lt;&gt;"."),TRUE,FALSE)</formula>
    </cfRule>
    <cfRule type="expression" dxfId="1344" priority="754">
      <formula>IF(AND(AL465&gt;=0, RIGHT(TEXT(AL465,"0.#"),1)="."),TRUE,FALSE)</formula>
    </cfRule>
    <cfRule type="expression" dxfId="1343" priority="755">
      <formula>IF(AND(AL465&lt;0, RIGHT(TEXT(AL465,"0.#"),1)&lt;&gt;"."),TRUE,FALSE)</formula>
    </cfRule>
    <cfRule type="expression" dxfId="1342" priority="756">
      <formula>IF(AND(AL465&lt;0, RIGHT(TEXT(AL465,"0.#"),1)="."),TRUE,FALSE)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8:AO499">
    <cfRule type="expression" dxfId="1337" priority="741">
      <formula>IF(AND(AL498&gt;=0, RIGHT(TEXT(AL498,"0.#"),1)&lt;&gt;"."),TRUE,FALSE)</formula>
    </cfRule>
    <cfRule type="expression" dxfId="1336" priority="742">
      <formula>IF(AND(AL498&gt;=0, RIGHT(TEXT(AL498,"0.#"),1)="."),TRUE,FALSE)</formula>
    </cfRule>
    <cfRule type="expression" dxfId="1335" priority="743">
      <formula>IF(AND(AL498&lt;0, RIGHT(TEXT(AL498,"0.#"),1)&lt;&gt;"."),TRUE,FALSE)</formula>
    </cfRule>
    <cfRule type="expression" dxfId="1334" priority="744">
      <formula>IF(AND(AL498&lt;0, RIGHT(TEXT(AL498,"0.#"),1)="."),TRUE,FALSE)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L401:AO401">
    <cfRule type="expression" dxfId="721" priority="19">
      <formula>IF(AND(AL401&gt;=0, RIGHT(TEXT(AL401,"0.#"),1)&lt;&gt;"."),TRUE,FALSE)</formula>
    </cfRule>
    <cfRule type="expression" dxfId="720" priority="20">
      <formula>IF(AND(AL401&gt;=0, RIGHT(TEXT(AL401,"0.#"),1)="."),TRUE,FALSE)</formula>
    </cfRule>
    <cfRule type="expression" dxfId="719" priority="21">
      <formula>IF(AND(AL401&lt;0, RIGHT(TEXT(AL401,"0.#"),1)&lt;&gt;"."),TRUE,FALSE)</formula>
    </cfRule>
    <cfRule type="expression" dxfId="718" priority="22">
      <formula>IF(AND(AL401&lt;0, RIGHT(TEXT(AL401,"0.#"),1)="."),TRUE,FALSE)</formula>
    </cfRule>
  </conditionalFormatting>
  <conditionalFormatting sqref="AL399:AO400">
    <cfRule type="expression" dxfId="717" priority="15">
      <formula>IF(AND(AL399&gt;=0, RIGHT(TEXT(AL399,"0.#"),1)&lt;&gt;"."),TRUE,FALSE)</formula>
    </cfRule>
    <cfRule type="expression" dxfId="716" priority="16">
      <formula>IF(AND(AL399&gt;=0, RIGHT(TEXT(AL399,"0.#"),1)="."),TRUE,FALSE)</formula>
    </cfRule>
    <cfRule type="expression" dxfId="715" priority="17">
      <formula>IF(AND(AL399&lt;0, RIGHT(TEXT(AL399,"0.#"),1)&lt;&gt;"."),TRUE,FALSE)</formula>
    </cfRule>
    <cfRule type="expression" dxfId="714" priority="18">
      <formula>IF(AND(AL399&lt;0, RIGHT(TEXT(AL399,"0.#"),1)="."),TRUE,FALSE)</formula>
    </cfRule>
  </conditionalFormatting>
  <conditionalFormatting sqref="AL366:AO367">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AR13:AX13">
    <cfRule type="expression" dxfId="709" priority="9">
      <formula>IF(RIGHT(TEXT(AR13,"0.#"),1)=".",FALSE,TRUE)</formula>
    </cfRule>
    <cfRule type="expression" dxfId="708" priority="10">
      <formula>IF(RIGHT(TEXT(AR13,"0.#"),1)=".",TRUE,FALSE)</formula>
    </cfRule>
  </conditionalFormatting>
  <conditionalFormatting sqref="AR15:AX15">
    <cfRule type="expression" dxfId="707" priority="7">
      <formula>IF(RIGHT(TEXT(AR15,"0.#"),1)=".",FALSE,TRUE)</formula>
    </cfRule>
    <cfRule type="expression" dxfId="706" priority="8">
      <formula>IF(RIGHT(TEXT(AR15,"0.#"),1)=".",TRUE,FALSE)</formula>
    </cfRule>
  </conditionalFormatting>
  <conditionalFormatting sqref="W23:AC23">
    <cfRule type="expression" dxfId="705" priority="5">
      <formula>IF(RIGHT(TEXT(W23,"0.#"),1)=".",FALSE,TRUE)</formula>
    </cfRule>
    <cfRule type="expression" dxfId="704" priority="6">
      <formula>IF(RIGHT(TEXT(W23,"0.#"),1)=".",TRUE,FALSE)</formula>
    </cfRule>
  </conditionalFormatting>
  <conditionalFormatting sqref="W24:AC24">
    <cfRule type="expression" dxfId="703" priority="3">
      <formula>IF(RIGHT(TEXT(W24,"0.#"),1)=".",FALSE,TRUE)</formula>
    </cfRule>
    <cfRule type="expression" dxfId="702" priority="4">
      <formula>IF(RIGHT(TEXT(W24,"0.#"),1)=".",TRUE,FALSE)</formula>
    </cfRule>
  </conditionalFormatting>
  <conditionalFormatting sqref="W25:AC25">
    <cfRule type="expression" dxfId="701" priority="1">
      <formula>IF(RIGHT(TEXT(W25,"0.#"),1)=".",FALSE,TRUE)</formula>
    </cfRule>
    <cfRule type="expression" dxfId="700" priority="2">
      <formula>IF(RIGHT(TEXT(W25,"0.#"),1)=".",TRUE,FALSE)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6"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t="s">
        <v>715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715</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316</v>
      </c>
      <c r="B2" s="689"/>
      <c r="C2" s="689"/>
      <c r="D2" s="689"/>
      <c r="E2" s="689"/>
      <c r="F2" s="690"/>
      <c r="G2" s="170" t="s">
        <v>140</v>
      </c>
      <c r="H2" s="120"/>
      <c r="I2" s="120"/>
      <c r="J2" s="120"/>
      <c r="K2" s="120"/>
      <c r="L2" s="120"/>
      <c r="M2" s="120"/>
      <c r="N2" s="120"/>
      <c r="O2" s="121"/>
      <c r="P2" s="119" t="s">
        <v>56</v>
      </c>
      <c r="Q2" s="120"/>
      <c r="R2" s="120"/>
      <c r="S2" s="120"/>
      <c r="T2" s="120"/>
      <c r="U2" s="120"/>
      <c r="V2" s="120"/>
      <c r="W2" s="120"/>
      <c r="X2" s="121"/>
      <c r="Y2" s="932"/>
      <c r="Z2" s="285"/>
      <c r="AA2" s="286"/>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8"/>
      <c r="B3" s="689"/>
      <c r="C3" s="689"/>
      <c r="D3" s="689"/>
      <c r="E3" s="689"/>
      <c r="F3" s="690"/>
      <c r="G3" s="171"/>
      <c r="H3" s="123"/>
      <c r="I3" s="123"/>
      <c r="J3" s="123"/>
      <c r="K3" s="123"/>
      <c r="L3" s="123"/>
      <c r="M3" s="123"/>
      <c r="N3" s="123"/>
      <c r="O3" s="124"/>
      <c r="P3" s="122"/>
      <c r="Q3" s="123"/>
      <c r="R3" s="123"/>
      <c r="S3" s="123"/>
      <c r="T3" s="123"/>
      <c r="U3" s="123"/>
      <c r="V3" s="123"/>
      <c r="W3" s="123"/>
      <c r="X3" s="124"/>
      <c r="Y3" s="933"/>
      <c r="Z3" s="934"/>
      <c r="AA3" s="935"/>
      <c r="AB3" s="939"/>
      <c r="AC3" s="713"/>
      <c r="AD3" s="714"/>
      <c r="AE3" s="696"/>
      <c r="AF3" s="696"/>
      <c r="AG3" s="696"/>
      <c r="AH3" s="131"/>
      <c r="AI3" s="696"/>
      <c r="AJ3" s="696"/>
      <c r="AK3" s="696"/>
      <c r="AL3" s="131"/>
      <c r="AM3" s="696"/>
      <c r="AN3" s="696"/>
      <c r="AO3" s="696"/>
      <c r="AP3" s="131"/>
      <c r="AQ3" s="140"/>
      <c r="AR3" s="141"/>
      <c r="AS3" s="142" t="s">
        <v>224</v>
      </c>
      <c r="AT3" s="143"/>
      <c r="AU3" s="141"/>
      <c r="AV3" s="141"/>
      <c r="AW3" s="123" t="s">
        <v>170</v>
      </c>
      <c r="AX3" s="144"/>
      <c r="AY3" s="34">
        <f t="shared" ref="AY3:AY8" si="0">$AY$2</f>
        <v>0</v>
      </c>
    </row>
    <row r="4" spans="1:51" ht="22.5" customHeight="1" x14ac:dyDescent="0.15">
      <c r="A4" s="691"/>
      <c r="B4" s="689"/>
      <c r="C4" s="689"/>
      <c r="D4" s="689"/>
      <c r="E4" s="689"/>
      <c r="F4" s="690"/>
      <c r="G4" s="193"/>
      <c r="H4" s="943"/>
      <c r="I4" s="943"/>
      <c r="J4" s="943"/>
      <c r="K4" s="943"/>
      <c r="L4" s="943"/>
      <c r="M4" s="943"/>
      <c r="N4" s="943"/>
      <c r="O4" s="944"/>
      <c r="P4" s="146"/>
      <c r="Q4" s="656"/>
      <c r="R4" s="656"/>
      <c r="S4" s="656"/>
      <c r="T4" s="656"/>
      <c r="U4" s="656"/>
      <c r="V4" s="656"/>
      <c r="W4" s="656"/>
      <c r="X4" s="657"/>
      <c r="Y4" s="929" t="s">
        <v>12</v>
      </c>
      <c r="Z4" s="930"/>
      <c r="AA4" s="931"/>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2"/>
      <c r="B5" s="693"/>
      <c r="C5" s="693"/>
      <c r="D5" s="693"/>
      <c r="E5" s="693"/>
      <c r="F5" s="694"/>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2"/>
      <c r="B6" s="693"/>
      <c r="C6" s="693"/>
      <c r="D6" s="693"/>
      <c r="E6" s="693"/>
      <c r="F6" s="694"/>
      <c r="G6" s="948"/>
      <c r="H6" s="949"/>
      <c r="I6" s="949"/>
      <c r="J6" s="949"/>
      <c r="K6" s="949"/>
      <c r="L6" s="949"/>
      <c r="M6" s="949"/>
      <c r="N6" s="949"/>
      <c r="O6" s="950"/>
      <c r="P6" s="659"/>
      <c r="Q6" s="659"/>
      <c r="R6" s="659"/>
      <c r="S6" s="659"/>
      <c r="T6" s="659"/>
      <c r="U6" s="659"/>
      <c r="V6" s="659"/>
      <c r="W6" s="659"/>
      <c r="X6" s="660"/>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8" t="s">
        <v>316</v>
      </c>
      <c r="B9" s="689"/>
      <c r="C9" s="689"/>
      <c r="D9" s="689"/>
      <c r="E9" s="689"/>
      <c r="F9" s="690"/>
      <c r="G9" s="170" t="s">
        <v>140</v>
      </c>
      <c r="H9" s="120"/>
      <c r="I9" s="120"/>
      <c r="J9" s="120"/>
      <c r="K9" s="120"/>
      <c r="L9" s="120"/>
      <c r="M9" s="120"/>
      <c r="N9" s="120"/>
      <c r="O9" s="121"/>
      <c r="P9" s="119" t="s">
        <v>56</v>
      </c>
      <c r="Q9" s="120"/>
      <c r="R9" s="120"/>
      <c r="S9" s="120"/>
      <c r="T9" s="120"/>
      <c r="U9" s="120"/>
      <c r="V9" s="120"/>
      <c r="W9" s="120"/>
      <c r="X9" s="121"/>
      <c r="Y9" s="932"/>
      <c r="Z9" s="285"/>
      <c r="AA9" s="286"/>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8"/>
      <c r="B10" s="689"/>
      <c r="C10" s="689"/>
      <c r="D10" s="689"/>
      <c r="E10" s="689"/>
      <c r="F10" s="690"/>
      <c r="G10" s="171"/>
      <c r="H10" s="123"/>
      <c r="I10" s="123"/>
      <c r="J10" s="123"/>
      <c r="K10" s="123"/>
      <c r="L10" s="123"/>
      <c r="M10" s="123"/>
      <c r="N10" s="123"/>
      <c r="O10" s="124"/>
      <c r="P10" s="122"/>
      <c r="Q10" s="123"/>
      <c r="R10" s="123"/>
      <c r="S10" s="123"/>
      <c r="T10" s="123"/>
      <c r="U10" s="123"/>
      <c r="V10" s="123"/>
      <c r="W10" s="123"/>
      <c r="X10" s="124"/>
      <c r="Y10" s="933"/>
      <c r="Z10" s="934"/>
      <c r="AA10" s="935"/>
      <c r="AB10" s="939"/>
      <c r="AC10" s="713"/>
      <c r="AD10" s="714"/>
      <c r="AE10" s="696"/>
      <c r="AF10" s="696"/>
      <c r="AG10" s="696"/>
      <c r="AH10" s="131"/>
      <c r="AI10" s="696"/>
      <c r="AJ10" s="696"/>
      <c r="AK10" s="696"/>
      <c r="AL10" s="131"/>
      <c r="AM10" s="696"/>
      <c r="AN10" s="696"/>
      <c r="AO10" s="696"/>
      <c r="AP10" s="131"/>
      <c r="AQ10" s="140"/>
      <c r="AR10" s="141"/>
      <c r="AS10" s="142" t="s">
        <v>224</v>
      </c>
      <c r="AT10" s="143"/>
      <c r="AU10" s="141"/>
      <c r="AV10" s="141"/>
      <c r="AW10" s="123" t="s">
        <v>170</v>
      </c>
      <c r="AX10" s="144"/>
      <c r="AY10" s="34">
        <f t="shared" ref="AY10:AY15" si="1">$AY$9</f>
        <v>0</v>
      </c>
    </row>
    <row r="11" spans="1:51" ht="22.5" customHeight="1" x14ac:dyDescent="0.15">
      <c r="A11" s="691"/>
      <c r="B11" s="689"/>
      <c r="C11" s="689"/>
      <c r="D11" s="689"/>
      <c r="E11" s="689"/>
      <c r="F11" s="690"/>
      <c r="G11" s="193"/>
      <c r="H11" s="943"/>
      <c r="I11" s="943"/>
      <c r="J11" s="943"/>
      <c r="K11" s="943"/>
      <c r="L11" s="943"/>
      <c r="M11" s="943"/>
      <c r="N11" s="943"/>
      <c r="O11" s="944"/>
      <c r="P11" s="146"/>
      <c r="Q11" s="656"/>
      <c r="R11" s="656"/>
      <c r="S11" s="656"/>
      <c r="T11" s="656"/>
      <c r="U11" s="656"/>
      <c r="V11" s="656"/>
      <c r="W11" s="656"/>
      <c r="X11" s="657"/>
      <c r="Y11" s="929" t="s">
        <v>12</v>
      </c>
      <c r="Z11" s="930"/>
      <c r="AA11" s="931"/>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2"/>
      <c r="B12" s="693"/>
      <c r="C12" s="693"/>
      <c r="D12" s="693"/>
      <c r="E12" s="693"/>
      <c r="F12" s="694"/>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9"/>
      <c r="Q13" s="659"/>
      <c r="R13" s="659"/>
      <c r="S13" s="659"/>
      <c r="T13" s="659"/>
      <c r="U13" s="659"/>
      <c r="V13" s="659"/>
      <c r="W13" s="659"/>
      <c r="X13" s="660"/>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8" t="s">
        <v>316</v>
      </c>
      <c r="B16" s="689"/>
      <c r="C16" s="689"/>
      <c r="D16" s="689"/>
      <c r="E16" s="689"/>
      <c r="F16" s="690"/>
      <c r="G16" s="170" t="s">
        <v>140</v>
      </c>
      <c r="H16" s="120"/>
      <c r="I16" s="120"/>
      <c r="J16" s="120"/>
      <c r="K16" s="120"/>
      <c r="L16" s="120"/>
      <c r="M16" s="120"/>
      <c r="N16" s="120"/>
      <c r="O16" s="121"/>
      <c r="P16" s="119" t="s">
        <v>56</v>
      </c>
      <c r="Q16" s="120"/>
      <c r="R16" s="120"/>
      <c r="S16" s="120"/>
      <c r="T16" s="120"/>
      <c r="U16" s="120"/>
      <c r="V16" s="120"/>
      <c r="W16" s="120"/>
      <c r="X16" s="121"/>
      <c r="Y16" s="932"/>
      <c r="Z16" s="285"/>
      <c r="AA16" s="286"/>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8"/>
      <c r="B17" s="689"/>
      <c r="C17" s="689"/>
      <c r="D17" s="689"/>
      <c r="E17" s="689"/>
      <c r="F17" s="690"/>
      <c r="G17" s="171"/>
      <c r="H17" s="123"/>
      <c r="I17" s="123"/>
      <c r="J17" s="123"/>
      <c r="K17" s="123"/>
      <c r="L17" s="123"/>
      <c r="M17" s="123"/>
      <c r="N17" s="123"/>
      <c r="O17" s="124"/>
      <c r="P17" s="122"/>
      <c r="Q17" s="123"/>
      <c r="R17" s="123"/>
      <c r="S17" s="123"/>
      <c r="T17" s="123"/>
      <c r="U17" s="123"/>
      <c r="V17" s="123"/>
      <c r="W17" s="123"/>
      <c r="X17" s="124"/>
      <c r="Y17" s="933"/>
      <c r="Z17" s="934"/>
      <c r="AA17" s="935"/>
      <c r="AB17" s="939"/>
      <c r="AC17" s="713"/>
      <c r="AD17" s="714"/>
      <c r="AE17" s="696"/>
      <c r="AF17" s="696"/>
      <c r="AG17" s="696"/>
      <c r="AH17" s="131"/>
      <c r="AI17" s="696"/>
      <c r="AJ17" s="696"/>
      <c r="AK17" s="696"/>
      <c r="AL17" s="131"/>
      <c r="AM17" s="696"/>
      <c r="AN17" s="696"/>
      <c r="AO17" s="696"/>
      <c r="AP17" s="131"/>
      <c r="AQ17" s="140"/>
      <c r="AR17" s="141"/>
      <c r="AS17" s="142" t="s">
        <v>224</v>
      </c>
      <c r="AT17" s="143"/>
      <c r="AU17" s="141"/>
      <c r="AV17" s="141"/>
      <c r="AW17" s="123" t="s">
        <v>170</v>
      </c>
      <c r="AX17" s="144"/>
      <c r="AY17" s="34">
        <f t="shared" ref="AY17:AY22" si="2">$AY$16</f>
        <v>0</v>
      </c>
    </row>
    <row r="18" spans="1:51" ht="22.5" customHeight="1" x14ac:dyDescent="0.15">
      <c r="A18" s="691"/>
      <c r="B18" s="689"/>
      <c r="C18" s="689"/>
      <c r="D18" s="689"/>
      <c r="E18" s="689"/>
      <c r="F18" s="690"/>
      <c r="G18" s="193"/>
      <c r="H18" s="943"/>
      <c r="I18" s="943"/>
      <c r="J18" s="943"/>
      <c r="K18" s="943"/>
      <c r="L18" s="943"/>
      <c r="M18" s="943"/>
      <c r="N18" s="943"/>
      <c r="O18" s="944"/>
      <c r="P18" s="146"/>
      <c r="Q18" s="656"/>
      <c r="R18" s="656"/>
      <c r="S18" s="656"/>
      <c r="T18" s="656"/>
      <c r="U18" s="656"/>
      <c r="V18" s="656"/>
      <c r="W18" s="656"/>
      <c r="X18" s="657"/>
      <c r="Y18" s="929" t="s">
        <v>12</v>
      </c>
      <c r="Z18" s="930"/>
      <c r="AA18" s="931"/>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2"/>
      <c r="B19" s="693"/>
      <c r="C19" s="693"/>
      <c r="D19" s="693"/>
      <c r="E19" s="693"/>
      <c r="F19" s="694"/>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9"/>
      <c r="Q20" s="659"/>
      <c r="R20" s="659"/>
      <c r="S20" s="659"/>
      <c r="T20" s="659"/>
      <c r="U20" s="659"/>
      <c r="V20" s="659"/>
      <c r="W20" s="659"/>
      <c r="X20" s="660"/>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8" t="s">
        <v>316</v>
      </c>
      <c r="B23" s="689"/>
      <c r="C23" s="689"/>
      <c r="D23" s="689"/>
      <c r="E23" s="689"/>
      <c r="F23" s="690"/>
      <c r="G23" s="170" t="s">
        <v>140</v>
      </c>
      <c r="H23" s="120"/>
      <c r="I23" s="120"/>
      <c r="J23" s="120"/>
      <c r="K23" s="120"/>
      <c r="L23" s="120"/>
      <c r="M23" s="120"/>
      <c r="N23" s="120"/>
      <c r="O23" s="121"/>
      <c r="P23" s="119" t="s">
        <v>56</v>
      </c>
      <c r="Q23" s="120"/>
      <c r="R23" s="120"/>
      <c r="S23" s="120"/>
      <c r="T23" s="120"/>
      <c r="U23" s="120"/>
      <c r="V23" s="120"/>
      <c r="W23" s="120"/>
      <c r="X23" s="121"/>
      <c r="Y23" s="932"/>
      <c r="Z23" s="285"/>
      <c r="AA23" s="286"/>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8"/>
      <c r="B24" s="689"/>
      <c r="C24" s="689"/>
      <c r="D24" s="689"/>
      <c r="E24" s="689"/>
      <c r="F24" s="690"/>
      <c r="G24" s="171"/>
      <c r="H24" s="123"/>
      <c r="I24" s="123"/>
      <c r="J24" s="123"/>
      <c r="K24" s="123"/>
      <c r="L24" s="123"/>
      <c r="M24" s="123"/>
      <c r="N24" s="123"/>
      <c r="O24" s="124"/>
      <c r="P24" s="122"/>
      <c r="Q24" s="123"/>
      <c r="R24" s="123"/>
      <c r="S24" s="123"/>
      <c r="T24" s="123"/>
      <c r="U24" s="123"/>
      <c r="V24" s="123"/>
      <c r="W24" s="123"/>
      <c r="X24" s="124"/>
      <c r="Y24" s="933"/>
      <c r="Z24" s="934"/>
      <c r="AA24" s="935"/>
      <c r="AB24" s="939"/>
      <c r="AC24" s="713"/>
      <c r="AD24" s="714"/>
      <c r="AE24" s="696"/>
      <c r="AF24" s="696"/>
      <c r="AG24" s="696"/>
      <c r="AH24" s="131"/>
      <c r="AI24" s="696"/>
      <c r="AJ24" s="696"/>
      <c r="AK24" s="696"/>
      <c r="AL24" s="131"/>
      <c r="AM24" s="696"/>
      <c r="AN24" s="696"/>
      <c r="AO24" s="696"/>
      <c r="AP24" s="131"/>
      <c r="AQ24" s="140"/>
      <c r="AR24" s="141"/>
      <c r="AS24" s="142" t="s">
        <v>224</v>
      </c>
      <c r="AT24" s="143"/>
      <c r="AU24" s="141"/>
      <c r="AV24" s="141"/>
      <c r="AW24" s="123" t="s">
        <v>170</v>
      </c>
      <c r="AX24" s="144"/>
      <c r="AY24" s="34">
        <f t="shared" ref="AY24:AY29" si="3">$AY$23</f>
        <v>0</v>
      </c>
    </row>
    <row r="25" spans="1:51" ht="22.5" customHeight="1" x14ac:dyDescent="0.15">
      <c r="A25" s="691"/>
      <c r="B25" s="689"/>
      <c r="C25" s="689"/>
      <c r="D25" s="689"/>
      <c r="E25" s="689"/>
      <c r="F25" s="690"/>
      <c r="G25" s="193"/>
      <c r="H25" s="943"/>
      <c r="I25" s="943"/>
      <c r="J25" s="943"/>
      <c r="K25" s="943"/>
      <c r="L25" s="943"/>
      <c r="M25" s="943"/>
      <c r="N25" s="943"/>
      <c r="O25" s="944"/>
      <c r="P25" s="146"/>
      <c r="Q25" s="656"/>
      <c r="R25" s="656"/>
      <c r="S25" s="656"/>
      <c r="T25" s="656"/>
      <c r="U25" s="656"/>
      <c r="V25" s="656"/>
      <c r="W25" s="656"/>
      <c r="X25" s="657"/>
      <c r="Y25" s="929" t="s">
        <v>12</v>
      </c>
      <c r="Z25" s="930"/>
      <c r="AA25" s="931"/>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2"/>
      <c r="B26" s="693"/>
      <c r="C26" s="693"/>
      <c r="D26" s="693"/>
      <c r="E26" s="693"/>
      <c r="F26" s="694"/>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9"/>
      <c r="Q27" s="659"/>
      <c r="R27" s="659"/>
      <c r="S27" s="659"/>
      <c r="T27" s="659"/>
      <c r="U27" s="659"/>
      <c r="V27" s="659"/>
      <c r="W27" s="659"/>
      <c r="X27" s="660"/>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8" t="s">
        <v>316</v>
      </c>
      <c r="B30" s="689"/>
      <c r="C30" s="689"/>
      <c r="D30" s="689"/>
      <c r="E30" s="689"/>
      <c r="F30" s="690"/>
      <c r="G30" s="170" t="s">
        <v>140</v>
      </c>
      <c r="H30" s="120"/>
      <c r="I30" s="120"/>
      <c r="J30" s="120"/>
      <c r="K30" s="120"/>
      <c r="L30" s="120"/>
      <c r="M30" s="120"/>
      <c r="N30" s="120"/>
      <c r="O30" s="121"/>
      <c r="P30" s="119" t="s">
        <v>56</v>
      </c>
      <c r="Q30" s="120"/>
      <c r="R30" s="120"/>
      <c r="S30" s="120"/>
      <c r="T30" s="120"/>
      <c r="U30" s="120"/>
      <c r="V30" s="120"/>
      <c r="W30" s="120"/>
      <c r="X30" s="121"/>
      <c r="Y30" s="932"/>
      <c r="Z30" s="285"/>
      <c r="AA30" s="286"/>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8"/>
      <c r="B31" s="689"/>
      <c r="C31" s="689"/>
      <c r="D31" s="689"/>
      <c r="E31" s="689"/>
      <c r="F31" s="690"/>
      <c r="G31" s="171"/>
      <c r="H31" s="123"/>
      <c r="I31" s="123"/>
      <c r="J31" s="123"/>
      <c r="K31" s="123"/>
      <c r="L31" s="123"/>
      <c r="M31" s="123"/>
      <c r="N31" s="123"/>
      <c r="O31" s="124"/>
      <c r="P31" s="122"/>
      <c r="Q31" s="123"/>
      <c r="R31" s="123"/>
      <c r="S31" s="123"/>
      <c r="T31" s="123"/>
      <c r="U31" s="123"/>
      <c r="V31" s="123"/>
      <c r="W31" s="123"/>
      <c r="X31" s="124"/>
      <c r="Y31" s="933"/>
      <c r="Z31" s="934"/>
      <c r="AA31" s="935"/>
      <c r="AB31" s="939"/>
      <c r="AC31" s="713"/>
      <c r="AD31" s="714"/>
      <c r="AE31" s="696"/>
      <c r="AF31" s="696"/>
      <c r="AG31" s="696"/>
      <c r="AH31" s="131"/>
      <c r="AI31" s="696"/>
      <c r="AJ31" s="696"/>
      <c r="AK31" s="696"/>
      <c r="AL31" s="131"/>
      <c r="AM31" s="696"/>
      <c r="AN31" s="696"/>
      <c r="AO31" s="696"/>
      <c r="AP31" s="131"/>
      <c r="AQ31" s="140"/>
      <c r="AR31" s="141"/>
      <c r="AS31" s="142" t="s">
        <v>224</v>
      </c>
      <c r="AT31" s="143"/>
      <c r="AU31" s="141"/>
      <c r="AV31" s="141"/>
      <c r="AW31" s="123" t="s">
        <v>170</v>
      </c>
      <c r="AX31" s="144"/>
      <c r="AY31" s="34">
        <f t="shared" ref="AY31:AY36" si="4">$AY$30</f>
        <v>0</v>
      </c>
    </row>
    <row r="32" spans="1:51" ht="22.5" customHeight="1" x14ac:dyDescent="0.15">
      <c r="A32" s="691"/>
      <c r="B32" s="689"/>
      <c r="C32" s="689"/>
      <c r="D32" s="689"/>
      <c r="E32" s="689"/>
      <c r="F32" s="690"/>
      <c r="G32" s="193"/>
      <c r="H32" s="943"/>
      <c r="I32" s="943"/>
      <c r="J32" s="943"/>
      <c r="K32" s="943"/>
      <c r="L32" s="943"/>
      <c r="M32" s="943"/>
      <c r="N32" s="943"/>
      <c r="O32" s="944"/>
      <c r="P32" s="146"/>
      <c r="Q32" s="656"/>
      <c r="R32" s="656"/>
      <c r="S32" s="656"/>
      <c r="T32" s="656"/>
      <c r="U32" s="656"/>
      <c r="V32" s="656"/>
      <c r="W32" s="656"/>
      <c r="X32" s="657"/>
      <c r="Y32" s="929" t="s">
        <v>12</v>
      </c>
      <c r="Z32" s="930"/>
      <c r="AA32" s="931"/>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2"/>
      <c r="B33" s="693"/>
      <c r="C33" s="693"/>
      <c r="D33" s="693"/>
      <c r="E33" s="693"/>
      <c r="F33" s="694"/>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9"/>
      <c r="Q34" s="659"/>
      <c r="R34" s="659"/>
      <c r="S34" s="659"/>
      <c r="T34" s="659"/>
      <c r="U34" s="659"/>
      <c r="V34" s="659"/>
      <c r="W34" s="659"/>
      <c r="X34" s="660"/>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8" t="s">
        <v>316</v>
      </c>
      <c r="B37" s="689"/>
      <c r="C37" s="689"/>
      <c r="D37" s="689"/>
      <c r="E37" s="689"/>
      <c r="F37" s="690"/>
      <c r="G37" s="170" t="s">
        <v>140</v>
      </c>
      <c r="H37" s="120"/>
      <c r="I37" s="120"/>
      <c r="J37" s="120"/>
      <c r="K37" s="120"/>
      <c r="L37" s="120"/>
      <c r="M37" s="120"/>
      <c r="N37" s="120"/>
      <c r="O37" s="121"/>
      <c r="P37" s="119" t="s">
        <v>56</v>
      </c>
      <c r="Q37" s="120"/>
      <c r="R37" s="120"/>
      <c r="S37" s="120"/>
      <c r="T37" s="120"/>
      <c r="U37" s="120"/>
      <c r="V37" s="120"/>
      <c r="W37" s="120"/>
      <c r="X37" s="121"/>
      <c r="Y37" s="932"/>
      <c r="Z37" s="285"/>
      <c r="AA37" s="286"/>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933"/>
      <c r="Z38" s="934"/>
      <c r="AA38" s="935"/>
      <c r="AB38" s="939"/>
      <c r="AC38" s="713"/>
      <c r="AD38" s="714"/>
      <c r="AE38" s="696"/>
      <c r="AF38" s="696"/>
      <c r="AG38" s="696"/>
      <c r="AH38" s="131"/>
      <c r="AI38" s="696"/>
      <c r="AJ38" s="696"/>
      <c r="AK38" s="696"/>
      <c r="AL38" s="131"/>
      <c r="AM38" s="696"/>
      <c r="AN38" s="696"/>
      <c r="AO38" s="696"/>
      <c r="AP38" s="131"/>
      <c r="AQ38" s="140"/>
      <c r="AR38" s="141"/>
      <c r="AS38" s="142" t="s">
        <v>224</v>
      </c>
      <c r="AT38" s="143"/>
      <c r="AU38" s="141"/>
      <c r="AV38" s="141"/>
      <c r="AW38" s="123" t="s">
        <v>170</v>
      </c>
      <c r="AX38" s="144"/>
      <c r="AY38" s="34">
        <f t="shared" ref="AY38:AY43" si="5">$AY$37</f>
        <v>0</v>
      </c>
    </row>
    <row r="39" spans="1:51" ht="22.5" customHeight="1" x14ac:dyDescent="0.15">
      <c r="A39" s="691"/>
      <c r="B39" s="689"/>
      <c r="C39" s="689"/>
      <c r="D39" s="689"/>
      <c r="E39" s="689"/>
      <c r="F39" s="690"/>
      <c r="G39" s="193"/>
      <c r="H39" s="943"/>
      <c r="I39" s="943"/>
      <c r="J39" s="943"/>
      <c r="K39" s="943"/>
      <c r="L39" s="943"/>
      <c r="M39" s="943"/>
      <c r="N39" s="943"/>
      <c r="O39" s="944"/>
      <c r="P39" s="146"/>
      <c r="Q39" s="656"/>
      <c r="R39" s="656"/>
      <c r="S39" s="656"/>
      <c r="T39" s="656"/>
      <c r="U39" s="656"/>
      <c r="V39" s="656"/>
      <c r="W39" s="656"/>
      <c r="X39" s="657"/>
      <c r="Y39" s="929" t="s">
        <v>12</v>
      </c>
      <c r="Z39" s="930"/>
      <c r="AA39" s="931"/>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2"/>
      <c r="B40" s="693"/>
      <c r="C40" s="693"/>
      <c r="D40" s="693"/>
      <c r="E40" s="693"/>
      <c r="F40" s="694"/>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9"/>
      <c r="Q41" s="659"/>
      <c r="R41" s="659"/>
      <c r="S41" s="659"/>
      <c r="T41" s="659"/>
      <c r="U41" s="659"/>
      <c r="V41" s="659"/>
      <c r="W41" s="659"/>
      <c r="X41" s="660"/>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8" t="s">
        <v>316</v>
      </c>
      <c r="B44" s="689"/>
      <c r="C44" s="689"/>
      <c r="D44" s="689"/>
      <c r="E44" s="689"/>
      <c r="F44" s="690"/>
      <c r="G44" s="170" t="s">
        <v>140</v>
      </c>
      <c r="H44" s="120"/>
      <c r="I44" s="120"/>
      <c r="J44" s="120"/>
      <c r="K44" s="120"/>
      <c r="L44" s="120"/>
      <c r="M44" s="120"/>
      <c r="N44" s="120"/>
      <c r="O44" s="121"/>
      <c r="P44" s="119" t="s">
        <v>56</v>
      </c>
      <c r="Q44" s="120"/>
      <c r="R44" s="120"/>
      <c r="S44" s="120"/>
      <c r="T44" s="120"/>
      <c r="U44" s="120"/>
      <c r="V44" s="120"/>
      <c r="W44" s="120"/>
      <c r="X44" s="121"/>
      <c r="Y44" s="932"/>
      <c r="Z44" s="285"/>
      <c r="AA44" s="286"/>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8"/>
      <c r="B45" s="689"/>
      <c r="C45" s="689"/>
      <c r="D45" s="689"/>
      <c r="E45" s="689"/>
      <c r="F45" s="690"/>
      <c r="G45" s="171"/>
      <c r="H45" s="123"/>
      <c r="I45" s="123"/>
      <c r="J45" s="123"/>
      <c r="K45" s="123"/>
      <c r="L45" s="123"/>
      <c r="M45" s="123"/>
      <c r="N45" s="123"/>
      <c r="O45" s="124"/>
      <c r="P45" s="122"/>
      <c r="Q45" s="123"/>
      <c r="R45" s="123"/>
      <c r="S45" s="123"/>
      <c r="T45" s="123"/>
      <c r="U45" s="123"/>
      <c r="V45" s="123"/>
      <c r="W45" s="123"/>
      <c r="X45" s="124"/>
      <c r="Y45" s="933"/>
      <c r="Z45" s="934"/>
      <c r="AA45" s="935"/>
      <c r="AB45" s="939"/>
      <c r="AC45" s="713"/>
      <c r="AD45" s="714"/>
      <c r="AE45" s="696"/>
      <c r="AF45" s="696"/>
      <c r="AG45" s="696"/>
      <c r="AH45" s="131"/>
      <c r="AI45" s="696"/>
      <c r="AJ45" s="696"/>
      <c r="AK45" s="696"/>
      <c r="AL45" s="131"/>
      <c r="AM45" s="696"/>
      <c r="AN45" s="696"/>
      <c r="AO45" s="696"/>
      <c r="AP45" s="131"/>
      <c r="AQ45" s="140"/>
      <c r="AR45" s="141"/>
      <c r="AS45" s="142" t="s">
        <v>224</v>
      </c>
      <c r="AT45" s="143"/>
      <c r="AU45" s="141"/>
      <c r="AV45" s="141"/>
      <c r="AW45" s="123" t="s">
        <v>170</v>
      </c>
      <c r="AX45" s="144"/>
      <c r="AY45" s="34">
        <f t="shared" ref="AY45:AY50" si="6">$AY$44</f>
        <v>0</v>
      </c>
    </row>
    <row r="46" spans="1:51" ht="22.5" customHeight="1" x14ac:dyDescent="0.15">
      <c r="A46" s="691"/>
      <c r="B46" s="689"/>
      <c r="C46" s="689"/>
      <c r="D46" s="689"/>
      <c r="E46" s="689"/>
      <c r="F46" s="690"/>
      <c r="G46" s="193"/>
      <c r="H46" s="943"/>
      <c r="I46" s="943"/>
      <c r="J46" s="943"/>
      <c r="K46" s="943"/>
      <c r="L46" s="943"/>
      <c r="M46" s="943"/>
      <c r="N46" s="943"/>
      <c r="O46" s="944"/>
      <c r="P46" s="146"/>
      <c r="Q46" s="656"/>
      <c r="R46" s="656"/>
      <c r="S46" s="656"/>
      <c r="T46" s="656"/>
      <c r="U46" s="656"/>
      <c r="V46" s="656"/>
      <c r="W46" s="656"/>
      <c r="X46" s="657"/>
      <c r="Y46" s="929" t="s">
        <v>12</v>
      </c>
      <c r="Z46" s="930"/>
      <c r="AA46" s="931"/>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2"/>
      <c r="B47" s="693"/>
      <c r="C47" s="693"/>
      <c r="D47" s="693"/>
      <c r="E47" s="693"/>
      <c r="F47" s="694"/>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9"/>
      <c r="Q48" s="659"/>
      <c r="R48" s="659"/>
      <c r="S48" s="659"/>
      <c r="T48" s="659"/>
      <c r="U48" s="659"/>
      <c r="V48" s="659"/>
      <c r="W48" s="659"/>
      <c r="X48" s="660"/>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8" t="s">
        <v>316</v>
      </c>
      <c r="B51" s="689"/>
      <c r="C51" s="689"/>
      <c r="D51" s="689"/>
      <c r="E51" s="689"/>
      <c r="F51" s="690"/>
      <c r="G51" s="170" t="s">
        <v>140</v>
      </c>
      <c r="H51" s="120"/>
      <c r="I51" s="120"/>
      <c r="J51" s="120"/>
      <c r="K51" s="120"/>
      <c r="L51" s="120"/>
      <c r="M51" s="120"/>
      <c r="N51" s="120"/>
      <c r="O51" s="121"/>
      <c r="P51" s="119" t="s">
        <v>56</v>
      </c>
      <c r="Q51" s="120"/>
      <c r="R51" s="120"/>
      <c r="S51" s="120"/>
      <c r="T51" s="120"/>
      <c r="U51" s="120"/>
      <c r="V51" s="120"/>
      <c r="W51" s="120"/>
      <c r="X51" s="121"/>
      <c r="Y51" s="932"/>
      <c r="Z51" s="285"/>
      <c r="AA51" s="286"/>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8"/>
      <c r="B52" s="689"/>
      <c r="C52" s="689"/>
      <c r="D52" s="689"/>
      <c r="E52" s="689"/>
      <c r="F52" s="690"/>
      <c r="G52" s="171"/>
      <c r="H52" s="123"/>
      <c r="I52" s="123"/>
      <c r="J52" s="123"/>
      <c r="K52" s="123"/>
      <c r="L52" s="123"/>
      <c r="M52" s="123"/>
      <c r="N52" s="123"/>
      <c r="O52" s="124"/>
      <c r="P52" s="122"/>
      <c r="Q52" s="123"/>
      <c r="R52" s="123"/>
      <c r="S52" s="123"/>
      <c r="T52" s="123"/>
      <c r="U52" s="123"/>
      <c r="V52" s="123"/>
      <c r="W52" s="123"/>
      <c r="X52" s="124"/>
      <c r="Y52" s="933"/>
      <c r="Z52" s="934"/>
      <c r="AA52" s="935"/>
      <c r="AB52" s="939"/>
      <c r="AC52" s="713"/>
      <c r="AD52" s="714"/>
      <c r="AE52" s="696"/>
      <c r="AF52" s="696"/>
      <c r="AG52" s="696"/>
      <c r="AH52" s="131"/>
      <c r="AI52" s="696"/>
      <c r="AJ52" s="696"/>
      <c r="AK52" s="696"/>
      <c r="AL52" s="131"/>
      <c r="AM52" s="696"/>
      <c r="AN52" s="696"/>
      <c r="AO52" s="696"/>
      <c r="AP52" s="131"/>
      <c r="AQ52" s="140"/>
      <c r="AR52" s="141"/>
      <c r="AS52" s="142" t="s">
        <v>224</v>
      </c>
      <c r="AT52" s="143"/>
      <c r="AU52" s="141"/>
      <c r="AV52" s="141"/>
      <c r="AW52" s="123" t="s">
        <v>170</v>
      </c>
      <c r="AX52" s="144"/>
      <c r="AY52" s="34">
        <f t="shared" ref="AY52:AY57" si="7">$AY$51</f>
        <v>0</v>
      </c>
    </row>
    <row r="53" spans="1:51" ht="22.5" customHeight="1" x14ac:dyDescent="0.15">
      <c r="A53" s="691"/>
      <c r="B53" s="689"/>
      <c r="C53" s="689"/>
      <c r="D53" s="689"/>
      <c r="E53" s="689"/>
      <c r="F53" s="690"/>
      <c r="G53" s="193"/>
      <c r="H53" s="943"/>
      <c r="I53" s="943"/>
      <c r="J53" s="943"/>
      <c r="K53" s="943"/>
      <c r="L53" s="943"/>
      <c r="M53" s="943"/>
      <c r="N53" s="943"/>
      <c r="O53" s="944"/>
      <c r="P53" s="146"/>
      <c r="Q53" s="656"/>
      <c r="R53" s="656"/>
      <c r="S53" s="656"/>
      <c r="T53" s="656"/>
      <c r="U53" s="656"/>
      <c r="V53" s="656"/>
      <c r="W53" s="656"/>
      <c r="X53" s="657"/>
      <c r="Y53" s="929" t="s">
        <v>12</v>
      </c>
      <c r="Z53" s="930"/>
      <c r="AA53" s="931"/>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2"/>
      <c r="B54" s="693"/>
      <c r="C54" s="693"/>
      <c r="D54" s="693"/>
      <c r="E54" s="693"/>
      <c r="F54" s="694"/>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9"/>
      <c r="Q55" s="659"/>
      <c r="R55" s="659"/>
      <c r="S55" s="659"/>
      <c r="T55" s="659"/>
      <c r="U55" s="659"/>
      <c r="V55" s="659"/>
      <c r="W55" s="659"/>
      <c r="X55" s="660"/>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8" t="s">
        <v>316</v>
      </c>
      <c r="B58" s="689"/>
      <c r="C58" s="689"/>
      <c r="D58" s="689"/>
      <c r="E58" s="689"/>
      <c r="F58" s="690"/>
      <c r="G58" s="170" t="s">
        <v>140</v>
      </c>
      <c r="H58" s="120"/>
      <c r="I58" s="120"/>
      <c r="J58" s="120"/>
      <c r="K58" s="120"/>
      <c r="L58" s="120"/>
      <c r="M58" s="120"/>
      <c r="N58" s="120"/>
      <c r="O58" s="121"/>
      <c r="P58" s="119" t="s">
        <v>56</v>
      </c>
      <c r="Q58" s="120"/>
      <c r="R58" s="120"/>
      <c r="S58" s="120"/>
      <c r="T58" s="120"/>
      <c r="U58" s="120"/>
      <c r="V58" s="120"/>
      <c r="W58" s="120"/>
      <c r="X58" s="121"/>
      <c r="Y58" s="932"/>
      <c r="Z58" s="285"/>
      <c r="AA58" s="286"/>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8"/>
      <c r="B59" s="689"/>
      <c r="C59" s="689"/>
      <c r="D59" s="689"/>
      <c r="E59" s="689"/>
      <c r="F59" s="690"/>
      <c r="G59" s="171"/>
      <c r="H59" s="123"/>
      <c r="I59" s="123"/>
      <c r="J59" s="123"/>
      <c r="K59" s="123"/>
      <c r="L59" s="123"/>
      <c r="M59" s="123"/>
      <c r="N59" s="123"/>
      <c r="O59" s="124"/>
      <c r="P59" s="122"/>
      <c r="Q59" s="123"/>
      <c r="R59" s="123"/>
      <c r="S59" s="123"/>
      <c r="T59" s="123"/>
      <c r="U59" s="123"/>
      <c r="V59" s="123"/>
      <c r="W59" s="123"/>
      <c r="X59" s="124"/>
      <c r="Y59" s="933"/>
      <c r="Z59" s="934"/>
      <c r="AA59" s="935"/>
      <c r="AB59" s="939"/>
      <c r="AC59" s="713"/>
      <c r="AD59" s="714"/>
      <c r="AE59" s="696"/>
      <c r="AF59" s="696"/>
      <c r="AG59" s="696"/>
      <c r="AH59" s="131"/>
      <c r="AI59" s="696"/>
      <c r="AJ59" s="696"/>
      <c r="AK59" s="696"/>
      <c r="AL59" s="131"/>
      <c r="AM59" s="696"/>
      <c r="AN59" s="696"/>
      <c r="AO59" s="696"/>
      <c r="AP59" s="131"/>
      <c r="AQ59" s="140"/>
      <c r="AR59" s="141"/>
      <c r="AS59" s="142" t="s">
        <v>224</v>
      </c>
      <c r="AT59" s="143"/>
      <c r="AU59" s="141"/>
      <c r="AV59" s="141"/>
      <c r="AW59" s="123" t="s">
        <v>170</v>
      </c>
      <c r="AX59" s="144"/>
      <c r="AY59" s="34">
        <f t="shared" ref="AY59:AY64" si="8">$AY$58</f>
        <v>0</v>
      </c>
    </row>
    <row r="60" spans="1:51" ht="22.5" customHeight="1" x14ac:dyDescent="0.15">
      <c r="A60" s="691"/>
      <c r="B60" s="689"/>
      <c r="C60" s="689"/>
      <c r="D60" s="689"/>
      <c r="E60" s="689"/>
      <c r="F60" s="690"/>
      <c r="G60" s="193"/>
      <c r="H60" s="943"/>
      <c r="I60" s="943"/>
      <c r="J60" s="943"/>
      <c r="K60" s="943"/>
      <c r="L60" s="943"/>
      <c r="M60" s="943"/>
      <c r="N60" s="943"/>
      <c r="O60" s="944"/>
      <c r="P60" s="146"/>
      <c r="Q60" s="656"/>
      <c r="R60" s="656"/>
      <c r="S60" s="656"/>
      <c r="T60" s="656"/>
      <c r="U60" s="656"/>
      <c r="V60" s="656"/>
      <c r="W60" s="656"/>
      <c r="X60" s="657"/>
      <c r="Y60" s="929" t="s">
        <v>12</v>
      </c>
      <c r="Z60" s="930"/>
      <c r="AA60" s="931"/>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2"/>
      <c r="B61" s="693"/>
      <c r="C61" s="693"/>
      <c r="D61" s="693"/>
      <c r="E61" s="693"/>
      <c r="F61" s="694"/>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9"/>
      <c r="Q62" s="659"/>
      <c r="R62" s="659"/>
      <c r="S62" s="659"/>
      <c r="T62" s="659"/>
      <c r="U62" s="659"/>
      <c r="V62" s="659"/>
      <c r="W62" s="659"/>
      <c r="X62" s="660"/>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8" t="s">
        <v>316</v>
      </c>
      <c r="B65" s="689"/>
      <c r="C65" s="689"/>
      <c r="D65" s="689"/>
      <c r="E65" s="689"/>
      <c r="F65" s="690"/>
      <c r="G65" s="170" t="s">
        <v>140</v>
      </c>
      <c r="H65" s="120"/>
      <c r="I65" s="120"/>
      <c r="J65" s="120"/>
      <c r="K65" s="120"/>
      <c r="L65" s="120"/>
      <c r="M65" s="120"/>
      <c r="N65" s="120"/>
      <c r="O65" s="121"/>
      <c r="P65" s="119" t="s">
        <v>56</v>
      </c>
      <c r="Q65" s="120"/>
      <c r="R65" s="120"/>
      <c r="S65" s="120"/>
      <c r="T65" s="120"/>
      <c r="U65" s="120"/>
      <c r="V65" s="120"/>
      <c r="W65" s="120"/>
      <c r="X65" s="121"/>
      <c r="Y65" s="932"/>
      <c r="Z65" s="285"/>
      <c r="AA65" s="286"/>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8"/>
      <c r="B66" s="689"/>
      <c r="C66" s="689"/>
      <c r="D66" s="689"/>
      <c r="E66" s="689"/>
      <c r="F66" s="690"/>
      <c r="G66" s="171"/>
      <c r="H66" s="123"/>
      <c r="I66" s="123"/>
      <c r="J66" s="123"/>
      <c r="K66" s="123"/>
      <c r="L66" s="123"/>
      <c r="M66" s="123"/>
      <c r="N66" s="123"/>
      <c r="O66" s="124"/>
      <c r="P66" s="122"/>
      <c r="Q66" s="123"/>
      <c r="R66" s="123"/>
      <c r="S66" s="123"/>
      <c r="T66" s="123"/>
      <c r="U66" s="123"/>
      <c r="V66" s="123"/>
      <c r="W66" s="123"/>
      <c r="X66" s="124"/>
      <c r="Y66" s="933"/>
      <c r="Z66" s="934"/>
      <c r="AA66" s="935"/>
      <c r="AB66" s="939"/>
      <c r="AC66" s="713"/>
      <c r="AD66" s="714"/>
      <c r="AE66" s="696"/>
      <c r="AF66" s="696"/>
      <c r="AG66" s="696"/>
      <c r="AH66" s="131"/>
      <c r="AI66" s="696"/>
      <c r="AJ66" s="696"/>
      <c r="AK66" s="696"/>
      <c r="AL66" s="131"/>
      <c r="AM66" s="696"/>
      <c r="AN66" s="696"/>
      <c r="AO66" s="696"/>
      <c r="AP66" s="131"/>
      <c r="AQ66" s="140"/>
      <c r="AR66" s="141"/>
      <c r="AS66" s="142" t="s">
        <v>224</v>
      </c>
      <c r="AT66" s="143"/>
      <c r="AU66" s="141"/>
      <c r="AV66" s="141"/>
      <c r="AW66" s="123" t="s">
        <v>170</v>
      </c>
      <c r="AX66" s="144"/>
      <c r="AY66" s="34">
        <f t="shared" ref="AY66:AY71" si="9">$AY$65</f>
        <v>0</v>
      </c>
    </row>
    <row r="67" spans="1:51" ht="22.5" customHeight="1" x14ac:dyDescent="0.15">
      <c r="A67" s="691"/>
      <c r="B67" s="689"/>
      <c r="C67" s="689"/>
      <c r="D67" s="689"/>
      <c r="E67" s="689"/>
      <c r="F67" s="690"/>
      <c r="G67" s="193"/>
      <c r="H67" s="943"/>
      <c r="I67" s="943"/>
      <c r="J67" s="943"/>
      <c r="K67" s="943"/>
      <c r="L67" s="943"/>
      <c r="M67" s="943"/>
      <c r="N67" s="943"/>
      <c r="O67" s="944"/>
      <c r="P67" s="146"/>
      <c r="Q67" s="656"/>
      <c r="R67" s="656"/>
      <c r="S67" s="656"/>
      <c r="T67" s="656"/>
      <c r="U67" s="656"/>
      <c r="V67" s="656"/>
      <c r="W67" s="656"/>
      <c r="X67" s="657"/>
      <c r="Y67" s="929" t="s">
        <v>12</v>
      </c>
      <c r="Z67" s="930"/>
      <c r="AA67" s="931"/>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2"/>
      <c r="B68" s="693"/>
      <c r="C68" s="693"/>
      <c r="D68" s="693"/>
      <c r="E68" s="693"/>
      <c r="F68" s="694"/>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9"/>
      <c r="Q69" s="659"/>
      <c r="R69" s="659"/>
      <c r="S69" s="659"/>
      <c r="T69" s="659"/>
      <c r="U69" s="659"/>
      <c r="V69" s="659"/>
      <c r="W69" s="659"/>
      <c r="X69" s="660"/>
      <c r="Y69" s="190" t="s">
        <v>13</v>
      </c>
      <c r="Z69" s="926"/>
      <c r="AA69" s="927"/>
      <c r="AB69" s="6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11" t="s">
        <v>329</v>
      </c>
      <c r="H2" s="312"/>
      <c r="I2" s="312"/>
      <c r="J2" s="312"/>
      <c r="K2" s="312"/>
      <c r="L2" s="312"/>
      <c r="M2" s="312"/>
      <c r="N2" s="312"/>
      <c r="O2" s="312"/>
      <c r="P2" s="312"/>
      <c r="Q2" s="312"/>
      <c r="R2" s="312"/>
      <c r="S2" s="312"/>
      <c r="T2" s="312"/>
      <c r="U2" s="312"/>
      <c r="V2" s="312"/>
      <c r="W2" s="312"/>
      <c r="X2" s="312"/>
      <c r="Y2" s="312"/>
      <c r="Z2" s="312"/>
      <c r="AA2" s="312"/>
      <c r="AB2" s="313"/>
      <c r="AC2" s="311"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67"/>
      <c r="B4" s="968"/>
      <c r="C4" s="968"/>
      <c r="D4" s="968"/>
      <c r="E4" s="968"/>
      <c r="F4" s="969"/>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67"/>
      <c r="B5" s="968"/>
      <c r="C5" s="968"/>
      <c r="D5" s="968"/>
      <c r="E5" s="968"/>
      <c r="F5" s="969"/>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67"/>
      <c r="B6" s="968"/>
      <c r="C6" s="968"/>
      <c r="D6" s="968"/>
      <c r="E6" s="968"/>
      <c r="F6" s="969"/>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67"/>
      <c r="B7" s="968"/>
      <c r="C7" s="968"/>
      <c r="D7" s="968"/>
      <c r="E7" s="968"/>
      <c r="F7" s="969"/>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67"/>
      <c r="B8" s="968"/>
      <c r="C8" s="968"/>
      <c r="D8" s="968"/>
      <c r="E8" s="968"/>
      <c r="F8" s="969"/>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67"/>
      <c r="B9" s="968"/>
      <c r="C9" s="968"/>
      <c r="D9" s="968"/>
      <c r="E9" s="968"/>
      <c r="F9" s="969"/>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67"/>
      <c r="B10" s="968"/>
      <c r="C10" s="968"/>
      <c r="D10" s="968"/>
      <c r="E10" s="968"/>
      <c r="F10" s="969"/>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67"/>
      <c r="B11" s="968"/>
      <c r="C11" s="968"/>
      <c r="D11" s="968"/>
      <c r="E11" s="968"/>
      <c r="F11" s="969"/>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67"/>
      <c r="B12" s="968"/>
      <c r="C12" s="968"/>
      <c r="D12" s="968"/>
      <c r="E12" s="968"/>
      <c r="F12" s="969"/>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67"/>
      <c r="B13" s="968"/>
      <c r="C13" s="968"/>
      <c r="D13" s="968"/>
      <c r="E13" s="968"/>
      <c r="F13" s="969"/>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67"/>
      <c r="B14" s="968"/>
      <c r="C14" s="968"/>
      <c r="D14" s="968"/>
      <c r="E14" s="968"/>
      <c r="F14" s="969"/>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67"/>
      <c r="B15" s="968"/>
      <c r="C15" s="968"/>
      <c r="D15" s="968"/>
      <c r="E15" s="968"/>
      <c r="F15" s="969"/>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67"/>
      <c r="B16" s="968"/>
      <c r="C16" s="968"/>
      <c r="D16" s="968"/>
      <c r="E16" s="968"/>
      <c r="F16" s="969"/>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67"/>
      <c r="B17" s="968"/>
      <c r="C17" s="968"/>
      <c r="D17" s="968"/>
      <c r="E17" s="968"/>
      <c r="F17" s="969"/>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67"/>
      <c r="B18" s="968"/>
      <c r="C18" s="968"/>
      <c r="D18" s="968"/>
      <c r="E18" s="968"/>
      <c r="F18" s="969"/>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67"/>
      <c r="B19" s="968"/>
      <c r="C19" s="968"/>
      <c r="D19" s="968"/>
      <c r="E19" s="968"/>
      <c r="F19" s="969"/>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67"/>
      <c r="B20" s="968"/>
      <c r="C20" s="968"/>
      <c r="D20" s="968"/>
      <c r="E20" s="968"/>
      <c r="F20" s="969"/>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67"/>
      <c r="B21" s="968"/>
      <c r="C21" s="968"/>
      <c r="D21" s="968"/>
      <c r="E21" s="968"/>
      <c r="F21" s="969"/>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67"/>
      <c r="B22" s="968"/>
      <c r="C22" s="968"/>
      <c r="D22" s="968"/>
      <c r="E22" s="968"/>
      <c r="F22" s="969"/>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67"/>
      <c r="B23" s="968"/>
      <c r="C23" s="968"/>
      <c r="D23" s="968"/>
      <c r="E23" s="968"/>
      <c r="F23" s="969"/>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67"/>
      <c r="B24" s="968"/>
      <c r="C24" s="968"/>
      <c r="D24" s="968"/>
      <c r="E24" s="968"/>
      <c r="F24" s="969"/>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67"/>
      <c r="B25" s="968"/>
      <c r="C25" s="968"/>
      <c r="D25" s="968"/>
      <c r="E25" s="968"/>
      <c r="F25" s="969"/>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67"/>
      <c r="B26" s="968"/>
      <c r="C26" s="968"/>
      <c r="D26" s="968"/>
      <c r="E26" s="968"/>
      <c r="F26" s="969"/>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67"/>
      <c r="B27" s="968"/>
      <c r="C27" s="968"/>
      <c r="D27" s="968"/>
      <c r="E27" s="968"/>
      <c r="F27" s="969"/>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67"/>
      <c r="B28" s="968"/>
      <c r="C28" s="968"/>
      <c r="D28" s="968"/>
      <c r="E28" s="968"/>
      <c r="F28" s="969"/>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67"/>
      <c r="B29" s="968"/>
      <c r="C29" s="968"/>
      <c r="D29" s="968"/>
      <c r="E29" s="968"/>
      <c r="F29" s="969"/>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67"/>
      <c r="B30" s="968"/>
      <c r="C30" s="968"/>
      <c r="D30" s="968"/>
      <c r="E30" s="968"/>
      <c r="F30" s="969"/>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67"/>
      <c r="B31" s="968"/>
      <c r="C31" s="968"/>
      <c r="D31" s="968"/>
      <c r="E31" s="968"/>
      <c r="F31" s="969"/>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67"/>
      <c r="B32" s="968"/>
      <c r="C32" s="968"/>
      <c r="D32" s="968"/>
      <c r="E32" s="968"/>
      <c r="F32" s="969"/>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67"/>
      <c r="B33" s="968"/>
      <c r="C33" s="968"/>
      <c r="D33" s="968"/>
      <c r="E33" s="968"/>
      <c r="F33" s="969"/>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67"/>
      <c r="B34" s="968"/>
      <c r="C34" s="968"/>
      <c r="D34" s="968"/>
      <c r="E34" s="968"/>
      <c r="F34" s="969"/>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67"/>
      <c r="B35" s="968"/>
      <c r="C35" s="968"/>
      <c r="D35" s="968"/>
      <c r="E35" s="968"/>
      <c r="F35" s="969"/>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67"/>
      <c r="B36" s="968"/>
      <c r="C36" s="968"/>
      <c r="D36" s="968"/>
      <c r="E36" s="968"/>
      <c r="F36" s="969"/>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67"/>
      <c r="B37" s="968"/>
      <c r="C37" s="968"/>
      <c r="D37" s="968"/>
      <c r="E37" s="968"/>
      <c r="F37" s="969"/>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67"/>
      <c r="B38" s="968"/>
      <c r="C38" s="968"/>
      <c r="D38" s="968"/>
      <c r="E38" s="968"/>
      <c r="F38" s="969"/>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67"/>
      <c r="B39" s="968"/>
      <c r="C39" s="968"/>
      <c r="D39" s="968"/>
      <c r="E39" s="968"/>
      <c r="F39" s="969"/>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67"/>
      <c r="B40" s="968"/>
      <c r="C40" s="968"/>
      <c r="D40" s="968"/>
      <c r="E40" s="968"/>
      <c r="F40" s="969"/>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67"/>
      <c r="B41" s="968"/>
      <c r="C41" s="968"/>
      <c r="D41" s="968"/>
      <c r="E41" s="968"/>
      <c r="F41" s="969"/>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67"/>
      <c r="B42" s="968"/>
      <c r="C42" s="968"/>
      <c r="D42" s="968"/>
      <c r="E42" s="968"/>
      <c r="F42" s="969"/>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67"/>
      <c r="B43" s="968"/>
      <c r="C43" s="968"/>
      <c r="D43" s="968"/>
      <c r="E43" s="968"/>
      <c r="F43" s="969"/>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67"/>
      <c r="B44" s="968"/>
      <c r="C44" s="968"/>
      <c r="D44" s="968"/>
      <c r="E44" s="968"/>
      <c r="F44" s="969"/>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67"/>
      <c r="B45" s="968"/>
      <c r="C45" s="968"/>
      <c r="D45" s="968"/>
      <c r="E45" s="968"/>
      <c r="F45" s="969"/>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67"/>
      <c r="B46" s="968"/>
      <c r="C46" s="968"/>
      <c r="D46" s="968"/>
      <c r="E46" s="968"/>
      <c r="F46" s="969"/>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67"/>
      <c r="B47" s="968"/>
      <c r="C47" s="968"/>
      <c r="D47" s="968"/>
      <c r="E47" s="968"/>
      <c r="F47" s="969"/>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67"/>
      <c r="B48" s="968"/>
      <c r="C48" s="968"/>
      <c r="D48" s="968"/>
      <c r="E48" s="968"/>
      <c r="F48" s="969"/>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67"/>
      <c r="B49" s="968"/>
      <c r="C49" s="968"/>
      <c r="D49" s="968"/>
      <c r="E49" s="968"/>
      <c r="F49" s="969"/>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67"/>
      <c r="B50" s="968"/>
      <c r="C50" s="968"/>
      <c r="D50" s="968"/>
      <c r="E50" s="968"/>
      <c r="F50" s="969"/>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67"/>
      <c r="B51" s="968"/>
      <c r="C51" s="968"/>
      <c r="D51" s="968"/>
      <c r="E51" s="968"/>
      <c r="F51" s="969"/>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67"/>
      <c r="B52" s="968"/>
      <c r="C52" s="968"/>
      <c r="D52" s="968"/>
      <c r="E52" s="968"/>
      <c r="F52" s="969"/>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67"/>
      <c r="B56" s="968"/>
      <c r="C56" s="968"/>
      <c r="D56" s="968"/>
      <c r="E56" s="968"/>
      <c r="F56" s="969"/>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67"/>
      <c r="B57" s="968"/>
      <c r="C57" s="968"/>
      <c r="D57" s="968"/>
      <c r="E57" s="968"/>
      <c r="F57" s="969"/>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67"/>
      <c r="B58" s="968"/>
      <c r="C58" s="968"/>
      <c r="D58" s="968"/>
      <c r="E58" s="968"/>
      <c r="F58" s="969"/>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67"/>
      <c r="B59" s="968"/>
      <c r="C59" s="968"/>
      <c r="D59" s="968"/>
      <c r="E59" s="968"/>
      <c r="F59" s="969"/>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67"/>
      <c r="B60" s="968"/>
      <c r="C60" s="968"/>
      <c r="D60" s="968"/>
      <c r="E60" s="968"/>
      <c r="F60" s="969"/>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67"/>
      <c r="B61" s="968"/>
      <c r="C61" s="968"/>
      <c r="D61" s="968"/>
      <c r="E61" s="968"/>
      <c r="F61" s="969"/>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67"/>
      <c r="B62" s="968"/>
      <c r="C62" s="968"/>
      <c r="D62" s="968"/>
      <c r="E62" s="968"/>
      <c r="F62" s="969"/>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67"/>
      <c r="B63" s="968"/>
      <c r="C63" s="968"/>
      <c r="D63" s="968"/>
      <c r="E63" s="968"/>
      <c r="F63" s="969"/>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67"/>
      <c r="B64" s="968"/>
      <c r="C64" s="968"/>
      <c r="D64" s="968"/>
      <c r="E64" s="968"/>
      <c r="F64" s="969"/>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67"/>
      <c r="B65" s="968"/>
      <c r="C65" s="968"/>
      <c r="D65" s="968"/>
      <c r="E65" s="968"/>
      <c r="F65" s="969"/>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67"/>
      <c r="B66" s="968"/>
      <c r="C66" s="968"/>
      <c r="D66" s="968"/>
      <c r="E66" s="968"/>
      <c r="F66" s="969"/>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67"/>
      <c r="B67" s="968"/>
      <c r="C67" s="968"/>
      <c r="D67" s="968"/>
      <c r="E67" s="968"/>
      <c r="F67" s="969"/>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67"/>
      <c r="B68" s="968"/>
      <c r="C68" s="968"/>
      <c r="D68" s="968"/>
      <c r="E68" s="968"/>
      <c r="F68" s="969"/>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67"/>
      <c r="B69" s="968"/>
      <c r="C69" s="968"/>
      <c r="D69" s="968"/>
      <c r="E69" s="968"/>
      <c r="F69" s="969"/>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67"/>
      <c r="B70" s="968"/>
      <c r="C70" s="968"/>
      <c r="D70" s="968"/>
      <c r="E70" s="968"/>
      <c r="F70" s="969"/>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67"/>
      <c r="B71" s="968"/>
      <c r="C71" s="968"/>
      <c r="D71" s="968"/>
      <c r="E71" s="968"/>
      <c r="F71" s="969"/>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67"/>
      <c r="B72" s="968"/>
      <c r="C72" s="968"/>
      <c r="D72" s="968"/>
      <c r="E72" s="968"/>
      <c r="F72" s="969"/>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67"/>
      <c r="B73" s="968"/>
      <c r="C73" s="968"/>
      <c r="D73" s="968"/>
      <c r="E73" s="968"/>
      <c r="F73" s="969"/>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67"/>
      <c r="B74" s="968"/>
      <c r="C74" s="968"/>
      <c r="D74" s="968"/>
      <c r="E74" s="968"/>
      <c r="F74" s="969"/>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67"/>
      <c r="B75" s="968"/>
      <c r="C75" s="968"/>
      <c r="D75" s="968"/>
      <c r="E75" s="968"/>
      <c r="F75" s="969"/>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67"/>
      <c r="B76" s="968"/>
      <c r="C76" s="968"/>
      <c r="D76" s="968"/>
      <c r="E76" s="968"/>
      <c r="F76" s="969"/>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67"/>
      <c r="B77" s="968"/>
      <c r="C77" s="968"/>
      <c r="D77" s="968"/>
      <c r="E77" s="968"/>
      <c r="F77" s="969"/>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67"/>
      <c r="B78" s="968"/>
      <c r="C78" s="968"/>
      <c r="D78" s="968"/>
      <c r="E78" s="968"/>
      <c r="F78" s="969"/>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67"/>
      <c r="B79" s="968"/>
      <c r="C79" s="968"/>
      <c r="D79" s="968"/>
      <c r="E79" s="968"/>
      <c r="F79" s="969"/>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67"/>
      <c r="B80" s="968"/>
      <c r="C80" s="968"/>
      <c r="D80" s="968"/>
      <c r="E80" s="968"/>
      <c r="F80" s="969"/>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67"/>
      <c r="B81" s="968"/>
      <c r="C81" s="968"/>
      <c r="D81" s="968"/>
      <c r="E81" s="968"/>
      <c r="F81" s="969"/>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67"/>
      <c r="B82" s="968"/>
      <c r="C82" s="968"/>
      <c r="D82" s="968"/>
      <c r="E82" s="968"/>
      <c r="F82" s="969"/>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67"/>
      <c r="B83" s="968"/>
      <c r="C83" s="968"/>
      <c r="D83" s="968"/>
      <c r="E83" s="968"/>
      <c r="F83" s="969"/>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67"/>
      <c r="B84" s="968"/>
      <c r="C84" s="968"/>
      <c r="D84" s="968"/>
      <c r="E84" s="968"/>
      <c r="F84" s="969"/>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67"/>
      <c r="B85" s="968"/>
      <c r="C85" s="968"/>
      <c r="D85" s="968"/>
      <c r="E85" s="968"/>
      <c r="F85" s="969"/>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67"/>
      <c r="B86" s="968"/>
      <c r="C86" s="968"/>
      <c r="D86" s="968"/>
      <c r="E86" s="968"/>
      <c r="F86" s="969"/>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67"/>
      <c r="B87" s="968"/>
      <c r="C87" s="968"/>
      <c r="D87" s="968"/>
      <c r="E87" s="968"/>
      <c r="F87" s="969"/>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67"/>
      <c r="B88" s="968"/>
      <c r="C88" s="968"/>
      <c r="D88" s="968"/>
      <c r="E88" s="968"/>
      <c r="F88" s="969"/>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67"/>
      <c r="B89" s="968"/>
      <c r="C89" s="968"/>
      <c r="D89" s="968"/>
      <c r="E89" s="968"/>
      <c r="F89" s="969"/>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67"/>
      <c r="B90" s="968"/>
      <c r="C90" s="968"/>
      <c r="D90" s="968"/>
      <c r="E90" s="968"/>
      <c r="F90" s="969"/>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67"/>
      <c r="B91" s="968"/>
      <c r="C91" s="968"/>
      <c r="D91" s="968"/>
      <c r="E91" s="968"/>
      <c r="F91" s="969"/>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67"/>
      <c r="B92" s="968"/>
      <c r="C92" s="968"/>
      <c r="D92" s="968"/>
      <c r="E92" s="968"/>
      <c r="F92" s="969"/>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67"/>
      <c r="B93" s="968"/>
      <c r="C93" s="968"/>
      <c r="D93" s="968"/>
      <c r="E93" s="968"/>
      <c r="F93" s="969"/>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67"/>
      <c r="B94" s="968"/>
      <c r="C94" s="968"/>
      <c r="D94" s="968"/>
      <c r="E94" s="968"/>
      <c r="F94" s="969"/>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67"/>
      <c r="B95" s="968"/>
      <c r="C95" s="968"/>
      <c r="D95" s="968"/>
      <c r="E95" s="968"/>
      <c r="F95" s="969"/>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67"/>
      <c r="B96" s="968"/>
      <c r="C96" s="968"/>
      <c r="D96" s="968"/>
      <c r="E96" s="968"/>
      <c r="F96" s="969"/>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67"/>
      <c r="B97" s="968"/>
      <c r="C97" s="968"/>
      <c r="D97" s="968"/>
      <c r="E97" s="968"/>
      <c r="F97" s="969"/>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67"/>
      <c r="B98" s="968"/>
      <c r="C98" s="968"/>
      <c r="D98" s="968"/>
      <c r="E98" s="968"/>
      <c r="F98" s="969"/>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67"/>
      <c r="B99" s="968"/>
      <c r="C99" s="968"/>
      <c r="D99" s="968"/>
      <c r="E99" s="968"/>
      <c r="F99" s="969"/>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67"/>
      <c r="B100" s="968"/>
      <c r="C100" s="968"/>
      <c r="D100" s="968"/>
      <c r="E100" s="968"/>
      <c r="F100" s="969"/>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67"/>
      <c r="B101" s="968"/>
      <c r="C101" s="968"/>
      <c r="D101" s="968"/>
      <c r="E101" s="968"/>
      <c r="F101" s="969"/>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67"/>
      <c r="B102" s="968"/>
      <c r="C102" s="968"/>
      <c r="D102" s="968"/>
      <c r="E102" s="968"/>
      <c r="F102" s="969"/>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67"/>
      <c r="B103" s="968"/>
      <c r="C103" s="968"/>
      <c r="D103" s="968"/>
      <c r="E103" s="968"/>
      <c r="F103" s="969"/>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67"/>
      <c r="B104" s="968"/>
      <c r="C104" s="968"/>
      <c r="D104" s="968"/>
      <c r="E104" s="968"/>
      <c r="F104" s="969"/>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67"/>
      <c r="B105" s="968"/>
      <c r="C105" s="968"/>
      <c r="D105" s="968"/>
      <c r="E105" s="968"/>
      <c r="F105" s="969"/>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67"/>
      <c r="B109" s="968"/>
      <c r="C109" s="968"/>
      <c r="D109" s="968"/>
      <c r="E109" s="968"/>
      <c r="F109" s="969"/>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67"/>
      <c r="B110" s="968"/>
      <c r="C110" s="968"/>
      <c r="D110" s="968"/>
      <c r="E110" s="968"/>
      <c r="F110" s="969"/>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67"/>
      <c r="B111" s="968"/>
      <c r="C111" s="968"/>
      <c r="D111" s="968"/>
      <c r="E111" s="968"/>
      <c r="F111" s="969"/>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67"/>
      <c r="B112" s="968"/>
      <c r="C112" s="968"/>
      <c r="D112" s="968"/>
      <c r="E112" s="968"/>
      <c r="F112" s="969"/>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67"/>
      <c r="B113" s="968"/>
      <c r="C113" s="968"/>
      <c r="D113" s="968"/>
      <c r="E113" s="968"/>
      <c r="F113" s="969"/>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67"/>
      <c r="B114" s="968"/>
      <c r="C114" s="968"/>
      <c r="D114" s="968"/>
      <c r="E114" s="968"/>
      <c r="F114" s="969"/>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67"/>
      <c r="B115" s="968"/>
      <c r="C115" s="968"/>
      <c r="D115" s="968"/>
      <c r="E115" s="968"/>
      <c r="F115" s="969"/>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67"/>
      <c r="B116" s="968"/>
      <c r="C116" s="968"/>
      <c r="D116" s="968"/>
      <c r="E116" s="968"/>
      <c r="F116" s="969"/>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67"/>
      <c r="B117" s="968"/>
      <c r="C117" s="968"/>
      <c r="D117" s="968"/>
      <c r="E117" s="968"/>
      <c r="F117" s="969"/>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67"/>
      <c r="B118" s="968"/>
      <c r="C118" s="968"/>
      <c r="D118" s="968"/>
      <c r="E118" s="968"/>
      <c r="F118" s="969"/>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67"/>
      <c r="B119" s="968"/>
      <c r="C119" s="968"/>
      <c r="D119" s="968"/>
      <c r="E119" s="968"/>
      <c r="F119" s="969"/>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67"/>
      <c r="B120" s="968"/>
      <c r="C120" s="968"/>
      <c r="D120" s="968"/>
      <c r="E120" s="968"/>
      <c r="F120" s="969"/>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67"/>
      <c r="B121" s="968"/>
      <c r="C121" s="968"/>
      <c r="D121" s="968"/>
      <c r="E121" s="968"/>
      <c r="F121" s="969"/>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67"/>
      <c r="B122" s="968"/>
      <c r="C122" s="968"/>
      <c r="D122" s="968"/>
      <c r="E122" s="968"/>
      <c r="F122" s="969"/>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67"/>
      <c r="B123" s="968"/>
      <c r="C123" s="968"/>
      <c r="D123" s="968"/>
      <c r="E123" s="968"/>
      <c r="F123" s="969"/>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67"/>
      <c r="B124" s="968"/>
      <c r="C124" s="968"/>
      <c r="D124" s="968"/>
      <c r="E124" s="968"/>
      <c r="F124" s="969"/>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67"/>
      <c r="B125" s="968"/>
      <c r="C125" s="968"/>
      <c r="D125" s="968"/>
      <c r="E125" s="968"/>
      <c r="F125" s="969"/>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67"/>
      <c r="B126" s="968"/>
      <c r="C126" s="968"/>
      <c r="D126" s="968"/>
      <c r="E126" s="968"/>
      <c r="F126" s="969"/>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67"/>
      <c r="B127" s="968"/>
      <c r="C127" s="968"/>
      <c r="D127" s="968"/>
      <c r="E127" s="968"/>
      <c r="F127" s="969"/>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67"/>
      <c r="B128" s="968"/>
      <c r="C128" s="968"/>
      <c r="D128" s="968"/>
      <c r="E128" s="968"/>
      <c r="F128" s="969"/>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67"/>
      <c r="B129" s="968"/>
      <c r="C129" s="968"/>
      <c r="D129" s="968"/>
      <c r="E129" s="968"/>
      <c r="F129" s="969"/>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67"/>
      <c r="B130" s="968"/>
      <c r="C130" s="968"/>
      <c r="D130" s="968"/>
      <c r="E130" s="968"/>
      <c r="F130" s="969"/>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67"/>
      <c r="B131" s="968"/>
      <c r="C131" s="968"/>
      <c r="D131" s="968"/>
      <c r="E131" s="968"/>
      <c r="F131" s="969"/>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67"/>
      <c r="B132" s="968"/>
      <c r="C132" s="968"/>
      <c r="D132" s="968"/>
      <c r="E132" s="968"/>
      <c r="F132" s="969"/>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67"/>
      <c r="B133" s="968"/>
      <c r="C133" s="968"/>
      <c r="D133" s="968"/>
      <c r="E133" s="968"/>
      <c r="F133" s="969"/>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67"/>
      <c r="B134" s="968"/>
      <c r="C134" s="968"/>
      <c r="D134" s="968"/>
      <c r="E134" s="968"/>
      <c r="F134" s="969"/>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67"/>
      <c r="B135" s="968"/>
      <c r="C135" s="968"/>
      <c r="D135" s="968"/>
      <c r="E135" s="968"/>
      <c r="F135" s="969"/>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67"/>
      <c r="B136" s="968"/>
      <c r="C136" s="968"/>
      <c r="D136" s="968"/>
      <c r="E136" s="968"/>
      <c r="F136" s="969"/>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67"/>
      <c r="B137" s="968"/>
      <c r="C137" s="968"/>
      <c r="D137" s="968"/>
      <c r="E137" s="968"/>
      <c r="F137" s="969"/>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67"/>
      <c r="B138" s="968"/>
      <c r="C138" s="968"/>
      <c r="D138" s="968"/>
      <c r="E138" s="968"/>
      <c r="F138" s="969"/>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67"/>
      <c r="B139" s="968"/>
      <c r="C139" s="968"/>
      <c r="D139" s="968"/>
      <c r="E139" s="968"/>
      <c r="F139" s="969"/>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67"/>
      <c r="B140" s="968"/>
      <c r="C140" s="968"/>
      <c r="D140" s="968"/>
      <c r="E140" s="968"/>
      <c r="F140" s="969"/>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67"/>
      <c r="B141" s="968"/>
      <c r="C141" s="968"/>
      <c r="D141" s="968"/>
      <c r="E141" s="968"/>
      <c r="F141" s="969"/>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67"/>
      <c r="B142" s="968"/>
      <c r="C142" s="968"/>
      <c r="D142" s="968"/>
      <c r="E142" s="968"/>
      <c r="F142" s="969"/>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67"/>
      <c r="B143" s="968"/>
      <c r="C143" s="968"/>
      <c r="D143" s="968"/>
      <c r="E143" s="968"/>
      <c r="F143" s="969"/>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67"/>
      <c r="B144" s="968"/>
      <c r="C144" s="968"/>
      <c r="D144" s="968"/>
      <c r="E144" s="968"/>
      <c r="F144" s="969"/>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67"/>
      <c r="B145" s="968"/>
      <c r="C145" s="968"/>
      <c r="D145" s="968"/>
      <c r="E145" s="968"/>
      <c r="F145" s="969"/>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67"/>
      <c r="B146" s="968"/>
      <c r="C146" s="968"/>
      <c r="D146" s="968"/>
      <c r="E146" s="968"/>
      <c r="F146" s="969"/>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67"/>
      <c r="B147" s="968"/>
      <c r="C147" s="968"/>
      <c r="D147" s="968"/>
      <c r="E147" s="968"/>
      <c r="F147" s="969"/>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67"/>
      <c r="B148" s="968"/>
      <c r="C148" s="968"/>
      <c r="D148" s="968"/>
      <c r="E148" s="968"/>
      <c r="F148" s="969"/>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67"/>
      <c r="B149" s="968"/>
      <c r="C149" s="968"/>
      <c r="D149" s="968"/>
      <c r="E149" s="968"/>
      <c r="F149" s="969"/>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67"/>
      <c r="B150" s="968"/>
      <c r="C150" s="968"/>
      <c r="D150" s="968"/>
      <c r="E150" s="968"/>
      <c r="F150" s="969"/>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67"/>
      <c r="B151" s="968"/>
      <c r="C151" s="968"/>
      <c r="D151" s="968"/>
      <c r="E151" s="968"/>
      <c r="F151" s="969"/>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67"/>
      <c r="B152" s="968"/>
      <c r="C152" s="968"/>
      <c r="D152" s="968"/>
      <c r="E152" s="968"/>
      <c r="F152" s="969"/>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67"/>
      <c r="B153" s="968"/>
      <c r="C153" s="968"/>
      <c r="D153" s="968"/>
      <c r="E153" s="968"/>
      <c r="F153" s="969"/>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67"/>
      <c r="B154" s="968"/>
      <c r="C154" s="968"/>
      <c r="D154" s="968"/>
      <c r="E154" s="968"/>
      <c r="F154" s="969"/>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67"/>
      <c r="B155" s="968"/>
      <c r="C155" s="968"/>
      <c r="D155" s="968"/>
      <c r="E155" s="968"/>
      <c r="F155" s="969"/>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67"/>
      <c r="B156" s="968"/>
      <c r="C156" s="968"/>
      <c r="D156" s="968"/>
      <c r="E156" s="968"/>
      <c r="F156" s="969"/>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67"/>
      <c r="B157" s="968"/>
      <c r="C157" s="968"/>
      <c r="D157" s="968"/>
      <c r="E157" s="968"/>
      <c r="F157" s="969"/>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67"/>
      <c r="B158" s="968"/>
      <c r="C158" s="968"/>
      <c r="D158" s="968"/>
      <c r="E158" s="968"/>
      <c r="F158" s="969"/>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67"/>
      <c r="B162" s="968"/>
      <c r="C162" s="968"/>
      <c r="D162" s="968"/>
      <c r="E162" s="968"/>
      <c r="F162" s="969"/>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67"/>
      <c r="B163" s="968"/>
      <c r="C163" s="968"/>
      <c r="D163" s="968"/>
      <c r="E163" s="968"/>
      <c r="F163" s="969"/>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67"/>
      <c r="B164" s="968"/>
      <c r="C164" s="968"/>
      <c r="D164" s="968"/>
      <c r="E164" s="968"/>
      <c r="F164" s="969"/>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67"/>
      <c r="B165" s="968"/>
      <c r="C165" s="968"/>
      <c r="D165" s="968"/>
      <c r="E165" s="968"/>
      <c r="F165" s="969"/>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67"/>
      <c r="B166" s="968"/>
      <c r="C166" s="968"/>
      <c r="D166" s="968"/>
      <c r="E166" s="968"/>
      <c r="F166" s="969"/>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67"/>
      <c r="B167" s="968"/>
      <c r="C167" s="968"/>
      <c r="D167" s="968"/>
      <c r="E167" s="968"/>
      <c r="F167" s="969"/>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67"/>
      <c r="B168" s="968"/>
      <c r="C168" s="968"/>
      <c r="D168" s="968"/>
      <c r="E168" s="968"/>
      <c r="F168" s="969"/>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67"/>
      <c r="B169" s="968"/>
      <c r="C169" s="968"/>
      <c r="D169" s="968"/>
      <c r="E169" s="968"/>
      <c r="F169" s="969"/>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67"/>
      <c r="B170" s="968"/>
      <c r="C170" s="968"/>
      <c r="D170" s="968"/>
      <c r="E170" s="968"/>
      <c r="F170" s="969"/>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67"/>
      <c r="B171" s="968"/>
      <c r="C171" s="968"/>
      <c r="D171" s="968"/>
      <c r="E171" s="968"/>
      <c r="F171" s="969"/>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67"/>
      <c r="B172" s="968"/>
      <c r="C172" s="968"/>
      <c r="D172" s="968"/>
      <c r="E172" s="968"/>
      <c r="F172" s="969"/>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67"/>
      <c r="B173" s="968"/>
      <c r="C173" s="968"/>
      <c r="D173" s="968"/>
      <c r="E173" s="968"/>
      <c r="F173" s="969"/>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67"/>
      <c r="B174" s="968"/>
      <c r="C174" s="968"/>
      <c r="D174" s="968"/>
      <c r="E174" s="968"/>
      <c r="F174" s="969"/>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67"/>
      <c r="B175" s="968"/>
      <c r="C175" s="968"/>
      <c r="D175" s="968"/>
      <c r="E175" s="968"/>
      <c r="F175" s="969"/>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67"/>
      <c r="B176" s="968"/>
      <c r="C176" s="968"/>
      <c r="D176" s="968"/>
      <c r="E176" s="968"/>
      <c r="F176" s="969"/>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67"/>
      <c r="B177" s="968"/>
      <c r="C177" s="968"/>
      <c r="D177" s="968"/>
      <c r="E177" s="968"/>
      <c r="F177" s="969"/>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67"/>
      <c r="B178" s="968"/>
      <c r="C178" s="968"/>
      <c r="D178" s="968"/>
      <c r="E178" s="968"/>
      <c r="F178" s="969"/>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67"/>
      <c r="B179" s="968"/>
      <c r="C179" s="968"/>
      <c r="D179" s="968"/>
      <c r="E179" s="968"/>
      <c r="F179" s="969"/>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67"/>
      <c r="B180" s="968"/>
      <c r="C180" s="968"/>
      <c r="D180" s="968"/>
      <c r="E180" s="968"/>
      <c r="F180" s="969"/>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67"/>
      <c r="B181" s="968"/>
      <c r="C181" s="968"/>
      <c r="D181" s="968"/>
      <c r="E181" s="968"/>
      <c r="F181" s="969"/>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67"/>
      <c r="B182" s="968"/>
      <c r="C182" s="968"/>
      <c r="D182" s="968"/>
      <c r="E182" s="968"/>
      <c r="F182" s="969"/>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67"/>
      <c r="B183" s="968"/>
      <c r="C183" s="968"/>
      <c r="D183" s="968"/>
      <c r="E183" s="968"/>
      <c r="F183" s="969"/>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67"/>
      <c r="B184" s="968"/>
      <c r="C184" s="968"/>
      <c r="D184" s="968"/>
      <c r="E184" s="968"/>
      <c r="F184" s="969"/>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67"/>
      <c r="B185" s="968"/>
      <c r="C185" s="968"/>
      <c r="D185" s="968"/>
      <c r="E185" s="968"/>
      <c r="F185" s="969"/>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67"/>
      <c r="B186" s="968"/>
      <c r="C186" s="968"/>
      <c r="D186" s="968"/>
      <c r="E186" s="968"/>
      <c r="F186" s="969"/>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67"/>
      <c r="B187" s="968"/>
      <c r="C187" s="968"/>
      <c r="D187" s="968"/>
      <c r="E187" s="968"/>
      <c r="F187" s="969"/>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67"/>
      <c r="B188" s="968"/>
      <c r="C188" s="968"/>
      <c r="D188" s="968"/>
      <c r="E188" s="968"/>
      <c r="F188" s="969"/>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67"/>
      <c r="B189" s="968"/>
      <c r="C189" s="968"/>
      <c r="D189" s="968"/>
      <c r="E189" s="968"/>
      <c r="F189" s="969"/>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67"/>
      <c r="B190" s="968"/>
      <c r="C190" s="968"/>
      <c r="D190" s="968"/>
      <c r="E190" s="968"/>
      <c r="F190" s="969"/>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67"/>
      <c r="B191" s="968"/>
      <c r="C191" s="968"/>
      <c r="D191" s="968"/>
      <c r="E191" s="968"/>
      <c r="F191" s="969"/>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67"/>
      <c r="B192" s="968"/>
      <c r="C192" s="968"/>
      <c r="D192" s="968"/>
      <c r="E192" s="968"/>
      <c r="F192" s="969"/>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67"/>
      <c r="B193" s="968"/>
      <c r="C193" s="968"/>
      <c r="D193" s="968"/>
      <c r="E193" s="968"/>
      <c r="F193" s="969"/>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67"/>
      <c r="B194" s="968"/>
      <c r="C194" s="968"/>
      <c r="D194" s="968"/>
      <c r="E194" s="968"/>
      <c r="F194" s="969"/>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67"/>
      <c r="B195" s="968"/>
      <c r="C195" s="968"/>
      <c r="D195" s="968"/>
      <c r="E195" s="968"/>
      <c r="F195" s="969"/>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67"/>
      <c r="B196" s="968"/>
      <c r="C196" s="968"/>
      <c r="D196" s="968"/>
      <c r="E196" s="968"/>
      <c r="F196" s="969"/>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67"/>
      <c r="B197" s="968"/>
      <c r="C197" s="968"/>
      <c r="D197" s="968"/>
      <c r="E197" s="968"/>
      <c r="F197" s="969"/>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67"/>
      <c r="B198" s="968"/>
      <c r="C198" s="968"/>
      <c r="D198" s="968"/>
      <c r="E198" s="968"/>
      <c r="F198" s="969"/>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67"/>
      <c r="B199" s="968"/>
      <c r="C199" s="968"/>
      <c r="D199" s="968"/>
      <c r="E199" s="968"/>
      <c r="F199" s="969"/>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67"/>
      <c r="B200" s="968"/>
      <c r="C200" s="968"/>
      <c r="D200" s="968"/>
      <c r="E200" s="968"/>
      <c r="F200" s="969"/>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67"/>
      <c r="B201" s="968"/>
      <c r="C201" s="968"/>
      <c r="D201" s="968"/>
      <c r="E201" s="968"/>
      <c r="F201" s="969"/>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67"/>
      <c r="B202" s="968"/>
      <c r="C202" s="968"/>
      <c r="D202" s="968"/>
      <c r="E202" s="968"/>
      <c r="F202" s="969"/>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67"/>
      <c r="B203" s="968"/>
      <c r="C203" s="968"/>
      <c r="D203" s="968"/>
      <c r="E203" s="968"/>
      <c r="F203" s="969"/>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67"/>
      <c r="B204" s="968"/>
      <c r="C204" s="968"/>
      <c r="D204" s="968"/>
      <c r="E204" s="968"/>
      <c r="F204" s="969"/>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67"/>
      <c r="B205" s="968"/>
      <c r="C205" s="968"/>
      <c r="D205" s="968"/>
      <c r="E205" s="968"/>
      <c r="F205" s="969"/>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67"/>
      <c r="B206" s="968"/>
      <c r="C206" s="968"/>
      <c r="D206" s="968"/>
      <c r="E206" s="968"/>
      <c r="F206" s="969"/>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67"/>
      <c r="B207" s="968"/>
      <c r="C207" s="968"/>
      <c r="D207" s="968"/>
      <c r="E207" s="968"/>
      <c r="F207" s="969"/>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67"/>
      <c r="B208" s="968"/>
      <c r="C208" s="968"/>
      <c r="D208" s="968"/>
      <c r="E208" s="968"/>
      <c r="F208" s="969"/>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67"/>
      <c r="B209" s="968"/>
      <c r="C209" s="968"/>
      <c r="D209" s="968"/>
      <c r="E209" s="968"/>
      <c r="F209" s="969"/>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67"/>
      <c r="B210" s="968"/>
      <c r="C210" s="968"/>
      <c r="D210" s="968"/>
      <c r="E210" s="968"/>
      <c r="F210" s="969"/>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67"/>
      <c r="B211" s="968"/>
      <c r="C211" s="968"/>
      <c r="D211" s="968"/>
      <c r="E211" s="968"/>
      <c r="F211" s="969"/>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67"/>
      <c r="B215" s="968"/>
      <c r="C215" s="968"/>
      <c r="D215" s="968"/>
      <c r="E215" s="968"/>
      <c r="F215" s="969"/>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67"/>
      <c r="B216" s="968"/>
      <c r="C216" s="968"/>
      <c r="D216" s="968"/>
      <c r="E216" s="968"/>
      <c r="F216" s="969"/>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67"/>
      <c r="B217" s="968"/>
      <c r="C217" s="968"/>
      <c r="D217" s="968"/>
      <c r="E217" s="968"/>
      <c r="F217" s="969"/>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67"/>
      <c r="B218" s="968"/>
      <c r="C218" s="968"/>
      <c r="D218" s="968"/>
      <c r="E218" s="968"/>
      <c r="F218" s="969"/>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67"/>
      <c r="B219" s="968"/>
      <c r="C219" s="968"/>
      <c r="D219" s="968"/>
      <c r="E219" s="968"/>
      <c r="F219" s="969"/>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67"/>
      <c r="B220" s="968"/>
      <c r="C220" s="968"/>
      <c r="D220" s="968"/>
      <c r="E220" s="968"/>
      <c r="F220" s="969"/>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67"/>
      <c r="B221" s="968"/>
      <c r="C221" s="968"/>
      <c r="D221" s="968"/>
      <c r="E221" s="968"/>
      <c r="F221" s="969"/>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67"/>
      <c r="B222" s="968"/>
      <c r="C222" s="968"/>
      <c r="D222" s="968"/>
      <c r="E222" s="968"/>
      <c r="F222" s="969"/>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67"/>
      <c r="B223" s="968"/>
      <c r="C223" s="968"/>
      <c r="D223" s="968"/>
      <c r="E223" s="968"/>
      <c r="F223" s="969"/>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67"/>
      <c r="B224" s="968"/>
      <c r="C224" s="968"/>
      <c r="D224" s="968"/>
      <c r="E224" s="968"/>
      <c r="F224" s="969"/>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67"/>
      <c r="B225" s="968"/>
      <c r="C225" s="968"/>
      <c r="D225" s="968"/>
      <c r="E225" s="968"/>
      <c r="F225" s="969"/>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67"/>
      <c r="B226" s="968"/>
      <c r="C226" s="968"/>
      <c r="D226" s="968"/>
      <c r="E226" s="968"/>
      <c r="F226" s="969"/>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67"/>
      <c r="B227" s="968"/>
      <c r="C227" s="968"/>
      <c r="D227" s="968"/>
      <c r="E227" s="968"/>
      <c r="F227" s="969"/>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67"/>
      <c r="B228" s="968"/>
      <c r="C228" s="968"/>
      <c r="D228" s="968"/>
      <c r="E228" s="968"/>
      <c r="F228" s="969"/>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67"/>
      <c r="B229" s="968"/>
      <c r="C229" s="968"/>
      <c r="D229" s="968"/>
      <c r="E229" s="968"/>
      <c r="F229" s="969"/>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67"/>
      <c r="B230" s="968"/>
      <c r="C230" s="968"/>
      <c r="D230" s="968"/>
      <c r="E230" s="968"/>
      <c r="F230" s="969"/>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67"/>
      <c r="B231" s="968"/>
      <c r="C231" s="968"/>
      <c r="D231" s="968"/>
      <c r="E231" s="968"/>
      <c r="F231" s="969"/>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67"/>
      <c r="B232" s="968"/>
      <c r="C232" s="968"/>
      <c r="D232" s="968"/>
      <c r="E232" s="968"/>
      <c r="F232" s="969"/>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67"/>
      <c r="B233" s="968"/>
      <c r="C233" s="968"/>
      <c r="D233" s="968"/>
      <c r="E233" s="968"/>
      <c r="F233" s="969"/>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67"/>
      <c r="B234" s="968"/>
      <c r="C234" s="968"/>
      <c r="D234" s="968"/>
      <c r="E234" s="968"/>
      <c r="F234" s="969"/>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67"/>
      <c r="B235" s="968"/>
      <c r="C235" s="968"/>
      <c r="D235" s="968"/>
      <c r="E235" s="968"/>
      <c r="F235" s="969"/>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67"/>
      <c r="B236" s="968"/>
      <c r="C236" s="968"/>
      <c r="D236" s="968"/>
      <c r="E236" s="968"/>
      <c r="F236" s="969"/>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67"/>
      <c r="B237" s="968"/>
      <c r="C237" s="968"/>
      <c r="D237" s="968"/>
      <c r="E237" s="968"/>
      <c r="F237" s="969"/>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67"/>
      <c r="B238" s="968"/>
      <c r="C238" s="968"/>
      <c r="D238" s="968"/>
      <c r="E238" s="968"/>
      <c r="F238" s="969"/>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67"/>
      <c r="B239" s="968"/>
      <c r="C239" s="968"/>
      <c r="D239" s="968"/>
      <c r="E239" s="968"/>
      <c r="F239" s="969"/>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67"/>
      <c r="B240" s="968"/>
      <c r="C240" s="968"/>
      <c r="D240" s="968"/>
      <c r="E240" s="968"/>
      <c r="F240" s="969"/>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67"/>
      <c r="B241" s="968"/>
      <c r="C241" s="968"/>
      <c r="D241" s="968"/>
      <c r="E241" s="968"/>
      <c r="F241" s="969"/>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67"/>
      <c r="B242" s="968"/>
      <c r="C242" s="968"/>
      <c r="D242" s="968"/>
      <c r="E242" s="968"/>
      <c r="F242" s="969"/>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67"/>
      <c r="B243" s="968"/>
      <c r="C243" s="968"/>
      <c r="D243" s="968"/>
      <c r="E243" s="968"/>
      <c r="F243" s="969"/>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67"/>
      <c r="B244" s="968"/>
      <c r="C244" s="968"/>
      <c r="D244" s="968"/>
      <c r="E244" s="968"/>
      <c r="F244" s="969"/>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67"/>
      <c r="B245" s="968"/>
      <c r="C245" s="968"/>
      <c r="D245" s="968"/>
      <c r="E245" s="968"/>
      <c r="F245" s="969"/>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67"/>
      <c r="B246" s="968"/>
      <c r="C246" s="968"/>
      <c r="D246" s="968"/>
      <c r="E246" s="968"/>
      <c r="F246" s="969"/>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67"/>
      <c r="B247" s="968"/>
      <c r="C247" s="968"/>
      <c r="D247" s="968"/>
      <c r="E247" s="968"/>
      <c r="F247" s="969"/>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67"/>
      <c r="B248" s="968"/>
      <c r="C248" s="968"/>
      <c r="D248" s="968"/>
      <c r="E248" s="968"/>
      <c r="F248" s="969"/>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67"/>
      <c r="B249" s="968"/>
      <c r="C249" s="968"/>
      <c r="D249" s="968"/>
      <c r="E249" s="968"/>
      <c r="F249" s="969"/>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67"/>
      <c r="B250" s="968"/>
      <c r="C250" s="968"/>
      <c r="D250" s="968"/>
      <c r="E250" s="968"/>
      <c r="F250" s="969"/>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67"/>
      <c r="B251" s="968"/>
      <c r="C251" s="968"/>
      <c r="D251" s="968"/>
      <c r="E251" s="968"/>
      <c r="F251" s="969"/>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67"/>
      <c r="B252" s="968"/>
      <c r="C252" s="968"/>
      <c r="D252" s="968"/>
      <c r="E252" s="968"/>
      <c r="F252" s="969"/>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67"/>
      <c r="B253" s="968"/>
      <c r="C253" s="968"/>
      <c r="D253" s="968"/>
      <c r="E253" s="968"/>
      <c r="F253" s="969"/>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67"/>
      <c r="B254" s="968"/>
      <c r="C254" s="968"/>
      <c r="D254" s="968"/>
      <c r="E254" s="968"/>
      <c r="F254" s="969"/>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67"/>
      <c r="B255" s="968"/>
      <c r="C255" s="968"/>
      <c r="D255" s="968"/>
      <c r="E255" s="968"/>
      <c r="F255" s="969"/>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67"/>
      <c r="B256" s="968"/>
      <c r="C256" s="968"/>
      <c r="D256" s="968"/>
      <c r="E256" s="968"/>
      <c r="F256" s="969"/>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67"/>
      <c r="B257" s="968"/>
      <c r="C257" s="968"/>
      <c r="D257" s="968"/>
      <c r="E257" s="968"/>
      <c r="F257" s="969"/>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67"/>
      <c r="B258" s="968"/>
      <c r="C258" s="968"/>
      <c r="D258" s="968"/>
      <c r="E258" s="968"/>
      <c r="F258" s="969"/>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67"/>
      <c r="B259" s="968"/>
      <c r="C259" s="968"/>
      <c r="D259" s="968"/>
      <c r="E259" s="968"/>
      <c r="F259" s="969"/>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67"/>
      <c r="B260" s="968"/>
      <c r="C260" s="968"/>
      <c r="D260" s="968"/>
      <c r="E260" s="968"/>
      <c r="F260" s="969"/>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67"/>
      <c r="B261" s="968"/>
      <c r="C261" s="968"/>
      <c r="D261" s="968"/>
      <c r="E261" s="968"/>
      <c r="F261" s="969"/>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67"/>
      <c r="B262" s="968"/>
      <c r="C262" s="968"/>
      <c r="D262" s="968"/>
      <c r="E262" s="968"/>
      <c r="F262" s="969"/>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67"/>
      <c r="B263" s="968"/>
      <c r="C263" s="968"/>
      <c r="D263" s="968"/>
      <c r="E263" s="968"/>
      <c r="F263" s="969"/>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67"/>
      <c r="B264" s="968"/>
      <c r="C264" s="968"/>
      <c r="D264" s="968"/>
      <c r="E264" s="968"/>
      <c r="F264" s="969"/>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新野辺 彰平(niinobe-shouhei.jr0)</cp:lastModifiedBy>
  <cp:lastPrinted>2022-05-26T08:34:53Z</cp:lastPrinted>
  <dcterms:created xsi:type="dcterms:W3CDTF">2012-03-13T00:50:25Z</dcterms:created>
  <dcterms:modified xsi:type="dcterms:W3CDTF">2022-09-01T09:50:01Z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