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37" i="11"/>
  <c r="AY321" i="11"/>
  <c r="AY330" i="11" s="1"/>
  <c r="AY325" i="11" l="1"/>
  <c r="AY329" i="11"/>
  <c r="AY333" i="11"/>
  <c r="AY340" i="11"/>
  <c r="AY323" i="11"/>
  <c r="AY327" i="11"/>
  <c r="AY331" i="11"/>
  <c r="AY324" i="11"/>
  <c r="AY328" i="11"/>
  <c r="AY332" i="11"/>
  <c r="AY338"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64"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4" i="11"/>
  <c r="AY83" i="11"/>
  <c r="AY80" i="11"/>
  <c r="AY79" i="11"/>
  <c r="AY78" i="11"/>
  <c r="AY86" i="11" s="1"/>
  <c r="AY44" i="11"/>
  <c r="AY52" i="11" s="1"/>
  <c r="AY81" i="11" l="1"/>
  <c r="AY85" i="11"/>
  <c r="AY89" i="1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<sst xmlns="http://schemas.openxmlformats.org/spreadsheetml/2006/main" count="2037" uniqueCount="767">
  <si>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</si>
  <si>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</si>
  <si>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</si>
  <si>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</si>
  <si>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</si>
  <si>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</si>
  <si>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</si>
  <si>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</si>
  <si>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</si>
  <si>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</si>
  <si>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</si>
  <si>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</si>
  <si>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</si>
  <si>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</si>
  <si>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</si>
  <si>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</si>
  <si>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</si>
  <si>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</si>
  <si>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</si>
  <si>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</si>
  <si>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</si>
  <si>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</si>
  <si>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</si>
  <si>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</si>
  <si>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</si>
  <si>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</si>
  <si>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</si>
  <si>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</si>
  <si>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</si>
  <si>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</si>
  <si>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</si>
  <si>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</si>
  <si>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</si>
  <si>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</si>
  <si>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</si>
  <si>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</si>
  <si>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</si>
  <si>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</si>
  <si>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</si>
  <si>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</si>
  <si>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</si>
  <si>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</si>
  <si>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</si>
  <si>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</si>
  <si>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</si>
  <si>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</si>
  <si>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</si>
  <si>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</si>
  <si>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</si>
  <si>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</si>
  <si>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</si>
  <si>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</si>
  <si>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</si>
  <si>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</si>
  <si>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</si>
  <si>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</si>
  <si>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</si>
  <si>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</si>
  <si>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</si>
  <si>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</si>
  <si>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</si>
  <si>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</si>
  <si>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</si>
  <si>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</si>
  <si>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</si>
  <si>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</si>
  <si>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</si>
  <si>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</si>
  <si>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</si>
  <si>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</si>
  <si>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</si>
  <si>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</si>
  <si>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</si>
  <si>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</si>
  <si>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</si>
  <si>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</si>
  <si>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</si>
  <si>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</si>
  <si>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</si>
  <si>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</si>
  <si>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</si>
  <si>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</si>
  <si>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</si>
  <si>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</si>
  <si>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</si>
  <si>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</si>
  <si>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</si>
  <si>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</si>
  <si>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</si>
  <si>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</si>
  <si>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</si>
  <si>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</si>
  <si>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</si>
  <si>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</si>
  <si>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</si>
  <si>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</si>
  <si>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</si>
  <si>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</si>
  <si>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</si>
  <si>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</si>
  <si>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</si>
  <si>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</si>
  <si>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</si>
  <si>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</si>
  <si>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</si>
  <si>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</si>
  <si>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</si>
  <si>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</si>
  <si>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</si>
  <si>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</si>
  <si>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</si>
  <si>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</si>
  <si>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</si>
  <si>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</si>
  <si>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</si>
  <si>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</si>
  <si>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</si>
  <si>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</si>
  <si>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</si>
  <si>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</si>
  <si>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</si>
  <si>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</si>
  <si>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</si>
  <si>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</si>
  <si>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</si>
  <si>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</si>
  <si>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</si>
  <si>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</si>
  <si>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</si>
  <si>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</si>
  <si>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</si>
  <si>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</si>
  <si>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</si>
  <si>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</si>
  <si>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</si>
  <si>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</si>
  <si>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</si>
  <si>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</si>
  <si>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</si>
  <si>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</si>
  <si>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</si>
  <si>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</si>
  <si>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</si>
  <si>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</si>
  <si>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</si>
  <si>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</si>
  <si>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</si>
  <si>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</si>
  <si>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</si>
  <si>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</si>
  <si>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</si>
  <si>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</si>
  <si>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</si>
  <si>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</si>
  <si>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</si>
  <si>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</si>
  <si>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</si>
  <si>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</si>
  <si>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</si>
  <si>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</si>
  <si>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</si>
  <si>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</si>
  <si>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</si>
  <si>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</si>
  <si>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</si>
  <si>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</si>
  <si>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</si>
  <si>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</si>
  <si>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</si>
  <si>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</si>
  <si>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</si>
  <si>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</si>
  <si>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</si>
  <si>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</si>
  <si>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</si>
  <si>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</si>
  <si>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</si>
  <si>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</si>
  <si>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</si>
  <si>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</si>
  <si>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</si>
  <si>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</si>
  <si>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</si>
  <si>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</si>
  <si>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</si>
  <si>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</si>
  <si>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</si>
  <si>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</si>
  <si>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</si>
  <si>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</si>
  <si>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</si>
  <si>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</si>
  <si>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</si>
  <si>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</si>
  <si>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</si>
  <si>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</si>
  <si>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</si>
  <si>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</si>
  <si>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</si>
  <si>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</si>
  <si>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</si>
  <si>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</si>
  <si>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</si>
  <si>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</si>
  <si>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</si>
  <si>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</si>
  <si>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</si>
  <si>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</si>
  <si>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</si>
  <si>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</si>
  <si>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</si>
  <si>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</si>
  <si>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</si>
  <si>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</si>
  <si>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</si>
  <si>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</si>
  <si>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</si>
  <si>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</si>
  <si>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</si>
  <si>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</si>
  <si>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</si>
  <si>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</si>
  <si>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</si>
  <si>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</si>
  <si>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</si>
  <si>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</si>
  <si>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</si>
  <si>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</si>
  <si>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</si>
  <si>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</si>
  <si>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</si>
  <si>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</si>
  <si>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</si>
  <si>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</si>
  <si>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</si>
  <si>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</si>
  <si>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</si>
  <si>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</si>
  <si>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</si>
  <si>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</si>
  <si>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</si>
  <si>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</si>
  <si>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</si>
  <si>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</si>
  <si>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</si>
  <si>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</si>
  <si>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</si>
  <si>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</si>
  <si>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</si>
  <si>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</si>
  <si>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</si>
  <si>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</si>
  <si>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</si>
  <si>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</si>
  <si>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</si>
  <si>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</si>
  <si>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</si>
  <si>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</si>
  <si>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</si>
  <si>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</si>
  <si>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</si>
  <si>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</si>
  <si>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</si>
  <si>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</si>
  <si>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</si>
  <si>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</si>
  <si>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</si>
  <si>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</si>
  <si>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</si>
  <si>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</si>
  <si>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</si>
  <si>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</si>
  <si>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</si>
  <si>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</si>
  <si>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</si>
  <si>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</si>
  <si>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</si>
  <si>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</si>
  <si>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</si>
  <si>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</si>
  <si>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</si>
  <si>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</si>
  <si>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</si>
  <si>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</si>
  <si>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</si>
  <si>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</si>
  <si>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</si>
  <si>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</si>
  <si>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</si>
  <si>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</si>
  <si>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</si>
  <si>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</si>
  <si>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</si>
  <si>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</si>
  <si>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</si>
  <si>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</si>
  <si>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</si>
  <si>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</si>
  <si>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</si>
  <si>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</si>
  <si>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</si>
  <si>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</si>
  <si>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</si>
  <si>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</si>
  <si>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</si>
  <si>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</si>
  <si>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</si>
  <si>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</si>
  <si>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</si>
  <si>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</si>
  <si>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</si>
  <si>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</si>
  <si>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</si>
  <si>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</si>
  <si>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</si>
  <si>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</si>
  <si>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</si>
  <si>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</si>
  <si>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</si>
  <si>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</si>
  <si>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</si>
  <si>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</si>
  <si>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</si>
  <si>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</si>
  <si>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</si>
  <si>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</si>
  <si>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</si>
  <si>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</si>
  <si>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</si>
  <si>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</si>
  <si>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</si>
  <si>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</si>
  <si>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</si>
  <si>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</si>
  <si>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</si>
  <si>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</si>
  <si>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</si>
  <si>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</si>
  <si>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</si>
  <si>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</si>
  <si>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</si>
  <si>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</si>
  <si>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</si>
  <si>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</si>
  <si>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</si>
  <si>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</si>
  <si>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</si>
  <si>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</si>
  <si>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</si>
  <si>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</si>
  <si>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</si>
  <si>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</si>
  <si>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</si>
  <si>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</si>
  <si>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</si>
  <si>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</si>
  <si>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</si>
  <si>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</si>
  <si>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</si>
  <si>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</si>
  <si>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</si>
  <si>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</si>
  <si>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</si>
  <si>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</si>
  <si>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</si>
  <si>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</si>
  <si>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</si>
  <si>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</si>
  <si>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</si>
  <si>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</si>
  <si>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</si>
  <si>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</si>
  <si>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</si>
  <si>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</si>
  <si>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</si>
  <si>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</si>
  <si>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</si>
  <si>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</si>
  <si>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</si>
  <si>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</si>
  <si>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</si>
  <si>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</si>
  <si>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</si>
  <si>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</si>
  <si>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</si>
  <si>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</si>
  <si>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</si>
  <si>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</si>
  <si>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</si>
  <si>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</si>
  <si>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</si>
  <si>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</si>
  <si>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</si>
  <si>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</si>
  <si>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</si>
  <si>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</si>
  <si>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</si>
  <si>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</si>
  <si>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</si>
  <si>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</si>
  <si>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</si>
  <si>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</si>
  <si>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</si>
  <si>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</si>
  <si>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</si>
  <si>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</si>
  <si>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</si>
  <si>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</si>
  <si>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</si>
  <si>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</si>
  <si>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</si>
  <si>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</si>
  <si>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</si>
  <si>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</si>
  <si>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</si>
  <si>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</si>
  <si>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</si>
  <si>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</si>
  <si>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</si>
  <si>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</si>
  <si>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</si>
  <si>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</si>
  <si>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</si>
  <si>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</si>
  <si>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</si>
  <si>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</si>
  <si>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</si>
  <si>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</si>
  <si>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</si>
  <si>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</si>
  <si>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</si>
  <si>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</si>
  <si>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</si>
  <si>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</si>
  <si>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</si>
  <si>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</si>
  <si>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</si>
  <si>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</si>
  <si>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</si>
  <si>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</si>
  <si>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</si>
  <si>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</si>
  <si>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</si>
  <si>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</si>
  <si>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</si>
  <si>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</si>
  <si>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</si>
  <si>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</si>
  <si>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</si>
  <si>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</si>
  <si>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</si>
  <si>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</si>
  <si>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</si>
  <si>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</si>
  <si>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</si>
  <si>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</si>
  <si>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</si>
  <si>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</si>
  <si>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</si>
  <si>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</si>
  <si>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</si>
  <si>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</si>
  <si>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</si>
  <si>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</si>
  <si>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</si>
  <si>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</si>
  <si>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</si>
  <si>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</si>
  <si>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</si>
  <si>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</si>
  <si>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</si>
  <si>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</si>
  <si>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</si>
  <si>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</si>
  <si>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</si>
  <si>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</si>
  <si>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</si>
  <si>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</si>
  <si>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</si>
  <si>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</si>
  <si>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</si>
  <si>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</si>
  <si>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</si>
  <si>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</si>
  <si>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</si>
  <si>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</si>
  <si>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</si>
  <si>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</si>
  <si>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</si>
  <si>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</si>
  <si>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</si>
  <si>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</si>
  <si>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</si>
  <si>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</si>
  <si>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</si>
  <si>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</si>
  <si>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</si>
  <si>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</si>
  <si>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</si>
  <si>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</si>
  <si>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</si>
  <si>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</si>
  <si>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</si>
  <si>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</si>
  <si>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</si>
  <si>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</si>
  <si>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</si>
  <si>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</si>
  <si>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</si>
  <si>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</si>
  <si>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</si>
  <si>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</si>
  <si>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</si>
  <si>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</si>
  <si>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</si>
  <si>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</si>
  <si>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</si>
  <si>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</si>
  <si>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</si>
  <si>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</si>
  <si>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</si>
  <si>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</si>
  <si>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</si>
  <si>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</si>
  <si>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</si>
  <si>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</si>
  <si>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</si>
  <si>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</si>
  <si>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</si>
  <si>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</si>
  <si>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</si>
  <si>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</si>
  <si>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</si>
  <si>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</si>
  <si>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</si>
  <si>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</si>
  <si>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</si>
  <si>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</si>
  <si>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</si>
  <si>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</si>
  <si>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</si>
  <si>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</si>
  <si>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</si>
  <si>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</si>
  <si>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</si>
  <si>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</si>
  <si>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</si>
  <si>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</si>
  <si>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</si>
  <si>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</si>
  <si>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</si>
  <si>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</si>
  <si>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</si>
  <si>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</si>
  <si>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</si>
  <si>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</si>
  <si>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</si>
  <si>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</si>
  <si>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</si>
  <si>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</si>
  <si>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</si>
  <si>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</si>
  <si>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</si>
  <si>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</si>
  <si>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</si>
  <si>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</si>
  <si>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</si>
  <si>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</si>
  <si>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</si>
  <si>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</si>
  <si>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</si>
  <si>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</si>
  <si>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</si>
  <si>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</si>
  <si>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</si>
  <si>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</si>
  <si>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</si>
  <si>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</si>
  <si>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</si>
  <si>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</si>
  <si>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</si>
  <si>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</si>
  <si>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</si>
  <si>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</si>
  <si>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</si>
  <si>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</si>
  <si>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</si>
  <si>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</si>
  <si>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</si>
  <si>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</si>
  <si>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</si>
  <si>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</si>
  <si>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</si>
  <si>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</si>
  <si>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</si>
  <si>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</si>
  <si>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</si>
  <si>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</si>
  <si>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</si>
  <si>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</si>
  <si>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</si>
  <si>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</si>
  <si>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</si>
  <si>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</si>
  <si>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</si>
  <si>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</si>
  <si>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</si>
  <si>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</si>
  <si>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</si>
  <si>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</si>
  <si>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</si>
  <si>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</si>
  <si>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</si>
  <si>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</si>
  <si>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</si>
  <si>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</si>
  <si>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</si>
  <si>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</si>
  <si>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</si>
  <si>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</si>
  <si>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</si>
  <si>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</si>
  <si>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</si>
  <si>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</si>
  <si>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</si>
  <si>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</si>
  <si>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</si>
  <si>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</si>
  <si>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</si>
  <si>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</si>
  <si>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</si>
  <si>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</si>
  <si>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</si>
  <si>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</si>
  <si>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</si>
  <si>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</si>
  <si>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</si>
  <si>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</si>
  <si>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</si>
  <si>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</si>
  <si>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</si>
  <si>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</si>
  <si>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</si>
  <si>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</si>
  <si>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</si>
  <si>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</si>
  <si>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</si>
  <si>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</si>
  <si>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</si>
  <si>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</si>
  <si>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</si>
  <si>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</si>
  <si>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</si>
  <si>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</si>
  <si>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</si>
  <si>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</si>
  <si>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</si>
  <si>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</si>
  <si>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</si>
  <si>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</si>
  <si>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</si>
  <si>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</si>
  <si>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</si>
  <si>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</si>
  <si>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</si>
  <si>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</si>
  <si>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</si>
  <si>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</si>
  <si>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</si>
  <si>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</si>
  <si>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</si>
  <si>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</si>
  <si>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</si>
  <si>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</si>
  <si>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</si>
  <si>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</si>
  <si>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</si>
  <si>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</si>
  <si>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</si>
  <si>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</si>
  <si>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</si>
  <si>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</si>
  <si>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</si>
  <si>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</si>
  <si>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</si>
  <si>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</si>
  <si>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</si>
  <si>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</si>
  <si>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</si>
  <si>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</si>
  <si>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</si>
  <si>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</si>
  <si>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</si>
  <si>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里親制度等広報啓発事業</t>
  </si>
  <si>
    <t>子ども家庭局</t>
  </si>
  <si>
    <t>平成28年度</t>
  </si>
  <si>
    <t>家庭福祉課</t>
  </si>
  <si>
    <t>－</t>
  </si>
  <si>
    <t>民間団体が里親制度及び特別養子縁組制度等の広報啓発を行い、制度の周知を図るために要する費用に対する補助を行う。
○実施主体：法人(公募により選定)
○補助率：定額（10/10相当）</t>
  </si>
  <si>
    <t>-</t>
  </si>
  <si>
    <t>児童福祉事業対策費等補助金</t>
  </si>
  <si>
    <t>里親等委託率の引き上げ</t>
  </si>
  <si>
    <t>里親等委託の実施（３歳未満児委託率）
※令和元年度以前は３歳以上児委託率を含む</t>
  </si>
  <si>
    <t>福祉行政報告例</t>
  </si>
  <si>
    <t>ポスター・リーフレット設置か所数（里親制度に係る分）</t>
  </si>
  <si>
    <t>か所</t>
  </si>
  <si>
    <t>単位あたりコスト＝Ｘ／Ｙ
Ｘ　＝　当該事業の執行額（里親制度に係る分）
Ｙ　＝　ポスター・リーフレット設置か所数</t>
    <phoneticPr fontId="5"/>
  </si>
  <si>
    <t>円</t>
  </si>
  <si>
    <t>　　Ｘ/Ｙ</t>
    <phoneticPr fontId="5"/>
  </si>
  <si>
    <t>35,475,000/1,858</t>
  </si>
  <si>
    <t>40,401,500/1,853</t>
  </si>
  <si>
    <t>／　</t>
    <phoneticPr fontId="5"/>
  </si>
  <si>
    <t>新28-0031</t>
  </si>
  <si>
    <t>0658</t>
  </si>
  <si>
    <t>0653</t>
  </si>
  <si>
    <t>○</t>
  </si>
  <si>
    <t>-</t>
    <phoneticPr fontId="5"/>
  </si>
  <si>
    <t>-</t>
    <phoneticPr fontId="5"/>
  </si>
  <si>
    <t>里親制度及び特別養子縁組制度等に関して様々な広告媒体を活用した広報啓発を行うことにより、制度に対する社会的認知度を高め、もってその推進に寄与することを目的とする。</t>
    <phoneticPr fontId="5"/>
  </si>
  <si>
    <t>国民に対し、里親制度及び特別養子縁組制度等に関して様々な広告媒体を活用した広報啓発を行う。</t>
    <phoneticPr fontId="5"/>
  </si>
  <si>
    <t>里親制度に対する社会的認知度を高める。</t>
    <rPh sb="0" eb="2">
      <t>サトオヤ</t>
    </rPh>
    <rPh sb="2" eb="4">
      <t>セイド</t>
    </rPh>
    <rPh sb="5" eb="6">
      <t>タイ</t>
    </rPh>
    <rPh sb="8" eb="11">
      <t>シャカイテキ</t>
    </rPh>
    <rPh sb="11" eb="14">
      <t>ニンチド</t>
    </rPh>
    <rPh sb="15" eb="16">
      <t>タカ</t>
    </rPh>
    <phoneticPr fontId="5"/>
  </si>
  <si>
    <t>児童虐待や配偶者による暴力等の発生予防から保護・自立支援までの切れ目のない支援体制を整備すること（Ⅶ－２）</t>
    <rPh sb="0" eb="2">
      <t>ジドウ</t>
    </rPh>
    <rPh sb="2" eb="4">
      <t>ギャクタイ</t>
    </rPh>
    <phoneticPr fontId="5"/>
  </si>
  <si>
    <t>児童虐待防止や配偶者による暴力被害者等への更なる支援体制の充実を図ること（Ⅶ－２－１）</t>
    <phoneticPr fontId="5"/>
  </si>
  <si>
    <t>‐</t>
  </si>
  <si>
    <t>無</t>
  </si>
  <si>
    <t>適切に予算を執行し、里親等委託率が毎年向上するなど、着実に成果が出ている。里親制度等に対する社会的認知度をより高めるため、ポスター・リーフレットの設置場所や広告媒体等を検討しながら、引き続き事業を実施する。</t>
  </si>
  <si>
    <t>－</t>
    <phoneticPr fontId="5"/>
  </si>
  <si>
    <t>厚労</t>
  </si>
  <si>
    <t>A.株式会社朝日新聞社</t>
    <rPh sb="2" eb="4">
      <t>カブシキ</t>
    </rPh>
    <rPh sb="4" eb="6">
      <t>カイシャ</t>
    </rPh>
    <rPh sb="6" eb="8">
      <t>アサヒ</t>
    </rPh>
    <rPh sb="8" eb="11">
      <t>シンブンシャ</t>
    </rPh>
    <phoneticPr fontId="5"/>
  </si>
  <si>
    <t>株式会社朝日新聞社</t>
    <rPh sb="0" eb="9">
      <t>カブシキカイシャアサヒシンブンシャ</t>
    </rPh>
    <phoneticPr fontId="5"/>
  </si>
  <si>
    <t>里親制度等広報啓発事業</t>
    <rPh sb="0" eb="2">
      <t>サトオヤ</t>
    </rPh>
    <rPh sb="2" eb="4">
      <t>セイド</t>
    </rPh>
    <rPh sb="4" eb="5">
      <t>トウ</t>
    </rPh>
    <rPh sb="5" eb="7">
      <t>コウホウ</t>
    </rPh>
    <rPh sb="7" eb="9">
      <t>ケイハツ</t>
    </rPh>
    <rPh sb="9" eb="11">
      <t>ジギョウ</t>
    </rPh>
    <phoneticPr fontId="5"/>
  </si>
  <si>
    <t>補助金等交付</t>
  </si>
  <si>
    <t>-</t>
    <phoneticPr fontId="5"/>
  </si>
  <si>
    <t>里親制度は、様々な事情から家庭での養育が困難な子どもたちに温かい愛情と正しい理解を持った家庭環境の元で養育を提供する社会的にも重要な取り組みである。</t>
  </si>
  <si>
    <t>交付要綱に基づき、国が全額補助することとなっており妥当である。</t>
  </si>
  <si>
    <t>全国的に里親制度等の広報啓発を行うにあたり、妥当な水準である。</t>
    <rPh sb="8" eb="9">
      <t>トウ</t>
    </rPh>
    <phoneticPr fontId="5"/>
  </si>
  <si>
    <t>事業者に直接補助する。</t>
    <rPh sb="0" eb="3">
      <t>ジギョウシャ</t>
    </rPh>
    <rPh sb="4" eb="6">
      <t>チョクセツ</t>
    </rPh>
    <rPh sb="6" eb="8">
      <t>ホジョ</t>
    </rPh>
    <phoneticPr fontId="5"/>
  </si>
  <si>
    <t>交付要綱において、本事業に必要な経費を限定している。</t>
  </si>
  <si>
    <t>事業者からの提案を受けて、最も妥当と考えられるものを採択する形式により、事業を実施している。</t>
    <rPh sb="0" eb="3">
      <t>ジギョウシャ</t>
    </rPh>
    <rPh sb="6" eb="8">
      <t>テイアン</t>
    </rPh>
    <rPh sb="9" eb="10">
      <t>ウ</t>
    </rPh>
    <rPh sb="13" eb="14">
      <t>モット</t>
    </rPh>
    <rPh sb="15" eb="17">
      <t>ダトウ</t>
    </rPh>
    <rPh sb="18" eb="19">
      <t>カンガ</t>
    </rPh>
    <rPh sb="26" eb="28">
      <t>サイタク</t>
    </rPh>
    <rPh sb="30" eb="32">
      <t>ケイシキ</t>
    </rPh>
    <rPh sb="36" eb="38">
      <t>ジギョウ</t>
    </rPh>
    <rPh sb="39" eb="41">
      <t>ジッシ</t>
    </rPh>
    <phoneticPr fontId="5"/>
  </si>
  <si>
    <t>民間団体への補助事業として実施することで、民間の持つノウハウを活用し、ポスター・リーフレットの作成やテレビ・新聞といったマスメディアを活用するなど様々な手段で広報啓発が行える。</t>
    <rPh sb="2" eb="4">
      <t>ダンタイ</t>
    </rPh>
    <rPh sb="6" eb="8">
      <t>ホジョ</t>
    </rPh>
    <rPh sb="8" eb="10">
      <t>ジギョウ</t>
    </rPh>
    <rPh sb="13" eb="15">
      <t>ジッシ</t>
    </rPh>
    <rPh sb="21" eb="23">
      <t>ミンカン</t>
    </rPh>
    <rPh sb="24" eb="25">
      <t>モ</t>
    </rPh>
    <rPh sb="73" eb="75">
      <t>サマザマ</t>
    </rPh>
    <rPh sb="76" eb="78">
      <t>シュダン</t>
    </rPh>
    <rPh sb="84" eb="85">
      <t>オコナ</t>
    </rPh>
    <phoneticPr fontId="5"/>
  </si>
  <si>
    <t>テレビCMの放送や新聞広告の掲載など、様々な手段を用いて、より広く広報を実施することにより、より効果を上げられた。</t>
    <rPh sb="6" eb="8">
      <t>ホウソウ</t>
    </rPh>
    <rPh sb="9" eb="11">
      <t>シンブン</t>
    </rPh>
    <rPh sb="11" eb="13">
      <t>コウコク</t>
    </rPh>
    <rPh sb="14" eb="16">
      <t>ケイサイ</t>
    </rPh>
    <rPh sb="19" eb="21">
      <t>サマザマ</t>
    </rPh>
    <rPh sb="22" eb="24">
      <t>シュダン</t>
    </rPh>
    <rPh sb="25" eb="26">
      <t>モチ</t>
    </rPh>
    <rPh sb="31" eb="32">
      <t>ヒロ</t>
    </rPh>
    <rPh sb="33" eb="35">
      <t>コウホウ</t>
    </rPh>
    <rPh sb="36" eb="38">
      <t>ジッシ</t>
    </rPh>
    <rPh sb="48" eb="50">
      <t>コウカ</t>
    </rPh>
    <rPh sb="51" eb="52">
      <t>ア</t>
    </rPh>
    <phoneticPr fontId="5"/>
  </si>
  <si>
    <t>全国の都道府県及び市区町村へのポスター・リーフレットの配布や、新聞等への広告の掲載により、広く国民に制度の周知がなされた。</t>
    <rPh sb="27" eb="29">
      <t>ハイフ</t>
    </rPh>
    <rPh sb="31" eb="33">
      <t>シンブン</t>
    </rPh>
    <rPh sb="33" eb="34">
      <t>トウ</t>
    </rPh>
    <rPh sb="36" eb="38">
      <t>コウコク</t>
    </rPh>
    <rPh sb="39" eb="41">
      <t>ケイサイ</t>
    </rPh>
    <rPh sb="45" eb="46">
      <t>ヒロ</t>
    </rPh>
    <rPh sb="47" eb="49">
      <t>コクミン</t>
    </rPh>
    <rPh sb="50" eb="52">
      <t>セイド</t>
    </rPh>
    <rPh sb="53" eb="55">
      <t>シュウチ</t>
    </rPh>
    <phoneticPr fontId="5"/>
  </si>
  <si>
    <t>里親等委託率は、令和3年3月末で22.8％程度と低く、国が率先して普及啓発していく必要がある。</t>
    <rPh sb="8" eb="10">
      <t>レイワ</t>
    </rPh>
    <phoneticPr fontId="5"/>
  </si>
  <si>
    <t>里親等委託率は、社会的養護のなかでも22.8％程度しかないため、いち早く事業を実施することが望まれている。</t>
    <phoneticPr fontId="5"/>
  </si>
  <si>
    <t>令和３年度の里親等委託率は集計中である。</t>
    <rPh sb="0" eb="2">
      <t>レイワ</t>
    </rPh>
    <rPh sb="3" eb="5">
      <t>ネンド</t>
    </rPh>
    <rPh sb="6" eb="8">
      <t>サトオヤ</t>
    </rPh>
    <rPh sb="8" eb="9">
      <t>トウ</t>
    </rPh>
    <rPh sb="9" eb="12">
      <t>イタクリツ</t>
    </rPh>
    <rPh sb="13" eb="16">
      <t>シュウケイチュウ</t>
    </rPh>
    <phoneticPr fontId="5"/>
  </si>
  <si>
    <t>民間団体の持つノウハウを活用することで、ポスターの配布や新聞広告など様々な手段を用いて広く制度の周知を図っている。里親等委託率は上昇しているものの、令和3年3月末時点で22.8％程度と未だ低いため、引き続き本事業を実施し、制度の普及促進を図る必要がある。</t>
    <rPh sb="0" eb="2">
      <t>ミンカン</t>
    </rPh>
    <rPh sb="2" eb="4">
      <t>ダンタイ</t>
    </rPh>
    <rPh sb="5" eb="6">
      <t>モ</t>
    </rPh>
    <rPh sb="12" eb="14">
      <t>カツヨウ</t>
    </rPh>
    <rPh sb="37" eb="39">
      <t>シュダン</t>
    </rPh>
    <rPh sb="40" eb="41">
      <t>モチ</t>
    </rPh>
    <rPh sb="43" eb="44">
      <t>ヒロ</t>
    </rPh>
    <rPh sb="45" eb="47">
      <t>セイド</t>
    </rPh>
    <rPh sb="48" eb="50">
      <t>シュウチ</t>
    </rPh>
    <rPh sb="51" eb="52">
      <t>ハカ</t>
    </rPh>
    <rPh sb="57" eb="59">
      <t>サトオヤ</t>
    </rPh>
    <rPh sb="59" eb="60">
      <t>トウ</t>
    </rPh>
    <rPh sb="60" eb="63">
      <t>イタクリツ</t>
    </rPh>
    <rPh sb="64" eb="66">
      <t>ジョウショウ</t>
    </rPh>
    <rPh sb="74" eb="76">
      <t>レイワ</t>
    </rPh>
    <rPh sb="81" eb="83">
      <t>ジテン</t>
    </rPh>
    <rPh sb="92" eb="93">
      <t>イマ</t>
    </rPh>
    <rPh sb="94" eb="95">
      <t>ヒク</t>
    </rPh>
    <rPh sb="99" eb="100">
      <t>ヒ</t>
    </rPh>
    <rPh sb="101" eb="102">
      <t>ツヅ</t>
    </rPh>
    <rPh sb="103" eb="104">
      <t>ホン</t>
    </rPh>
    <rPh sb="104" eb="106">
      <t>ジギョウ</t>
    </rPh>
    <rPh sb="107" eb="109">
      <t>ジッシ</t>
    </rPh>
    <rPh sb="111" eb="113">
      <t>セイド</t>
    </rPh>
    <rPh sb="114" eb="116">
      <t>フキュウ</t>
    </rPh>
    <rPh sb="116" eb="118">
      <t>ソクシン</t>
    </rPh>
    <rPh sb="119" eb="120">
      <t>ハカ</t>
    </rPh>
    <rPh sb="121" eb="123">
      <t>ヒツヨウ</t>
    </rPh>
    <phoneticPr fontId="5"/>
  </si>
  <si>
    <t>役務費</t>
    <rPh sb="0" eb="3">
      <t>エキムヒ</t>
    </rPh>
    <phoneticPr fontId="5"/>
  </si>
  <si>
    <t>広告費</t>
    <rPh sb="0" eb="3">
      <t>コウコクヒ</t>
    </rPh>
    <phoneticPr fontId="5"/>
  </si>
  <si>
    <t>媒体広告料、掲載料</t>
    <rPh sb="0" eb="2">
      <t>バイタイ</t>
    </rPh>
    <rPh sb="2" eb="5">
      <t>コウコクリョウ</t>
    </rPh>
    <rPh sb="6" eb="9">
      <t>ケイサイリョウ</t>
    </rPh>
    <phoneticPr fontId="5"/>
  </si>
  <si>
    <t>使用料及び借損料</t>
    <rPh sb="0" eb="2">
      <t>シヨウ</t>
    </rPh>
    <rPh sb="2" eb="3">
      <t>リョウ</t>
    </rPh>
    <rPh sb="3" eb="4">
      <t>オヨ</t>
    </rPh>
    <rPh sb="5" eb="8">
      <t>シャクソンリョウ</t>
    </rPh>
    <phoneticPr fontId="5"/>
  </si>
  <si>
    <t>制作費、運営費</t>
    <rPh sb="0" eb="3">
      <t>セイサクヒ</t>
    </rPh>
    <rPh sb="4" eb="7">
      <t>ウンエイヒ</t>
    </rPh>
    <phoneticPr fontId="5"/>
  </si>
  <si>
    <t>版権使用料、会場借料</t>
    <rPh sb="0" eb="2">
      <t>ハンケン</t>
    </rPh>
    <rPh sb="2" eb="5">
      <t>シヨウリョウ</t>
    </rPh>
    <rPh sb="6" eb="8">
      <t>カイジョウ</t>
    </rPh>
    <rPh sb="8" eb="10">
      <t>シャクリョウ</t>
    </rPh>
    <phoneticPr fontId="5"/>
  </si>
  <si>
    <t>通信運搬費</t>
    <rPh sb="0" eb="2">
      <t>ツウシン</t>
    </rPh>
    <rPh sb="2" eb="5">
      <t>ウンパンヒ</t>
    </rPh>
    <phoneticPr fontId="5"/>
  </si>
  <si>
    <t>配送料</t>
    <rPh sb="0" eb="3">
      <t>ハイソウリョウ</t>
    </rPh>
    <phoneticPr fontId="5"/>
  </si>
  <si>
    <t>令和４年度里親制度等及び特別養子縁組等広報啓発事業費（里親制度に係る分）の国庫補助について（令和４年２月14日厚生労働省発子0214第３号）</t>
    <phoneticPr fontId="5"/>
  </si>
  <si>
    <t>105,329,500/1,013</t>
    <phoneticPr fontId="5"/>
  </si>
  <si>
    <t>-</t>
    <phoneticPr fontId="5"/>
  </si>
  <si>
    <t>105,330,500/1,013</t>
    <phoneticPr fontId="5"/>
  </si>
  <si>
    <t>https://www.mhlw.go.jp/wp/seisaku/hyouka/dl/r03_jizenbunseki/VII-2-1.pdf</t>
    <phoneticPr fontId="5"/>
  </si>
  <si>
    <t>P5</t>
    <phoneticPr fontId="5"/>
  </si>
  <si>
    <t>-</t>
    <phoneticPr fontId="5"/>
  </si>
  <si>
    <t>点検対象外</t>
    <rPh sb="0" eb="2">
      <t>テンケン</t>
    </rPh>
    <rPh sb="2" eb="5">
      <t>タイショウガイ</t>
    </rPh>
    <phoneticPr fontId="5"/>
  </si>
  <si>
    <t>終了予定</t>
  </si>
  <si>
    <t>本事業はこども家庭庁へ移管するため、令和４年度をもって終了すること。</t>
    <phoneticPr fontId="5"/>
  </si>
  <si>
    <t>河村　のり子</t>
    <rPh sb="0" eb="2">
      <t>カワムラ</t>
    </rPh>
    <rPh sb="5" eb="6">
      <t>コ</t>
    </rPh>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</si>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</sst>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179294</xdr:colOff>
      <xdr:row>271</xdr:row>
      <xdr:rowOff>112059</xdr:rowOff>
    </xdr:from>
    <xdr:to>
      <xdr:col>38</xdr:col>
      <xdr:colOff>106414</xdr:colOff>
      <xdr:row>274</xdr:row>
      <xdr:rowOff>164994</xdr:rowOff>
    </xdr:to>
    <xdr:sp macro="" textlink="">
      <xdr:nvSpPr>
        <xdr:cNvPr id="2" name="正方形/長方形 1"/>
        <xdr:cNvSpPr/>
      </xdr:nvSpPr>
      <xdr:spPr>
        <a:xfrm>
          <a:off x="3979769" y="40259934"/>
          <a:ext cx="3527570" cy="11102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２１１百万円</a:t>
          </a:r>
          <a:endParaRPr kumimoji="1" lang="en-US" altLang="ja-JP" sz="1100"/>
        </a:p>
        <a:p>
          <a:pPr algn="ctr"/>
          <a:endParaRPr kumimoji="1" lang="ja-JP" altLang="en-US" sz="1100"/>
        </a:p>
      </xdr:txBody>
    </xdr:sp>
    <xdr:clientData/>
  </xdr:twoCellAnchor>
  <xdr:twoCellAnchor>
    <xdr:from>
      <xdr:col>20</xdr:col>
      <xdr:colOff>164189</xdr:colOff>
      <xdr:row>278</xdr:row>
      <xdr:rowOff>39464</xdr:rowOff>
    </xdr:from>
    <xdr:to>
      <xdr:col>38</xdr:col>
      <xdr:colOff>91309</xdr:colOff>
      <xdr:row>281</xdr:row>
      <xdr:rowOff>92397</xdr:rowOff>
    </xdr:to>
    <xdr:sp macro="" textlink="">
      <xdr:nvSpPr>
        <xdr:cNvPr id="4" name="正方形/長方形 3"/>
        <xdr:cNvSpPr/>
      </xdr:nvSpPr>
      <xdr:spPr>
        <a:xfrm>
          <a:off x="4139841" y="40947268"/>
          <a:ext cx="3505207" cy="11213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２１１百万円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174422</xdr:colOff>
      <xdr:row>277</xdr:row>
      <xdr:rowOff>11206</xdr:rowOff>
    </xdr:from>
    <xdr:to>
      <xdr:col>33</xdr:col>
      <xdr:colOff>146264</xdr:colOff>
      <xdr:row>277</xdr:row>
      <xdr:rowOff>292193</xdr:rowOff>
    </xdr:to>
    <xdr:sp macro="" textlink="">
      <xdr:nvSpPr>
        <xdr:cNvPr id="5" name="テキスト ボックス 4"/>
        <xdr:cNvSpPr txBox="1"/>
      </xdr:nvSpPr>
      <xdr:spPr>
        <a:xfrm>
          <a:off x="5143987" y="40562858"/>
          <a:ext cx="1562103"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112058</xdr:colOff>
      <xdr:row>281</xdr:row>
      <xdr:rowOff>212912</xdr:rowOff>
    </xdr:from>
    <xdr:to>
      <xdr:col>38</xdr:col>
      <xdr:colOff>85163</xdr:colOff>
      <xdr:row>282</xdr:row>
      <xdr:rowOff>114983</xdr:rowOff>
    </xdr:to>
    <xdr:sp macro="" textlink="">
      <xdr:nvSpPr>
        <xdr:cNvPr id="6" name="大かっこ 5"/>
        <xdr:cNvSpPr/>
      </xdr:nvSpPr>
      <xdr:spPr>
        <a:xfrm>
          <a:off x="4312583" y="43885037"/>
          <a:ext cx="3173505" cy="25449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22412</xdr:colOff>
      <xdr:row>281</xdr:row>
      <xdr:rowOff>224118</xdr:rowOff>
    </xdr:from>
    <xdr:to>
      <xdr:col>36</xdr:col>
      <xdr:colOff>47806</xdr:colOff>
      <xdr:row>282</xdr:row>
      <xdr:rowOff>190547</xdr:rowOff>
    </xdr:to>
    <xdr:sp macro="" textlink="">
      <xdr:nvSpPr>
        <xdr:cNvPr id="7" name="テキスト ボックス 6"/>
        <xdr:cNvSpPr txBox="1"/>
      </xdr:nvSpPr>
      <xdr:spPr>
        <a:xfrm>
          <a:off x="4622987" y="43896243"/>
          <a:ext cx="2425694" cy="318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里親制度等広報啓発事業を実施</a:t>
          </a:r>
          <a:endParaRPr kumimoji="1" lang="en-US" altLang="ja-JP" sz="1100"/>
        </a:p>
      </xdr:txBody>
    </xdr:sp>
    <xdr:clientData/>
  </xdr:twoCellAnchor>
  <xdr:twoCellAnchor>
    <xdr:from>
      <xdr:col>29</xdr:col>
      <xdr:colOff>142854</xdr:colOff>
      <xdr:row>274</xdr:row>
      <xdr:rowOff>164994</xdr:rowOff>
    </xdr:from>
    <xdr:to>
      <xdr:col>29</xdr:col>
      <xdr:colOff>149087</xdr:colOff>
      <xdr:row>276</xdr:row>
      <xdr:rowOff>240196</xdr:rowOff>
    </xdr:to>
    <xdr:cxnSp macro="">
      <xdr:nvCxnSpPr>
        <xdr:cNvPr id="10" name="直線矢印コネクタ 9"/>
        <xdr:cNvCxnSpPr>
          <a:stCxn id="2" idx="2"/>
        </xdr:cNvCxnSpPr>
      </xdr:nvCxnSpPr>
      <xdr:spPr>
        <a:xfrm>
          <a:off x="5907550" y="39648190"/>
          <a:ext cx="6233" cy="78750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115957</xdr:colOff>
      <xdr:row>38</xdr:row>
      <xdr:rowOff>24848</xdr:rowOff>
    </xdr:from>
    <xdr:ext cx="607859" cy="275717"/>
    <xdr:sp macro="" textlink="">
      <xdr:nvSpPr>
        <xdr:cNvPr id="11" name="テキスト ボックス 10"/>
        <xdr:cNvSpPr txBox="1"/>
      </xdr:nvSpPr>
      <xdr:spPr>
        <a:xfrm>
          <a:off x="7669696" y="143206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99392</xdr:colOff>
      <xdr:row>39</xdr:row>
      <xdr:rowOff>24847</xdr:rowOff>
    </xdr:from>
    <xdr:ext cx="607859" cy="275717"/>
    <xdr:sp macro="" textlink="">
      <xdr:nvSpPr>
        <xdr:cNvPr id="12" name="テキスト ボックス 11"/>
        <xdr:cNvSpPr txBox="1"/>
      </xdr:nvSpPr>
      <xdr:spPr>
        <a:xfrm>
          <a:off x="7653131" y="1461880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42</xdr:col>
      <xdr:colOff>76200</xdr:colOff>
      <xdr:row>31</xdr:row>
      <xdr:rowOff>19050</xdr:rowOff>
    </xdr:from>
    <xdr:ext cx="607859" cy="275717"/>
    <xdr:sp macro="" textlink="">
      <xdr:nvSpPr>
        <xdr:cNvPr id="13" name="テキスト ボックス 12"/>
        <xdr:cNvSpPr txBox="1"/>
      </xdr:nvSpPr>
      <xdr:spPr>
        <a:xfrm>
          <a:off x="8477250" y="12068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Normal="75" zoomScaleSheetLayoutView="100"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727</v>
      </c>
      <c r="AK2" s="852"/>
      <c r="AL2" s="852"/>
      <c r="AM2" s="852"/>
      <c r="AN2" s="90" t="s">
        <v>368</v>
      </c>
      <c r="AO2" s="852">
        <v>21</v>
      </c>
      <c r="AP2" s="852"/>
      <c r="AQ2" s="852"/>
      <c r="AR2" s="91" t="s">
        <v>368</v>
      </c>
      <c r="AS2" s="853">
        <v>724</v>
      </c>
      <c r="AT2" s="853"/>
      <c r="AU2" s="853"/>
      <c r="AV2" s="90" t="str">
        <f>IF(AW2="","","-")</f>
        <v/>
      </c>
      <c r="AW2" s="854"/>
      <c r="AX2" s="854"/>
    </row>
    <row r="3" spans="1:50" ht="21" customHeight="1" thickBot="1" x14ac:dyDescent="0.2">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692</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695</v>
      </c>
      <c r="H5" s="843"/>
      <c r="I5" s="843"/>
      <c r="J5" s="843"/>
      <c r="K5" s="843"/>
      <c r="L5" s="843"/>
      <c r="M5" s="844" t="s">
        <v>62</v>
      </c>
      <c r="N5" s="845"/>
      <c r="O5" s="845"/>
      <c r="P5" s="845"/>
      <c r="Q5" s="845"/>
      <c r="R5" s="846"/>
      <c r="S5" s="847" t="s">
        <v>472</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764</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353</v>
      </c>
      <c r="Z7" s="704"/>
      <c r="AA7" s="704"/>
      <c r="AB7" s="704"/>
      <c r="AC7" s="704"/>
      <c r="AD7" s="886"/>
      <c r="AE7" s="814" t="s">
        <v>754</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子ども・若者育成支援</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718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698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5">
        <v>70</v>
      </c>
      <c r="Q13" s="716"/>
      <c r="R13" s="716"/>
      <c r="S13" s="716"/>
      <c r="T13" s="716"/>
      <c r="U13" s="716"/>
      <c r="V13" s="717"/>
      <c r="W13" s="715">
        <v>81</v>
      </c>
      <c r="X13" s="716"/>
      <c r="Y13" s="716"/>
      <c r="Z13" s="716"/>
      <c r="AA13" s="716"/>
      <c r="AB13" s="716"/>
      <c r="AC13" s="717"/>
      <c r="AD13" s="715">
        <v>211</v>
      </c>
      <c r="AE13" s="716"/>
      <c r="AF13" s="716"/>
      <c r="AG13" s="716"/>
      <c r="AH13" s="716"/>
      <c r="AI13" s="716"/>
      <c r="AJ13" s="717"/>
      <c r="AK13" s="715">
        <v>211</v>
      </c>
      <c r="AL13" s="716"/>
      <c r="AM13" s="716"/>
      <c r="AN13" s="716"/>
      <c r="AO13" s="716"/>
      <c r="AP13" s="716"/>
      <c r="AQ13" s="717"/>
      <c r="AR13" s="752" t="s">
        <v>766</v>
      </c>
      <c r="AS13" s="753"/>
      <c r="AT13" s="753"/>
      <c r="AU13" s="753"/>
      <c r="AV13" s="753"/>
      <c r="AW13" s="753"/>
      <c r="AX13" s="824"/>
    </row>
    <row r="14" spans="1:50" ht="21" customHeight="1" x14ac:dyDescent="0.15">
      <c r="A14" s="324"/>
      <c r="B14" s="325"/>
      <c r="C14" s="325"/>
      <c r="D14" s="325"/>
      <c r="E14" s="325"/>
      <c r="F14" s="326"/>
      <c r="G14" s="806"/>
      <c r="H14" s="807"/>
      <c r="I14" s="799" t="s">
        <v>8</v>
      </c>
      <c r="J14" s="800"/>
      <c r="K14" s="800"/>
      <c r="L14" s="800"/>
      <c r="M14" s="800"/>
      <c r="N14" s="800"/>
      <c r="O14" s="801"/>
      <c r="P14" s="715" t="s">
        <v>699</v>
      </c>
      <c r="Q14" s="716"/>
      <c r="R14" s="716"/>
      <c r="S14" s="716"/>
      <c r="T14" s="716"/>
      <c r="U14" s="716"/>
      <c r="V14" s="717"/>
      <c r="W14" s="715" t="s">
        <v>699</v>
      </c>
      <c r="X14" s="716"/>
      <c r="Y14" s="716"/>
      <c r="Z14" s="716"/>
      <c r="AA14" s="716"/>
      <c r="AB14" s="716"/>
      <c r="AC14" s="717"/>
      <c r="AD14" s="715" t="s">
        <v>699</v>
      </c>
      <c r="AE14" s="716"/>
      <c r="AF14" s="716"/>
      <c r="AG14" s="716"/>
      <c r="AH14" s="716"/>
      <c r="AI14" s="716"/>
      <c r="AJ14" s="717"/>
      <c r="AK14" s="715" t="s">
        <v>716</v>
      </c>
      <c r="AL14" s="716"/>
      <c r="AM14" s="716"/>
      <c r="AN14" s="716"/>
      <c r="AO14" s="716"/>
      <c r="AP14" s="716"/>
      <c r="AQ14" s="717"/>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5" t="s">
        <v>699</v>
      </c>
      <c r="Q15" s="716"/>
      <c r="R15" s="716"/>
      <c r="S15" s="716"/>
      <c r="T15" s="716"/>
      <c r="U15" s="716"/>
      <c r="V15" s="717"/>
      <c r="W15" s="715" t="s">
        <v>699</v>
      </c>
      <c r="X15" s="716"/>
      <c r="Y15" s="716"/>
      <c r="Z15" s="716"/>
      <c r="AA15" s="716"/>
      <c r="AB15" s="716"/>
      <c r="AC15" s="717"/>
      <c r="AD15" s="715" t="s">
        <v>699</v>
      </c>
      <c r="AE15" s="716"/>
      <c r="AF15" s="716"/>
      <c r="AG15" s="716"/>
      <c r="AH15" s="716"/>
      <c r="AI15" s="716"/>
      <c r="AJ15" s="717"/>
      <c r="AK15" s="715" t="s">
        <v>716</v>
      </c>
      <c r="AL15" s="716"/>
      <c r="AM15" s="716"/>
      <c r="AN15" s="716"/>
      <c r="AO15" s="716"/>
      <c r="AP15" s="716"/>
      <c r="AQ15" s="717"/>
      <c r="AR15" s="715">
        <v>0</v>
      </c>
      <c r="AS15" s="716"/>
      <c r="AT15" s="716"/>
      <c r="AU15" s="716"/>
      <c r="AV15" s="716"/>
      <c r="AW15" s="716"/>
      <c r="AX15" s="825"/>
    </row>
    <row r="16" spans="1:50" ht="21" customHeight="1" x14ac:dyDescent="0.15">
      <c r="A16" s="324"/>
      <c r="B16" s="325"/>
      <c r="C16" s="325"/>
      <c r="D16" s="325"/>
      <c r="E16" s="325"/>
      <c r="F16" s="326"/>
      <c r="G16" s="806"/>
      <c r="H16" s="807"/>
      <c r="I16" s="799" t="s">
        <v>49</v>
      </c>
      <c r="J16" s="812"/>
      <c r="K16" s="812"/>
      <c r="L16" s="812"/>
      <c r="M16" s="812"/>
      <c r="N16" s="812"/>
      <c r="O16" s="813"/>
      <c r="P16" s="715" t="s">
        <v>699</v>
      </c>
      <c r="Q16" s="716"/>
      <c r="R16" s="716"/>
      <c r="S16" s="716"/>
      <c r="T16" s="716"/>
      <c r="U16" s="716"/>
      <c r="V16" s="717"/>
      <c r="W16" s="715" t="s">
        <v>699</v>
      </c>
      <c r="X16" s="716"/>
      <c r="Y16" s="716"/>
      <c r="Z16" s="716"/>
      <c r="AA16" s="716"/>
      <c r="AB16" s="716"/>
      <c r="AC16" s="717"/>
      <c r="AD16" s="715" t="s">
        <v>699</v>
      </c>
      <c r="AE16" s="716"/>
      <c r="AF16" s="716"/>
      <c r="AG16" s="716"/>
      <c r="AH16" s="716"/>
      <c r="AI16" s="716"/>
      <c r="AJ16" s="717"/>
      <c r="AK16" s="715" t="s">
        <v>716</v>
      </c>
      <c r="AL16" s="716"/>
      <c r="AM16" s="716"/>
      <c r="AN16" s="716"/>
      <c r="AO16" s="716"/>
      <c r="AP16" s="716"/>
      <c r="AQ16" s="717"/>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5" t="s">
        <v>699</v>
      </c>
      <c r="Q17" s="716"/>
      <c r="R17" s="716"/>
      <c r="S17" s="716"/>
      <c r="T17" s="716"/>
      <c r="U17" s="716"/>
      <c r="V17" s="717"/>
      <c r="W17" s="715" t="s">
        <v>699</v>
      </c>
      <c r="X17" s="716"/>
      <c r="Y17" s="716"/>
      <c r="Z17" s="716"/>
      <c r="AA17" s="716"/>
      <c r="AB17" s="716"/>
      <c r="AC17" s="717"/>
      <c r="AD17" s="715" t="s">
        <v>699</v>
      </c>
      <c r="AE17" s="716"/>
      <c r="AF17" s="716"/>
      <c r="AG17" s="716"/>
      <c r="AH17" s="716"/>
      <c r="AI17" s="716"/>
      <c r="AJ17" s="717"/>
      <c r="AK17" s="715" t="s">
        <v>716</v>
      </c>
      <c r="AL17" s="716"/>
      <c r="AM17" s="716"/>
      <c r="AN17" s="716"/>
      <c r="AO17" s="716"/>
      <c r="AP17" s="716"/>
      <c r="AQ17" s="717"/>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70</v>
      </c>
      <c r="Q18" s="796"/>
      <c r="R18" s="796"/>
      <c r="S18" s="796"/>
      <c r="T18" s="796"/>
      <c r="U18" s="796"/>
      <c r="V18" s="797"/>
      <c r="W18" s="795">
        <f>SUM(W13:AC17)</f>
        <v>81</v>
      </c>
      <c r="X18" s="796"/>
      <c r="Y18" s="796"/>
      <c r="Z18" s="796"/>
      <c r="AA18" s="796"/>
      <c r="AB18" s="796"/>
      <c r="AC18" s="797"/>
      <c r="AD18" s="795">
        <f>SUM(AD13:AJ17)</f>
        <v>211</v>
      </c>
      <c r="AE18" s="796"/>
      <c r="AF18" s="796"/>
      <c r="AG18" s="796"/>
      <c r="AH18" s="796"/>
      <c r="AI18" s="796"/>
      <c r="AJ18" s="797"/>
      <c r="AK18" s="795">
        <f>SUM(AK13:AQ17)</f>
        <v>211</v>
      </c>
      <c r="AL18" s="796"/>
      <c r="AM18" s="796"/>
      <c r="AN18" s="796"/>
      <c r="AO18" s="796"/>
      <c r="AP18" s="796"/>
      <c r="AQ18" s="797"/>
      <c r="AR18" s="795">
        <f>SUM(AR13:AX17)</f>
        <v>0</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5">
        <v>70</v>
      </c>
      <c r="Q19" s="716"/>
      <c r="R19" s="716"/>
      <c r="S19" s="716"/>
      <c r="T19" s="716"/>
      <c r="U19" s="716"/>
      <c r="V19" s="717"/>
      <c r="W19" s="715">
        <v>81</v>
      </c>
      <c r="X19" s="716"/>
      <c r="Y19" s="716"/>
      <c r="Z19" s="716"/>
      <c r="AA19" s="716"/>
      <c r="AB19" s="716"/>
      <c r="AC19" s="717"/>
      <c r="AD19" s="715">
        <v>211</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f>IF(P18=0, "-", SUM(P19)/P18)</f>
        <v>1</v>
      </c>
      <c r="Q20" s="763"/>
      <c r="R20" s="763"/>
      <c r="S20" s="763"/>
      <c r="T20" s="763"/>
      <c r="U20" s="763"/>
      <c r="V20" s="763"/>
      <c r="W20" s="763">
        <f>IF(W18=0, "-", SUM(W19)/W18)</f>
        <v>1</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1</v>
      </c>
      <c r="Q21" s="763"/>
      <c r="R21" s="763"/>
      <c r="S21" s="763"/>
      <c r="T21" s="763"/>
      <c r="U21" s="763"/>
      <c r="V21" s="763"/>
      <c r="W21" s="763">
        <f>IF(W19=0, "-", SUM(W19)/SUM(W13,W14))</f>
        <v>1</v>
      </c>
      <c r="X21" s="763"/>
      <c r="Y21" s="763"/>
      <c r="Z21" s="763"/>
      <c r="AA21" s="763"/>
      <c r="AB21" s="763"/>
      <c r="AC21" s="763"/>
      <c r="AD21" s="763">
        <f>IF(AD19=0, "-", SUM(AD19)/SUM(AD13,AD14))</f>
        <v>1</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677</v>
      </c>
      <c r="B22" s="722"/>
      <c r="C22" s="722"/>
      <c r="D22" s="722"/>
      <c r="E22" s="722"/>
      <c r="F22" s="723"/>
      <c r="G22" s="727" t="s">
        <v>309</v>
      </c>
      <c r="H22" s="567"/>
      <c r="I22" s="567"/>
      <c r="J22" s="567"/>
      <c r="K22" s="567"/>
      <c r="L22" s="567"/>
      <c r="M22" s="567"/>
      <c r="N22" s="567"/>
      <c r="O22" s="568"/>
      <c r="P22" s="728" t="s">
        <v>675</v>
      </c>
      <c r="Q22" s="567"/>
      <c r="R22" s="567"/>
      <c r="S22" s="567"/>
      <c r="T22" s="567"/>
      <c r="U22" s="567"/>
      <c r="V22" s="568"/>
      <c r="W22" s="728" t="s">
        <v>676</v>
      </c>
      <c r="X22" s="567"/>
      <c r="Y22" s="567"/>
      <c r="Z22" s="567"/>
      <c r="AA22" s="567"/>
      <c r="AB22" s="567"/>
      <c r="AC22" s="568"/>
      <c r="AD22" s="728"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4"/>
      <c r="B23" s="725"/>
      <c r="C23" s="725"/>
      <c r="D23" s="725"/>
      <c r="E23" s="725"/>
      <c r="F23" s="726"/>
      <c r="G23" s="749" t="s">
        <v>700</v>
      </c>
      <c r="H23" s="750"/>
      <c r="I23" s="750"/>
      <c r="J23" s="750"/>
      <c r="K23" s="750"/>
      <c r="L23" s="750"/>
      <c r="M23" s="750"/>
      <c r="N23" s="750"/>
      <c r="O23" s="751"/>
      <c r="P23" s="752">
        <v>211</v>
      </c>
      <c r="Q23" s="753"/>
      <c r="R23" s="753"/>
      <c r="S23" s="753"/>
      <c r="T23" s="753"/>
      <c r="U23" s="753"/>
      <c r="V23" s="754"/>
      <c r="W23" s="752"/>
      <c r="X23" s="753"/>
      <c r="Y23" s="753"/>
      <c r="Z23" s="753"/>
      <c r="AA23" s="753"/>
      <c r="AB23" s="753"/>
      <c r="AC23" s="754"/>
      <c r="AD23" s="755"/>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3" t="s">
        <v>18</v>
      </c>
      <c r="H29" s="735"/>
      <c r="I29" s="735"/>
      <c r="J29" s="735"/>
      <c r="K29" s="735"/>
      <c r="L29" s="735"/>
      <c r="M29" s="735"/>
      <c r="N29" s="735"/>
      <c r="O29" s="736"/>
      <c r="P29" s="737">
        <f>AK13</f>
        <v>211</v>
      </c>
      <c r="Q29" s="738"/>
      <c r="R29" s="738"/>
      <c r="S29" s="738"/>
      <c r="T29" s="738"/>
      <c r="U29" s="738"/>
      <c r="V29" s="739"/>
      <c r="W29" s="740" t="str">
        <f>AR13</f>
        <v>-</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664</v>
      </c>
      <c r="B30" s="744"/>
      <c r="C30" s="744"/>
      <c r="D30" s="744"/>
      <c r="E30" s="744"/>
      <c r="F30" s="745"/>
      <c r="G30" s="746" t="s">
        <v>719</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5"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3" t="s">
        <v>11</v>
      </c>
      <c r="AC31" s="643"/>
      <c r="AD31" s="643"/>
      <c r="AE31" s="131" t="s">
        <v>501</v>
      </c>
      <c r="AF31" s="713"/>
      <c r="AG31" s="713"/>
      <c r="AH31" s="714"/>
      <c r="AI31" s="131" t="s">
        <v>653</v>
      </c>
      <c r="AJ31" s="713"/>
      <c r="AK31" s="713"/>
      <c r="AL31" s="714"/>
      <c r="AM31" s="131" t="s">
        <v>469</v>
      </c>
      <c r="AN31" s="713"/>
      <c r="AO31" s="713"/>
      <c r="AP31" s="714"/>
      <c r="AQ31" s="640" t="s">
        <v>500</v>
      </c>
      <c r="AR31" s="641"/>
      <c r="AS31" s="641"/>
      <c r="AT31" s="642"/>
      <c r="AU31" s="640" t="s">
        <v>678</v>
      </c>
      <c r="AV31" s="641"/>
      <c r="AW31" s="641"/>
      <c r="AX31" s="650"/>
    </row>
    <row r="32" spans="1:50" ht="23.25" customHeight="1" x14ac:dyDescent="0.15">
      <c r="A32" s="665"/>
      <c r="B32" s="168"/>
      <c r="C32" s="168"/>
      <c r="D32" s="168"/>
      <c r="E32" s="168"/>
      <c r="F32" s="169"/>
      <c r="G32" s="747" t="s">
        <v>720</v>
      </c>
      <c r="H32" s="652"/>
      <c r="I32" s="652"/>
      <c r="J32" s="652"/>
      <c r="K32" s="652"/>
      <c r="L32" s="652"/>
      <c r="M32" s="652"/>
      <c r="N32" s="652"/>
      <c r="O32" s="652"/>
      <c r="P32" s="655" t="s">
        <v>704</v>
      </c>
      <c r="Q32" s="656"/>
      <c r="R32" s="656"/>
      <c r="S32" s="656"/>
      <c r="T32" s="656"/>
      <c r="U32" s="656"/>
      <c r="V32" s="656"/>
      <c r="W32" s="656"/>
      <c r="X32" s="657"/>
      <c r="Y32" s="661" t="s">
        <v>52</v>
      </c>
      <c r="Z32" s="662"/>
      <c r="AA32" s="663"/>
      <c r="AB32" s="664" t="s">
        <v>705</v>
      </c>
      <c r="AC32" s="664"/>
      <c r="AD32" s="664"/>
      <c r="AE32" s="633">
        <v>1858</v>
      </c>
      <c r="AF32" s="633"/>
      <c r="AG32" s="633"/>
      <c r="AH32" s="633"/>
      <c r="AI32" s="633">
        <v>1853</v>
      </c>
      <c r="AJ32" s="633"/>
      <c r="AK32" s="633"/>
      <c r="AL32" s="633"/>
      <c r="AM32" s="633">
        <v>1013</v>
      </c>
      <c r="AN32" s="633"/>
      <c r="AO32" s="633"/>
      <c r="AP32" s="633"/>
      <c r="AQ32" s="679"/>
      <c r="AR32" s="633"/>
      <c r="AS32" s="633"/>
      <c r="AT32" s="633"/>
      <c r="AU32" s="108" t="s">
        <v>716</v>
      </c>
      <c r="AV32" s="635"/>
      <c r="AW32" s="635"/>
      <c r="AX32" s="636"/>
    </row>
    <row r="33" spans="1:51" ht="23.25" customHeight="1" x14ac:dyDescent="0.15">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705</v>
      </c>
      <c r="AC33" s="664"/>
      <c r="AD33" s="664"/>
      <c r="AE33" s="633">
        <v>3007</v>
      </c>
      <c r="AF33" s="633"/>
      <c r="AG33" s="633"/>
      <c r="AH33" s="633"/>
      <c r="AI33" s="633">
        <v>3007</v>
      </c>
      <c r="AJ33" s="633"/>
      <c r="AK33" s="633"/>
      <c r="AL33" s="633"/>
      <c r="AM33" s="633">
        <v>3007</v>
      </c>
      <c r="AN33" s="633"/>
      <c r="AO33" s="633"/>
      <c r="AP33" s="633"/>
      <c r="AQ33" s="633">
        <v>3007</v>
      </c>
      <c r="AR33" s="633"/>
      <c r="AS33" s="633"/>
      <c r="AT33" s="633"/>
      <c r="AU33" s="108" t="s">
        <v>756</v>
      </c>
      <c r="AV33" s="635"/>
      <c r="AW33" s="635"/>
      <c r="AX33" s="636"/>
    </row>
    <row r="34" spans="1:51" ht="23.25" customHeight="1" x14ac:dyDescent="0.15">
      <c r="A34" s="697" t="s">
        <v>666</v>
      </c>
      <c r="B34" s="698"/>
      <c r="C34" s="698"/>
      <c r="D34" s="698"/>
      <c r="E34" s="698"/>
      <c r="F34" s="699"/>
      <c r="G34" s="191" t="s">
        <v>667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501</v>
      </c>
      <c r="AF34" s="191"/>
      <c r="AG34" s="191"/>
      <c r="AH34" s="192"/>
      <c r="AI34" s="190" t="s">
        <v>653</v>
      </c>
      <c r="AJ34" s="191"/>
      <c r="AK34" s="191"/>
      <c r="AL34" s="192"/>
      <c r="AM34" s="190" t="s">
        <v>469</v>
      </c>
      <c r="AN34" s="191"/>
      <c r="AO34" s="191"/>
      <c r="AP34" s="192"/>
      <c r="AQ34" s="644" t="s">
        <v>679</v>
      </c>
      <c r="AR34" s="645"/>
      <c r="AS34" s="645"/>
      <c r="AT34" s="645"/>
      <c r="AU34" s="645"/>
      <c r="AV34" s="645"/>
      <c r="AW34" s="645"/>
      <c r="AX34" s="646"/>
    </row>
    <row r="35" spans="1:51" ht="23.25" customHeight="1" x14ac:dyDescent="0.15">
      <c r="A35" s="700"/>
      <c r="B35" s="701"/>
      <c r="C35" s="701"/>
      <c r="D35" s="701"/>
      <c r="E35" s="701"/>
      <c r="F35" s="702"/>
      <c r="G35" s="669" t="s">
        <v>706</v>
      </c>
      <c r="H35" s="670"/>
      <c r="I35" s="670"/>
      <c r="J35" s="670"/>
      <c r="K35" s="670"/>
      <c r="L35" s="670"/>
      <c r="M35" s="670"/>
      <c r="N35" s="670"/>
      <c r="O35" s="670"/>
      <c r="P35" s="670"/>
      <c r="Q35" s="670"/>
      <c r="R35" s="670"/>
      <c r="S35" s="670"/>
      <c r="T35" s="670"/>
      <c r="U35" s="670"/>
      <c r="V35" s="670"/>
      <c r="W35" s="670"/>
      <c r="X35" s="670"/>
      <c r="Y35" s="673" t="s">
        <v>666</v>
      </c>
      <c r="Z35" s="674"/>
      <c r="AA35" s="675"/>
      <c r="AB35" s="676" t="s">
        <v>707</v>
      </c>
      <c r="AC35" s="677"/>
      <c r="AD35" s="678"/>
      <c r="AE35" s="679">
        <v>19093</v>
      </c>
      <c r="AF35" s="679"/>
      <c r="AG35" s="679"/>
      <c r="AH35" s="679"/>
      <c r="AI35" s="679">
        <v>21803</v>
      </c>
      <c r="AJ35" s="679"/>
      <c r="AK35" s="679"/>
      <c r="AL35" s="679"/>
      <c r="AM35" s="679">
        <v>103978</v>
      </c>
      <c r="AN35" s="679"/>
      <c r="AO35" s="679"/>
      <c r="AP35" s="679"/>
      <c r="AQ35" s="108">
        <v>103979</v>
      </c>
      <c r="AR35" s="102"/>
      <c r="AS35" s="102"/>
      <c r="AT35" s="102"/>
      <c r="AU35" s="102"/>
      <c r="AV35" s="102"/>
      <c r="AW35" s="102"/>
      <c r="AX35" s="103"/>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669</v>
      </c>
      <c r="Z36" s="666"/>
      <c r="AA36" s="667"/>
      <c r="AB36" s="629" t="s">
        <v>708</v>
      </c>
      <c r="AC36" s="630"/>
      <c r="AD36" s="631"/>
      <c r="AE36" s="632" t="s">
        <v>709</v>
      </c>
      <c r="AF36" s="632"/>
      <c r="AG36" s="632"/>
      <c r="AH36" s="632"/>
      <c r="AI36" s="632" t="s">
        <v>710</v>
      </c>
      <c r="AJ36" s="632"/>
      <c r="AK36" s="632"/>
      <c r="AL36" s="632"/>
      <c r="AM36" s="632" t="s">
        <v>755</v>
      </c>
      <c r="AN36" s="632"/>
      <c r="AO36" s="632"/>
      <c r="AP36" s="632"/>
      <c r="AQ36" s="632" t="s">
        <v>757</v>
      </c>
      <c r="AR36" s="632"/>
      <c r="AS36" s="632"/>
      <c r="AT36" s="632"/>
      <c r="AU36" s="632"/>
      <c r="AV36" s="632"/>
      <c r="AW36" s="632"/>
      <c r="AX36" s="668"/>
    </row>
    <row r="37" spans="1:51" ht="18.75" customHeight="1" x14ac:dyDescent="0.15">
      <c r="A37" s="685" t="s">
        <v>316</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501</v>
      </c>
      <c r="AF37" s="627"/>
      <c r="AG37" s="627"/>
      <c r="AH37" s="628"/>
      <c r="AI37" s="695" t="s">
        <v>653</v>
      </c>
      <c r="AJ37" s="695"/>
      <c r="AK37" s="695"/>
      <c r="AL37" s="626"/>
      <c r="AM37" s="695" t="s">
        <v>469</v>
      </c>
      <c r="AN37" s="695"/>
      <c r="AO37" s="695"/>
      <c r="AP37" s="626"/>
      <c r="AQ37" s="231" t="s">
        <v>223</v>
      </c>
      <c r="AR37" s="232"/>
      <c r="AS37" s="232"/>
      <c r="AT37" s="233"/>
      <c r="AU37" s="212" t="s">
        <v>129</v>
      </c>
      <c r="AV37" s="212"/>
      <c r="AW37" s="212"/>
      <c r="AX37" s="215"/>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t="s">
        <v>699</v>
      </c>
      <c r="AR38" s="525"/>
      <c r="AS38" s="142" t="s">
        <v>224</v>
      </c>
      <c r="AT38" s="143"/>
      <c r="AU38" s="141">
        <v>4</v>
      </c>
      <c r="AV38" s="141"/>
      <c r="AW38" s="123" t="s">
        <v>170</v>
      </c>
      <c r="AX38" s="144"/>
    </row>
    <row r="39" spans="1:51" ht="23.25" customHeight="1" x14ac:dyDescent="0.15">
      <c r="A39" s="691"/>
      <c r="B39" s="689"/>
      <c r="C39" s="689"/>
      <c r="D39" s="689"/>
      <c r="E39" s="689"/>
      <c r="F39" s="690"/>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335</v>
      </c>
      <c r="AC39" s="163"/>
      <c r="AD39" s="163"/>
      <c r="AE39" s="108">
        <v>21.5</v>
      </c>
      <c r="AF39" s="102"/>
      <c r="AG39" s="102"/>
      <c r="AH39" s="102"/>
      <c r="AI39" s="108">
        <v>22.8</v>
      </c>
      <c r="AJ39" s="102"/>
      <c r="AK39" s="102"/>
      <c r="AL39" s="102"/>
      <c r="AM39" s="108"/>
      <c r="AN39" s="102"/>
      <c r="AO39" s="102"/>
      <c r="AP39" s="102"/>
      <c r="AQ39" s="109" t="s">
        <v>699</v>
      </c>
      <c r="AR39" s="110"/>
      <c r="AS39" s="110"/>
      <c r="AT39" s="111"/>
      <c r="AU39" s="102" t="s">
        <v>699</v>
      </c>
      <c r="AV39" s="102"/>
      <c r="AW39" s="102"/>
      <c r="AX39" s="103"/>
    </row>
    <row r="40" spans="1:51" ht="23.25" customHeight="1" x14ac:dyDescent="0.15">
      <c r="A40" s="692"/>
      <c r="B40" s="693"/>
      <c r="C40" s="693"/>
      <c r="D40" s="693"/>
      <c r="E40" s="693"/>
      <c r="F40" s="6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22</v>
      </c>
      <c r="AF40" s="102"/>
      <c r="AG40" s="102"/>
      <c r="AH40" s="102"/>
      <c r="AI40" s="108">
        <v>32</v>
      </c>
      <c r="AJ40" s="102"/>
      <c r="AK40" s="102"/>
      <c r="AL40" s="102"/>
      <c r="AM40" s="108"/>
      <c r="AN40" s="102"/>
      <c r="AO40" s="102"/>
      <c r="AP40" s="102"/>
      <c r="AQ40" s="109" t="s">
        <v>699</v>
      </c>
      <c r="AR40" s="110"/>
      <c r="AS40" s="110"/>
      <c r="AT40" s="111"/>
      <c r="AU40" s="102">
        <v>75</v>
      </c>
      <c r="AV40" s="102"/>
      <c r="AW40" s="102"/>
      <c r="AX40" s="103"/>
    </row>
    <row r="41" spans="1:51" ht="23.25" customHeight="1" x14ac:dyDescent="0.15">
      <c r="A41" s="691"/>
      <c r="B41" s="689"/>
      <c r="C41" s="689"/>
      <c r="D41" s="689"/>
      <c r="E41" s="689"/>
      <c r="F41" s="690"/>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v>97.7</v>
      </c>
      <c r="AF41" s="102"/>
      <c r="AG41" s="102"/>
      <c r="AH41" s="102"/>
      <c r="AI41" s="108">
        <v>71.25</v>
      </c>
      <c r="AJ41" s="102"/>
      <c r="AK41" s="102"/>
      <c r="AL41" s="102"/>
      <c r="AM41" s="108" t="s">
        <v>717</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664</v>
      </c>
      <c r="B64" s="744"/>
      <c r="C64" s="744"/>
      <c r="D64" s="744"/>
      <c r="E64" s="744"/>
      <c r="F64" s="745"/>
      <c r="G64" s="746"/>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5"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3" t="s">
        <v>11</v>
      </c>
      <c r="AC65" s="643"/>
      <c r="AD65" s="643"/>
      <c r="AE65" s="131" t="s">
        <v>501</v>
      </c>
      <c r="AF65" s="713"/>
      <c r="AG65" s="713"/>
      <c r="AH65" s="714"/>
      <c r="AI65" s="131" t="s">
        <v>653</v>
      </c>
      <c r="AJ65" s="713"/>
      <c r="AK65" s="713"/>
      <c r="AL65" s="714"/>
      <c r="AM65" s="131" t="s">
        <v>469</v>
      </c>
      <c r="AN65" s="713"/>
      <c r="AO65" s="713"/>
      <c r="AP65" s="714"/>
      <c r="AQ65" s="640" t="s">
        <v>500</v>
      </c>
      <c r="AR65" s="641"/>
      <c r="AS65" s="641"/>
      <c r="AT65" s="642"/>
      <c r="AU65" s="640" t="s">
        <v>678</v>
      </c>
      <c r="AV65" s="641"/>
      <c r="AW65" s="641"/>
      <c r="AX65" s="650"/>
      <c r="AY65">
        <f>COUNTA($G$66)</f>
        <v>0</v>
      </c>
    </row>
    <row r="66" spans="1:51" ht="23.25" hidden="1" customHeight="1" x14ac:dyDescent="0.15">
      <c r="A66" s="665"/>
      <c r="B66" s="168"/>
      <c r="C66" s="168"/>
      <c r="D66" s="168"/>
      <c r="E66" s="168"/>
      <c r="F66" s="169"/>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666</v>
      </c>
      <c r="B68" s="698"/>
      <c r="C68" s="698"/>
      <c r="D68" s="698"/>
      <c r="E68" s="698"/>
      <c r="F68" s="699"/>
      <c r="G68" s="191" t="s">
        <v>667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501</v>
      </c>
      <c r="AF68" s="134"/>
      <c r="AG68" s="134"/>
      <c r="AH68" s="134"/>
      <c r="AI68" s="134" t="s">
        <v>653</v>
      </c>
      <c r="AJ68" s="134"/>
      <c r="AK68" s="134"/>
      <c r="AL68" s="134"/>
      <c r="AM68" s="134" t="s">
        <v>469</v>
      </c>
      <c r="AN68" s="134"/>
      <c r="AO68" s="134"/>
      <c r="AP68" s="134"/>
      <c r="AQ68" s="644" t="s">
        <v>679</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711</v>
      </c>
      <c r="H69" s="670"/>
      <c r="I69" s="670"/>
      <c r="J69" s="670"/>
      <c r="K69" s="670"/>
      <c r="L69" s="670"/>
      <c r="M69" s="670"/>
      <c r="N69" s="670"/>
      <c r="O69" s="670"/>
      <c r="P69" s="670"/>
      <c r="Q69" s="670"/>
      <c r="R69" s="670"/>
      <c r="S69" s="670"/>
      <c r="T69" s="670"/>
      <c r="U69" s="670"/>
      <c r="V69" s="670"/>
      <c r="W69" s="670"/>
      <c r="X69" s="670"/>
      <c r="Y69" s="673" t="s">
        <v>666</v>
      </c>
      <c r="Z69" s="674"/>
      <c r="AA69" s="675"/>
      <c r="AB69" s="676"/>
      <c r="AC69" s="677"/>
      <c r="AD69" s="678"/>
      <c r="AE69" s="679"/>
      <c r="AF69" s="679"/>
      <c r="AG69" s="679"/>
      <c r="AH69" s="679"/>
      <c r="AI69" s="679"/>
      <c r="AJ69" s="679"/>
      <c r="AK69" s="679"/>
      <c r="AL69" s="679"/>
      <c r="AM69" s="679"/>
      <c r="AN69" s="679"/>
      <c r="AO69" s="679"/>
      <c r="AP69" s="679"/>
      <c r="AQ69" s="108"/>
      <c r="AR69" s="102"/>
      <c r="AS69" s="102"/>
      <c r="AT69" s="102"/>
      <c r="AU69" s="102"/>
      <c r="AV69" s="102"/>
      <c r="AW69" s="102"/>
      <c r="AX69" s="103"/>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669</v>
      </c>
      <c r="Z70" s="666"/>
      <c r="AA70" s="667"/>
      <c r="AB70" s="629" t="s">
        <v>670</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c r="AV72" s="141"/>
      <c r="AW72" s="123" t="s">
        <v>170</v>
      </c>
      <c r="AX72" s="144"/>
      <c r="AY72">
        <f t="shared" ref="AY72:AY77" si="1">$AY$71</f>
        <v>0</v>
      </c>
    </row>
    <row r="73" spans="1:51" ht="23.2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5"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3" t="s">
        <v>11</v>
      </c>
      <c r="AC99" s="643"/>
      <c r="AD99" s="643"/>
      <c r="AE99" s="134" t="s">
        <v>501</v>
      </c>
      <c r="AF99" s="134"/>
      <c r="AG99" s="134"/>
      <c r="AH99" s="134"/>
      <c r="AI99" s="134" t="s">
        <v>653</v>
      </c>
      <c r="AJ99" s="134"/>
      <c r="AK99" s="134"/>
      <c r="AL99" s="134"/>
      <c r="AM99" s="134" t="s">
        <v>469</v>
      </c>
      <c r="AN99" s="134"/>
      <c r="AO99" s="134"/>
      <c r="AP99" s="134"/>
      <c r="AQ99" s="640" t="s">
        <v>500</v>
      </c>
      <c r="AR99" s="641"/>
      <c r="AS99" s="641"/>
      <c r="AT99" s="642"/>
      <c r="AU99" s="640" t="s">
        <v>678</v>
      </c>
      <c r="AV99" s="641"/>
      <c r="AW99" s="641"/>
      <c r="AX99" s="650"/>
      <c r="AY99">
        <f>COUNTA($G$100)</f>
        <v>0</v>
      </c>
    </row>
    <row r="100" spans="1:60" ht="23.25" hidden="1" customHeight="1" x14ac:dyDescent="0.15">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2" t="s">
        <v>666</v>
      </c>
      <c r="B102" s="120"/>
      <c r="C102" s="120"/>
      <c r="D102" s="120"/>
      <c r="E102" s="120"/>
      <c r="F102" s="680"/>
      <c r="G102" s="191" t="s">
        <v>667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501</v>
      </c>
      <c r="AF102" s="134"/>
      <c r="AG102" s="134"/>
      <c r="AH102" s="134"/>
      <c r="AI102" s="134" t="s">
        <v>653</v>
      </c>
      <c r="AJ102" s="134"/>
      <c r="AK102" s="134"/>
      <c r="AL102" s="134"/>
      <c r="AM102" s="134" t="s">
        <v>469</v>
      </c>
      <c r="AN102" s="134"/>
      <c r="AO102" s="134"/>
      <c r="AP102" s="134"/>
      <c r="AQ102" s="644" t="s">
        <v>679</v>
      </c>
      <c r="AR102" s="645"/>
      <c r="AS102" s="645"/>
      <c r="AT102" s="645"/>
      <c r="AU102" s="645"/>
      <c r="AV102" s="645"/>
      <c r="AW102" s="645"/>
      <c r="AX102" s="646"/>
      <c r="AY102">
        <f>IF(SUBSTITUTE(SUBSTITUTE($G$103,"／",""),"　","")="",0,1)</f>
        <v>0</v>
      </c>
    </row>
    <row r="103" spans="1:60" ht="23.25" hidden="1" customHeight="1" x14ac:dyDescent="0.15">
      <c r="A103" s="681"/>
      <c r="B103" s="212"/>
      <c r="C103" s="212"/>
      <c r="D103" s="212"/>
      <c r="E103" s="212"/>
      <c r="F103" s="682"/>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5"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3" t="s">
        <v>11</v>
      </c>
      <c r="AC133" s="643"/>
      <c r="AD133" s="643"/>
      <c r="AE133" s="134" t="s">
        <v>501</v>
      </c>
      <c r="AF133" s="134"/>
      <c r="AG133" s="134"/>
      <c r="AH133" s="134"/>
      <c r="AI133" s="134" t="s">
        <v>653</v>
      </c>
      <c r="AJ133" s="134"/>
      <c r="AK133" s="134"/>
      <c r="AL133" s="134"/>
      <c r="AM133" s="134" t="s">
        <v>469</v>
      </c>
      <c r="AN133" s="134"/>
      <c r="AO133" s="134"/>
      <c r="AP133" s="134"/>
      <c r="AQ133" s="640" t="s">
        <v>500</v>
      </c>
      <c r="AR133" s="641"/>
      <c r="AS133" s="641"/>
      <c r="AT133" s="642"/>
      <c r="AU133" s="640" t="s">
        <v>678</v>
      </c>
      <c r="AV133" s="641"/>
      <c r="AW133" s="641"/>
      <c r="AX133" s="650"/>
      <c r="AY133">
        <f>COUNTA($G$134)</f>
        <v>0</v>
      </c>
    </row>
    <row r="134" spans="1:60" ht="23.25" hidden="1" customHeight="1" x14ac:dyDescent="0.15">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2" t="s">
        <v>666</v>
      </c>
      <c r="B136" s="120"/>
      <c r="C136" s="120"/>
      <c r="D136" s="120"/>
      <c r="E136" s="120"/>
      <c r="F136" s="680"/>
      <c r="G136" s="191" t="s">
        <v>667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501</v>
      </c>
      <c r="AF136" s="134"/>
      <c r="AG136" s="134"/>
      <c r="AH136" s="134"/>
      <c r="AI136" s="134" t="s">
        <v>653</v>
      </c>
      <c r="AJ136" s="134"/>
      <c r="AK136" s="134"/>
      <c r="AL136" s="134"/>
      <c r="AM136" s="134" t="s">
        <v>469</v>
      </c>
      <c r="AN136" s="134"/>
      <c r="AO136" s="134"/>
      <c r="AP136" s="134"/>
      <c r="AQ136" s="644" t="s">
        <v>679</v>
      </c>
      <c r="AR136" s="645"/>
      <c r="AS136" s="645"/>
      <c r="AT136" s="645"/>
      <c r="AU136" s="645"/>
      <c r="AV136" s="645"/>
      <c r="AW136" s="645"/>
      <c r="AX136" s="646"/>
      <c r="AY136">
        <f>IF(SUBSTITUTE(SUBSTITUTE($G$137,"／",""),"　","")="",0,1)</f>
        <v>0</v>
      </c>
    </row>
    <row r="137" spans="1:60" ht="23.25" hidden="1" customHeight="1" x14ac:dyDescent="0.15">
      <c r="A137" s="681"/>
      <c r="B137" s="212"/>
      <c r="C137" s="212"/>
      <c r="D137" s="212"/>
      <c r="E137" s="212"/>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5"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3" t="s">
        <v>11</v>
      </c>
      <c r="AC167" s="643"/>
      <c r="AD167" s="643"/>
      <c r="AE167" s="134" t="s">
        <v>501</v>
      </c>
      <c r="AF167" s="134"/>
      <c r="AG167" s="134"/>
      <c r="AH167" s="134"/>
      <c r="AI167" s="134" t="s">
        <v>653</v>
      </c>
      <c r="AJ167" s="134"/>
      <c r="AK167" s="134"/>
      <c r="AL167" s="134"/>
      <c r="AM167" s="134" t="s">
        <v>469</v>
      </c>
      <c r="AN167" s="134"/>
      <c r="AO167" s="134"/>
      <c r="AP167" s="134"/>
      <c r="AQ167" s="640" t="s">
        <v>500</v>
      </c>
      <c r="AR167" s="641"/>
      <c r="AS167" s="641"/>
      <c r="AT167" s="642"/>
      <c r="AU167" s="640" t="s">
        <v>678</v>
      </c>
      <c r="AV167" s="641"/>
      <c r="AW167" s="641"/>
      <c r="AX167" s="650"/>
      <c r="AY167">
        <f>COUNTA($G$168)</f>
        <v>0</v>
      </c>
    </row>
    <row r="168" spans="1:60" ht="23.25" hidden="1" customHeight="1" x14ac:dyDescent="0.15">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2" t="s">
        <v>666</v>
      </c>
      <c r="B170" s="120"/>
      <c r="C170" s="120"/>
      <c r="D170" s="120"/>
      <c r="E170" s="120"/>
      <c r="F170" s="680"/>
      <c r="G170" s="191" t="s">
        <v>667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501</v>
      </c>
      <c r="AF170" s="134"/>
      <c r="AG170" s="134"/>
      <c r="AH170" s="134"/>
      <c r="AI170" s="134" t="s">
        <v>653</v>
      </c>
      <c r="AJ170" s="134"/>
      <c r="AK170" s="134"/>
      <c r="AL170" s="134"/>
      <c r="AM170" s="134" t="s">
        <v>469</v>
      </c>
      <c r="AN170" s="134"/>
      <c r="AO170" s="134"/>
      <c r="AP170" s="134"/>
      <c r="AQ170" s="644" t="s">
        <v>679</v>
      </c>
      <c r="AR170" s="645"/>
      <c r="AS170" s="645"/>
      <c r="AT170" s="645"/>
      <c r="AU170" s="645"/>
      <c r="AV170" s="645"/>
      <c r="AW170" s="645"/>
      <c r="AX170" s="646"/>
      <c r="AY170">
        <f>IF(SUBSTITUTE(SUBSTITUTE($G$171,"／",""),"　","")="",0,1)</f>
        <v>0</v>
      </c>
    </row>
    <row r="171" spans="1:60" ht="23.25" hidden="1" customHeight="1" x14ac:dyDescent="0.15">
      <c r="A171" s="681"/>
      <c r="B171" s="212"/>
      <c r="C171" s="212"/>
      <c r="D171" s="212"/>
      <c r="E171" s="212"/>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347</v>
      </c>
      <c r="B213" s="514"/>
      <c r="C213" s="514"/>
      <c r="D213" s="514"/>
      <c r="E213" s="515" t="s">
        <v>305</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15">
      <c r="A215" s="423" t="s">
        <v>367</v>
      </c>
      <c r="B215" s="424"/>
      <c r="C215" s="427" t="s">
        <v>227</v>
      </c>
      <c r="D215" s="424"/>
      <c r="E215" s="429" t="s">
        <v>243</v>
      </c>
      <c r="F215" s="430"/>
      <c r="G215" s="431" t="s">
        <v>721</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722</v>
      </c>
      <c r="H216" s="146"/>
      <c r="I216" s="146"/>
      <c r="J216" s="146"/>
      <c r="K216" s="146"/>
      <c r="L216" s="146"/>
      <c r="M216" s="146"/>
      <c r="N216" s="146"/>
      <c r="O216" s="146"/>
      <c r="P216" s="146"/>
      <c r="Q216" s="146"/>
      <c r="R216" s="146"/>
      <c r="S216" s="146"/>
      <c r="T216" s="146"/>
      <c r="U216" s="146"/>
      <c r="V216" s="147"/>
      <c r="W216" s="499" t="s">
        <v>671</v>
      </c>
      <c r="X216" s="500"/>
      <c r="Y216" s="500"/>
      <c r="Z216" s="500"/>
      <c r="AA216" s="501"/>
      <c r="AB216" s="502" t="s">
        <v>758</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672</v>
      </c>
      <c r="X217" s="506"/>
      <c r="Y217" s="506"/>
      <c r="Z217" s="506"/>
      <c r="AA217" s="507"/>
      <c r="AB217" s="502" t="s">
        <v>759</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684</v>
      </c>
      <c r="D218" s="509"/>
      <c r="E218" s="164" t="s">
        <v>363</v>
      </c>
      <c r="F218" s="166"/>
      <c r="G218" s="489" t="s">
        <v>230</v>
      </c>
      <c r="H218" s="490"/>
      <c r="I218" s="490"/>
      <c r="J218" s="510" t="s">
        <v>760</v>
      </c>
      <c r="K218" s="511"/>
      <c r="L218" s="511"/>
      <c r="M218" s="511"/>
      <c r="N218" s="511"/>
      <c r="O218" s="511"/>
      <c r="P218" s="511"/>
      <c r="Q218" s="511"/>
      <c r="R218" s="511"/>
      <c r="S218" s="511"/>
      <c r="T218" s="512"/>
      <c r="U218" s="487" t="s">
        <v>760</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685</v>
      </c>
      <c r="H219" s="490"/>
      <c r="I219" s="490"/>
      <c r="J219" s="490"/>
      <c r="K219" s="490"/>
      <c r="L219" s="490"/>
      <c r="M219" s="490"/>
      <c r="N219" s="490"/>
      <c r="O219" s="490"/>
      <c r="P219" s="490"/>
      <c r="Q219" s="490"/>
      <c r="R219" s="490"/>
      <c r="S219" s="490"/>
      <c r="T219" s="490"/>
      <c r="U219" s="486" t="s">
        <v>760</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672</v>
      </c>
      <c r="H220" s="490"/>
      <c r="I220" s="490"/>
      <c r="J220" s="490"/>
      <c r="K220" s="490"/>
      <c r="L220" s="490"/>
      <c r="M220" s="490"/>
      <c r="N220" s="490"/>
      <c r="O220" s="490"/>
      <c r="P220" s="490"/>
      <c r="Q220" s="490"/>
      <c r="R220" s="490"/>
      <c r="S220" s="490"/>
      <c r="T220" s="490"/>
      <c r="U220" s="826" t="s">
        <v>760</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45.7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715</v>
      </c>
      <c r="AE223" s="469"/>
      <c r="AF223" s="469"/>
      <c r="AG223" s="470" t="s">
        <v>733</v>
      </c>
      <c r="AH223" s="471"/>
      <c r="AI223" s="471"/>
      <c r="AJ223" s="471"/>
      <c r="AK223" s="471"/>
      <c r="AL223" s="471"/>
      <c r="AM223" s="471"/>
      <c r="AN223" s="471"/>
      <c r="AO223" s="471"/>
      <c r="AP223" s="471"/>
      <c r="AQ223" s="471"/>
      <c r="AR223" s="471"/>
      <c r="AS223" s="471"/>
      <c r="AT223" s="471"/>
      <c r="AU223" s="471"/>
      <c r="AV223" s="471"/>
      <c r="AW223" s="471"/>
      <c r="AX223" s="472"/>
    </row>
    <row r="224" spans="1:51" ht="33.7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715</v>
      </c>
      <c r="AE224" s="382"/>
      <c r="AF224" s="382"/>
      <c r="AG224" s="376" t="s">
        <v>742</v>
      </c>
      <c r="AH224" s="377"/>
      <c r="AI224" s="377"/>
      <c r="AJ224" s="377"/>
      <c r="AK224" s="377"/>
      <c r="AL224" s="377"/>
      <c r="AM224" s="377"/>
      <c r="AN224" s="377"/>
      <c r="AO224" s="377"/>
      <c r="AP224" s="377"/>
      <c r="AQ224" s="377"/>
      <c r="AR224" s="377"/>
      <c r="AS224" s="377"/>
      <c r="AT224" s="377"/>
      <c r="AU224" s="377"/>
      <c r="AV224" s="377"/>
      <c r="AW224" s="377"/>
      <c r="AX224" s="378"/>
    </row>
    <row r="225" spans="1:50" ht="32.2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715</v>
      </c>
      <c r="AE225" s="419"/>
      <c r="AF225" s="419"/>
      <c r="AG225" s="404" t="s">
        <v>743</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723</v>
      </c>
      <c r="AE226" s="400"/>
      <c r="AF226" s="400"/>
      <c r="AG226" s="402" t="s">
        <v>368</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724</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724</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31.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715</v>
      </c>
      <c r="AE229" s="366"/>
      <c r="AF229" s="366"/>
      <c r="AG229" s="368" t="s">
        <v>734</v>
      </c>
      <c r="AH229" s="369"/>
      <c r="AI229" s="369"/>
      <c r="AJ229" s="369"/>
      <c r="AK229" s="369"/>
      <c r="AL229" s="369"/>
      <c r="AM229" s="369"/>
      <c r="AN229" s="369"/>
      <c r="AO229" s="369"/>
      <c r="AP229" s="369"/>
      <c r="AQ229" s="369"/>
      <c r="AR229" s="369"/>
      <c r="AS229" s="369"/>
      <c r="AT229" s="369"/>
      <c r="AU229" s="369"/>
      <c r="AV229" s="369"/>
      <c r="AW229" s="369"/>
      <c r="AX229" s="370"/>
    </row>
    <row r="230" spans="1:50" ht="33.7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715</v>
      </c>
      <c r="AE230" s="382"/>
      <c r="AF230" s="382"/>
      <c r="AG230" s="376" t="s">
        <v>735</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715</v>
      </c>
      <c r="AE231" s="382"/>
      <c r="AF231" s="382"/>
      <c r="AG231" s="376" t="s">
        <v>736</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715</v>
      </c>
      <c r="AE232" s="382"/>
      <c r="AF232" s="382"/>
      <c r="AG232" s="376" t="s">
        <v>737</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723</v>
      </c>
      <c r="AE233" s="419"/>
      <c r="AF233" s="419"/>
      <c r="AG233" s="420" t="s">
        <v>723</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723</v>
      </c>
      <c r="AE234" s="382"/>
      <c r="AF234" s="451"/>
      <c r="AG234" s="376" t="s">
        <v>723</v>
      </c>
      <c r="AH234" s="377"/>
      <c r="AI234" s="377"/>
      <c r="AJ234" s="377"/>
      <c r="AK234" s="377"/>
      <c r="AL234" s="377"/>
      <c r="AM234" s="377"/>
      <c r="AN234" s="377"/>
      <c r="AO234" s="377"/>
      <c r="AP234" s="377"/>
      <c r="AQ234" s="377"/>
      <c r="AR234" s="377"/>
      <c r="AS234" s="377"/>
      <c r="AT234" s="377"/>
      <c r="AU234" s="377"/>
      <c r="AV234" s="377"/>
      <c r="AW234" s="377"/>
      <c r="AX234" s="378"/>
    </row>
    <row r="235" spans="1:50" ht="33"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715</v>
      </c>
      <c r="AE235" s="412"/>
      <c r="AF235" s="413"/>
      <c r="AG235" s="414" t="s">
        <v>738</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723</v>
      </c>
      <c r="AE236" s="366"/>
      <c r="AF236" s="367"/>
      <c r="AG236" s="368" t="s">
        <v>744</v>
      </c>
      <c r="AH236" s="369"/>
      <c r="AI236" s="369"/>
      <c r="AJ236" s="369"/>
      <c r="AK236" s="369"/>
      <c r="AL236" s="369"/>
      <c r="AM236" s="369"/>
      <c r="AN236" s="369"/>
      <c r="AO236" s="369"/>
      <c r="AP236" s="369"/>
      <c r="AQ236" s="369"/>
      <c r="AR236" s="369"/>
      <c r="AS236" s="369"/>
      <c r="AT236" s="369"/>
      <c r="AU236" s="369"/>
      <c r="AV236" s="369"/>
      <c r="AW236" s="369"/>
      <c r="AX236" s="370"/>
    </row>
    <row r="237" spans="1:50" ht="63.7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715</v>
      </c>
      <c r="AE237" s="375"/>
      <c r="AF237" s="375"/>
      <c r="AG237" s="376" t="s">
        <v>739</v>
      </c>
      <c r="AH237" s="377"/>
      <c r="AI237" s="377"/>
      <c r="AJ237" s="377"/>
      <c r="AK237" s="377"/>
      <c r="AL237" s="377"/>
      <c r="AM237" s="377"/>
      <c r="AN237" s="377"/>
      <c r="AO237" s="377"/>
      <c r="AP237" s="377"/>
      <c r="AQ237" s="377"/>
      <c r="AR237" s="377"/>
      <c r="AS237" s="377"/>
      <c r="AT237" s="377"/>
      <c r="AU237" s="377"/>
      <c r="AV237" s="377"/>
      <c r="AW237" s="377"/>
      <c r="AX237" s="378"/>
    </row>
    <row r="238" spans="1:50" ht="38.25"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715</v>
      </c>
      <c r="AE238" s="382"/>
      <c r="AF238" s="382"/>
      <c r="AG238" s="376" t="s">
        <v>740</v>
      </c>
      <c r="AH238" s="377"/>
      <c r="AI238" s="377"/>
      <c r="AJ238" s="377"/>
      <c r="AK238" s="377"/>
      <c r="AL238" s="377"/>
      <c r="AM238" s="377"/>
      <c r="AN238" s="377"/>
      <c r="AO238" s="377"/>
      <c r="AP238" s="377"/>
      <c r="AQ238" s="377"/>
      <c r="AR238" s="377"/>
      <c r="AS238" s="377"/>
      <c r="AT238" s="377"/>
      <c r="AU238" s="377"/>
      <c r="AV238" s="377"/>
      <c r="AW238" s="377"/>
      <c r="AX238" s="378"/>
    </row>
    <row r="239" spans="1:50" ht="42.75"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715</v>
      </c>
      <c r="AE239" s="382"/>
      <c r="AF239" s="382"/>
      <c r="AG239" s="406" t="s">
        <v>741</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723</v>
      </c>
      <c r="AE240" s="400"/>
      <c r="AF240" s="401"/>
      <c r="AG240" s="402" t="s">
        <v>726</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9"/>
      <c r="D242" s="890"/>
      <c r="E242" s="385"/>
      <c r="F242" s="385"/>
      <c r="G242" s="385"/>
      <c r="H242" s="386"/>
      <c r="I242" s="386"/>
      <c r="J242" s="891"/>
      <c r="K242" s="891"/>
      <c r="L242" s="891"/>
      <c r="M242" s="386"/>
      <c r="N242" s="892"/>
      <c r="O242" s="893" t="s">
        <v>699</v>
      </c>
      <c r="P242" s="894"/>
      <c r="Q242" s="894"/>
      <c r="R242" s="894"/>
      <c r="S242" s="894"/>
      <c r="T242" s="894"/>
      <c r="U242" s="894"/>
      <c r="V242" s="894"/>
      <c r="W242" s="894"/>
      <c r="X242" s="894"/>
      <c r="Y242" s="894"/>
      <c r="Z242" s="894"/>
      <c r="AA242" s="894"/>
      <c r="AB242" s="894"/>
      <c r="AC242" s="894"/>
      <c r="AD242" s="894"/>
      <c r="AE242" s="894"/>
      <c r="AF242" s="895"/>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96" t="s">
        <v>699</v>
      </c>
      <c r="P243" s="897"/>
      <c r="Q243" s="897"/>
      <c r="R243" s="897"/>
      <c r="S243" s="897"/>
      <c r="T243" s="897"/>
      <c r="U243" s="897"/>
      <c r="V243" s="897"/>
      <c r="W243" s="897"/>
      <c r="X243" s="897"/>
      <c r="Y243" s="897"/>
      <c r="Z243" s="897"/>
      <c r="AA243" s="897"/>
      <c r="AB243" s="897"/>
      <c r="AC243" s="897"/>
      <c r="AD243" s="897"/>
      <c r="AE243" s="897"/>
      <c r="AF243" s="898"/>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96"/>
      <c r="P244" s="897"/>
      <c r="Q244" s="897"/>
      <c r="R244" s="897"/>
      <c r="S244" s="897"/>
      <c r="T244" s="897"/>
      <c r="U244" s="897"/>
      <c r="V244" s="897"/>
      <c r="W244" s="897"/>
      <c r="X244" s="897"/>
      <c r="Y244" s="897"/>
      <c r="Z244" s="897"/>
      <c r="AA244" s="897"/>
      <c r="AB244" s="897"/>
      <c r="AC244" s="897"/>
      <c r="AD244" s="897"/>
      <c r="AE244" s="897"/>
      <c r="AF244" s="898"/>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96"/>
      <c r="P245" s="897"/>
      <c r="Q245" s="897"/>
      <c r="R245" s="897"/>
      <c r="S245" s="897"/>
      <c r="T245" s="897"/>
      <c r="U245" s="897"/>
      <c r="V245" s="897"/>
      <c r="W245" s="897"/>
      <c r="X245" s="897"/>
      <c r="Y245" s="897"/>
      <c r="Z245" s="897"/>
      <c r="AA245" s="897"/>
      <c r="AB245" s="897"/>
      <c r="AC245" s="897"/>
      <c r="AD245" s="897"/>
      <c r="AE245" s="897"/>
      <c r="AF245" s="898"/>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87"/>
      <c r="N246" s="888"/>
      <c r="O246" s="899"/>
      <c r="P246" s="900"/>
      <c r="Q246" s="900"/>
      <c r="R246" s="900"/>
      <c r="S246" s="900"/>
      <c r="T246" s="900"/>
      <c r="U246" s="900"/>
      <c r="V246" s="900"/>
      <c r="W246" s="900"/>
      <c r="X246" s="900"/>
      <c r="Y246" s="900"/>
      <c r="Z246" s="900"/>
      <c r="AA246" s="900"/>
      <c r="AB246" s="900"/>
      <c r="AC246" s="900"/>
      <c r="AD246" s="900"/>
      <c r="AE246" s="900"/>
      <c r="AF246" s="901"/>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7"/>
      <c r="C247" s="313" t="s">
        <v>50</v>
      </c>
      <c r="D247" s="735"/>
      <c r="E247" s="735"/>
      <c r="F247" s="736"/>
      <c r="G247" s="920" t="s">
        <v>745</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725</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761</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40" t="s">
        <v>762</v>
      </c>
      <c r="B252" s="341"/>
      <c r="C252" s="341"/>
      <c r="D252" s="341"/>
      <c r="E252" s="342"/>
      <c r="F252" s="916" t="s">
        <v>763</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40" t="s">
        <v>346</v>
      </c>
      <c r="B254" s="341"/>
      <c r="C254" s="341"/>
      <c r="D254" s="341"/>
      <c r="E254" s="342"/>
      <c r="F254" s="343" t="s">
        <v>765</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361</v>
      </c>
      <c r="B258" s="105"/>
      <c r="C258" s="105"/>
      <c r="D258" s="106"/>
      <c r="E258" s="336" t="s">
        <v>699</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360</v>
      </c>
      <c r="B259" s="271"/>
      <c r="C259" s="271"/>
      <c r="D259" s="271"/>
      <c r="E259" s="336" t="s">
        <v>699</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359</v>
      </c>
      <c r="B260" s="271"/>
      <c r="C260" s="271"/>
      <c r="D260" s="271"/>
      <c r="E260" s="336" t="s">
        <v>699</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358</v>
      </c>
      <c r="B261" s="271"/>
      <c r="C261" s="271"/>
      <c r="D261" s="271"/>
      <c r="E261" s="336" t="s">
        <v>699</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357</v>
      </c>
      <c r="B262" s="271"/>
      <c r="C262" s="271"/>
      <c r="D262" s="271"/>
      <c r="E262" s="336" t="s">
        <v>699</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356</v>
      </c>
      <c r="B263" s="271"/>
      <c r="C263" s="271"/>
      <c r="D263" s="271"/>
      <c r="E263" s="336" t="s">
        <v>712</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355</v>
      </c>
      <c r="B264" s="271"/>
      <c r="C264" s="271"/>
      <c r="D264" s="271"/>
      <c r="E264" s="336" t="s">
        <v>713</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354</v>
      </c>
      <c r="B265" s="271"/>
      <c r="C265" s="271"/>
      <c r="D265" s="271"/>
      <c r="E265" s="336" t="s">
        <v>714</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501</v>
      </c>
      <c r="B266" s="271"/>
      <c r="C266" s="271"/>
      <c r="D266" s="271"/>
      <c r="E266" s="115" t="s">
        <v>692</v>
      </c>
      <c r="F266" s="101"/>
      <c r="G266" s="101"/>
      <c r="H266" s="92" t="str">
        <f>IF(E266="","","-")</f>
        <v>-</v>
      </c>
      <c r="I266" s="101" t="s">
        <v>311</v>
      </c>
      <c r="J266" s="101"/>
      <c r="K266" s="92" t="str">
        <f>IF(I266="","","-")</f>
        <v>-</v>
      </c>
      <c r="L266" s="116">
        <v>663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676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727</v>
      </c>
      <c r="H268" s="101"/>
      <c r="I268" s="101"/>
      <c r="J268" s="100">
        <v>20</v>
      </c>
      <c r="K268" s="100"/>
      <c r="L268" s="116">
        <v>733</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09" t="s">
        <v>728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3"/>
      <c r="B309" s="334"/>
      <c r="C309" s="334"/>
      <c r="D309" s="334"/>
      <c r="E309" s="334"/>
      <c r="F309" s="335"/>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3"/>
      <c r="B310" s="334"/>
      <c r="C310" s="334"/>
      <c r="D310" s="334"/>
      <c r="E310" s="334"/>
      <c r="F310" s="335"/>
      <c r="G310" s="299" t="s">
        <v>747</v>
      </c>
      <c r="H310" s="300"/>
      <c r="I310" s="300"/>
      <c r="J310" s="300"/>
      <c r="K310" s="301"/>
      <c r="L310" s="302" t="s">
        <v>748</v>
      </c>
      <c r="M310" s="303"/>
      <c r="N310" s="303"/>
      <c r="O310" s="303"/>
      <c r="P310" s="303"/>
      <c r="Q310" s="303"/>
      <c r="R310" s="303"/>
      <c r="S310" s="303"/>
      <c r="T310" s="303"/>
      <c r="U310" s="303"/>
      <c r="V310" s="303"/>
      <c r="W310" s="303"/>
      <c r="X310" s="304"/>
      <c r="Y310" s="305">
        <v>173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3"/>
      <c r="B311" s="334"/>
      <c r="C311" s="334"/>
      <c r="D311" s="334"/>
      <c r="E311" s="334"/>
      <c r="F311" s="335"/>
      <c r="G311" s="289" t="s">
        <v>746</v>
      </c>
      <c r="H311" s="321"/>
      <c r="I311" s="321"/>
      <c r="J311" s="321"/>
      <c r="K311" s="322"/>
      <c r="L311" s="292" t="s">
        <v>750</v>
      </c>
      <c r="M311" s="293"/>
      <c r="N311" s="293"/>
      <c r="O311" s="293"/>
      <c r="P311" s="293"/>
      <c r="Q311" s="293"/>
      <c r="R311" s="293"/>
      <c r="S311" s="293"/>
      <c r="T311" s="293"/>
      <c r="U311" s="293"/>
      <c r="V311" s="293"/>
      <c r="W311" s="293"/>
      <c r="X311" s="294"/>
      <c r="Y311" s="295">
        <v>23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7.75" customHeight="1" x14ac:dyDescent="0.15">
      <c r="A312" s="333"/>
      <c r="B312" s="334"/>
      <c r="C312" s="334"/>
      <c r="D312" s="334"/>
      <c r="E312" s="334"/>
      <c r="F312" s="335"/>
      <c r="G312" s="289" t="s">
        <v>749</v>
      </c>
      <c r="H312" s="321"/>
      <c r="I312" s="321"/>
      <c r="J312" s="321"/>
      <c r="K312" s="322"/>
      <c r="L312" s="292" t="s">
        <v>751</v>
      </c>
      <c r="M312" s="293"/>
      <c r="N312" s="293"/>
      <c r="O312" s="293"/>
      <c r="P312" s="293"/>
      <c r="Q312" s="293"/>
      <c r="R312" s="293"/>
      <c r="S312" s="293"/>
      <c r="T312" s="293"/>
      <c r="U312" s="293"/>
      <c r="V312" s="293"/>
      <c r="W312" s="293"/>
      <c r="X312" s="294"/>
      <c r="Y312" s="295">
        <v>9</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3"/>
      <c r="B313" s="334"/>
      <c r="C313" s="334"/>
      <c r="D313" s="334"/>
      <c r="E313" s="334"/>
      <c r="F313" s="335"/>
      <c r="G313" s="289" t="s">
        <v>752</v>
      </c>
      <c r="H313" s="290"/>
      <c r="I313" s="290"/>
      <c r="J313" s="290"/>
      <c r="K313" s="291"/>
      <c r="L313" s="292" t="s">
        <v>753</v>
      </c>
      <c r="M313" s="293"/>
      <c r="N313" s="293"/>
      <c r="O313" s="293"/>
      <c r="P313" s="293"/>
      <c r="Q313" s="293"/>
      <c r="R313" s="293"/>
      <c r="S313" s="293"/>
      <c r="T313" s="293"/>
      <c r="U313" s="293"/>
      <c r="V313" s="293"/>
      <c r="W313" s="293"/>
      <c r="X313" s="294"/>
      <c r="Y313" s="295">
        <v>6</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3"/>
      <c r="B314" s="334"/>
      <c r="C314" s="334"/>
      <c r="D314" s="334"/>
      <c r="E314" s="334"/>
      <c r="F314" s="335"/>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3"/>
      <c r="B315" s="334"/>
      <c r="C315" s="334"/>
      <c r="D315" s="334"/>
      <c r="E315" s="334"/>
      <c r="F315" s="335"/>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3"/>
      <c r="B316" s="334"/>
      <c r="C316" s="334"/>
      <c r="D316" s="334"/>
      <c r="E316" s="334"/>
      <c r="F316" s="335"/>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3"/>
      <c r="B317" s="334"/>
      <c r="C317" s="334"/>
      <c r="D317" s="334"/>
      <c r="E317" s="334"/>
      <c r="F317" s="335"/>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3"/>
      <c r="B318" s="334"/>
      <c r="C318" s="334"/>
      <c r="D318" s="334"/>
      <c r="E318" s="334"/>
      <c r="F318" s="335"/>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3"/>
      <c r="B319" s="334"/>
      <c r="C319" s="334"/>
      <c r="D319" s="334"/>
      <c r="E319" s="334"/>
      <c r="F319" s="335"/>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3"/>
      <c r="B320" s="334"/>
      <c r="C320" s="334"/>
      <c r="D320" s="334"/>
      <c r="E320" s="334"/>
      <c r="F320" s="335"/>
      <c r="G320" s="280" t="s">
        <v>18</v>
      </c>
      <c r="H320" s="281"/>
      <c r="I320" s="281"/>
      <c r="J320" s="281"/>
      <c r="K320" s="281"/>
      <c r="L320" s="282"/>
      <c r="M320" s="283"/>
      <c r="N320" s="283"/>
      <c r="O320" s="283"/>
      <c r="P320" s="283"/>
      <c r="Q320" s="283"/>
      <c r="R320" s="283"/>
      <c r="S320" s="283"/>
      <c r="T320" s="283"/>
      <c r="U320" s="283"/>
      <c r="V320" s="283"/>
      <c r="W320" s="283"/>
      <c r="X320" s="284"/>
      <c r="Y320" s="285">
        <f>SUM(Y310:AB319)</f>
        <v>211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3"/>
      <c r="B321" s="334"/>
      <c r="C321" s="334"/>
      <c r="D321" s="334"/>
      <c r="E321" s="334"/>
      <c r="F321" s="335"/>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3"/>
      <c r="B322" s="334"/>
      <c r="C322" s="334"/>
      <c r="D322" s="334"/>
      <c r="E322" s="334"/>
      <c r="F322" s="335"/>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3"/>
      <c r="B323" s="334"/>
      <c r="C323" s="334"/>
      <c r="D323" s="334"/>
      <c r="E323" s="334"/>
      <c r="F323" s="335"/>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3"/>
      <c r="B324" s="334"/>
      <c r="C324" s="334"/>
      <c r="D324" s="334"/>
      <c r="E324" s="334"/>
      <c r="F324" s="335"/>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3"/>
      <c r="B325" s="334"/>
      <c r="C325" s="334"/>
      <c r="D325" s="334"/>
      <c r="E325" s="334"/>
      <c r="F325" s="335"/>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3"/>
      <c r="B326" s="334"/>
      <c r="C326" s="334"/>
      <c r="D326" s="334"/>
      <c r="E326" s="334"/>
      <c r="F326" s="335"/>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3"/>
      <c r="B327" s="334"/>
      <c r="C327" s="334"/>
      <c r="D327" s="334"/>
      <c r="E327" s="334"/>
      <c r="F327" s="335"/>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3"/>
      <c r="B328" s="334"/>
      <c r="C328" s="334"/>
      <c r="D328" s="334"/>
      <c r="E328" s="334"/>
      <c r="F328" s="335"/>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3"/>
      <c r="B329" s="334"/>
      <c r="C329" s="334"/>
      <c r="D329" s="334"/>
      <c r="E329" s="334"/>
      <c r="F329" s="335"/>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3"/>
      <c r="B330" s="334"/>
      <c r="C330" s="334"/>
      <c r="D330" s="334"/>
      <c r="E330" s="334"/>
      <c r="F330" s="335"/>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3"/>
      <c r="B331" s="334"/>
      <c r="C331" s="334"/>
      <c r="D331" s="334"/>
      <c r="E331" s="334"/>
      <c r="F331" s="335"/>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3"/>
      <c r="B332" s="334"/>
      <c r="C332" s="334"/>
      <c r="D332" s="334"/>
      <c r="E332" s="334"/>
      <c r="F332" s="335"/>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3"/>
      <c r="B333" s="334"/>
      <c r="C333" s="334"/>
      <c r="D333" s="334"/>
      <c r="E333" s="334"/>
      <c r="F333" s="335"/>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3"/>
      <c r="B334" s="334"/>
      <c r="C334" s="334"/>
      <c r="D334" s="334"/>
      <c r="E334" s="334"/>
      <c r="F334" s="335"/>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3"/>
      <c r="B335" s="334"/>
      <c r="C335" s="334"/>
      <c r="D335" s="334"/>
      <c r="E335" s="334"/>
      <c r="F335" s="335"/>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3"/>
      <c r="B336" s="334"/>
      <c r="C336" s="334"/>
      <c r="D336" s="334"/>
      <c r="E336" s="334"/>
      <c r="F336" s="335"/>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3"/>
      <c r="B337" s="334"/>
      <c r="C337" s="334"/>
      <c r="D337" s="334"/>
      <c r="E337" s="334"/>
      <c r="F337" s="335"/>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3"/>
      <c r="B338" s="334"/>
      <c r="C338" s="334"/>
      <c r="D338" s="334"/>
      <c r="E338" s="334"/>
      <c r="F338" s="335"/>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3"/>
      <c r="B339" s="334"/>
      <c r="C339" s="334"/>
      <c r="D339" s="334"/>
      <c r="E339" s="334"/>
      <c r="F339" s="335"/>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3"/>
      <c r="B340" s="334"/>
      <c r="C340" s="334"/>
      <c r="D340" s="334"/>
      <c r="E340" s="334"/>
      <c r="F340" s="335"/>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3"/>
      <c r="B341" s="334"/>
      <c r="C341" s="334"/>
      <c r="D341" s="334"/>
      <c r="E341" s="334"/>
      <c r="F341" s="335"/>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3"/>
      <c r="B342" s="334"/>
      <c r="C342" s="334"/>
      <c r="D342" s="334"/>
      <c r="E342" s="334"/>
      <c r="F342" s="335"/>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3"/>
      <c r="B343" s="334"/>
      <c r="C343" s="334"/>
      <c r="D343" s="334"/>
      <c r="E343" s="334"/>
      <c r="F343" s="335"/>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3"/>
      <c r="B344" s="334"/>
      <c r="C344" s="334"/>
      <c r="D344" s="334"/>
      <c r="E344" s="334"/>
      <c r="F344" s="335"/>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3"/>
      <c r="B345" s="334"/>
      <c r="C345" s="334"/>
      <c r="D345" s="334"/>
      <c r="E345" s="334"/>
      <c r="F345" s="335"/>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3"/>
      <c r="B346" s="334"/>
      <c r="C346" s="334"/>
      <c r="D346" s="334"/>
      <c r="E346" s="334"/>
      <c r="F346" s="335"/>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3"/>
      <c r="B347" s="334"/>
      <c r="C347" s="334"/>
      <c r="D347" s="334"/>
      <c r="E347" s="334"/>
      <c r="F347" s="335"/>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3"/>
      <c r="B348" s="334"/>
      <c r="C348" s="334"/>
      <c r="D348" s="334"/>
      <c r="E348" s="334"/>
      <c r="F348" s="335"/>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3"/>
      <c r="B349" s="334"/>
      <c r="C349" s="334"/>
      <c r="D349" s="334"/>
      <c r="E349" s="334"/>
      <c r="F349" s="335"/>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3"/>
      <c r="B350" s="334"/>
      <c r="C350" s="334"/>
      <c r="D350" s="334"/>
      <c r="E350" s="334"/>
      <c r="F350" s="335"/>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3"/>
      <c r="B351" s="334"/>
      <c r="C351" s="334"/>
      <c r="D351" s="334"/>
      <c r="E351" s="334"/>
      <c r="F351" s="335"/>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3"/>
      <c r="B352" s="334"/>
      <c r="C352" s="334"/>
      <c r="D352" s="334"/>
      <c r="E352" s="334"/>
      <c r="F352" s="335"/>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3"/>
      <c r="B353" s="334"/>
      <c r="C353" s="334"/>
      <c r="D353" s="334"/>
      <c r="E353" s="334"/>
      <c r="F353" s="335"/>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3"/>
      <c r="B354" s="334"/>
      <c r="C354" s="334"/>
      <c r="D354" s="334"/>
      <c r="E354" s="334"/>
      <c r="F354" s="335"/>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3"/>
      <c r="B355" s="334"/>
      <c r="C355" s="334"/>
      <c r="D355" s="334"/>
      <c r="E355" s="334"/>
      <c r="F355" s="335"/>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3"/>
      <c r="B356" s="334"/>
      <c r="C356" s="334"/>
      <c r="D356" s="334"/>
      <c r="E356" s="334"/>
      <c r="F356" s="335"/>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3"/>
      <c r="B357" s="334"/>
      <c r="C357" s="334"/>
      <c r="D357" s="334"/>
      <c r="E357" s="334"/>
      <c r="F357" s="335"/>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3"/>
      <c r="B358" s="334"/>
      <c r="C358" s="334"/>
      <c r="D358" s="334"/>
      <c r="E358" s="334"/>
      <c r="F358" s="335"/>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3"/>
      <c r="B359" s="334"/>
      <c r="C359" s="334"/>
      <c r="D359" s="334"/>
      <c r="E359" s="334"/>
      <c r="F359" s="335"/>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729</v>
      </c>
      <c r="D366" s="265"/>
      <c r="E366" s="265"/>
      <c r="F366" s="265"/>
      <c r="G366" s="265"/>
      <c r="H366" s="265"/>
      <c r="I366" s="265"/>
      <c r="J366" s="248">
        <v>6120001059605</v>
      </c>
      <c r="K366" s="249"/>
      <c r="L366" s="249"/>
      <c r="M366" s="249"/>
      <c r="N366" s="249"/>
      <c r="O366" s="249"/>
      <c r="P366" s="267" t="s">
        <v>730</v>
      </c>
      <c r="Q366" s="250"/>
      <c r="R366" s="250"/>
      <c r="S366" s="250"/>
      <c r="T366" s="250"/>
      <c r="U366" s="250"/>
      <c r="V366" s="250"/>
      <c r="W366" s="250"/>
      <c r="X366" s="250"/>
      <c r="Y366" s="251">
        <v>211</v>
      </c>
      <c r="Z366" s="252"/>
      <c r="AA366" s="252"/>
      <c r="AB366" s="253"/>
      <c r="AC366" s="237" t="s">
        <v>731</v>
      </c>
      <c r="AD366" s="238"/>
      <c r="AE366" s="238"/>
      <c r="AF366" s="238"/>
      <c r="AG366" s="238"/>
      <c r="AH366" s="268" t="s">
        <v>732</v>
      </c>
      <c r="AI366" s="269"/>
      <c r="AJ366" s="269"/>
      <c r="AK366" s="269"/>
      <c r="AL366" s="241" t="s">
        <v>732</v>
      </c>
      <c r="AM366" s="242"/>
      <c r="AN366" s="242"/>
      <c r="AO366" s="243"/>
      <c r="AP366" s="244" t="s">
        <v>726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726</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715</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372</v>
      </c>
      <c r="AF2" s="927"/>
      <c r="AG2" s="927"/>
      <c r="AH2" s="128"/>
      <c r="AI2" s="927" t="s">
        <v>468</v>
      </c>
      <c r="AJ2" s="927"/>
      <c r="AK2" s="927"/>
      <c r="AL2" s="128"/>
      <c r="AM2" s="927" t="s">
        <v>469</v>
      </c>
      <c r="AN2" s="927"/>
      <c r="AO2" s="927"/>
      <c r="AP2" s="128"/>
      <c r="AQ2" s="135" t="s">
        <v>223</v>
      </c>
      <c r="AR2" s="136"/>
      <c r="AS2" s="136"/>
      <c r="AT2" s="137"/>
      <c r="AU2" s="138" t="s">
        <v>129</v>
      </c>
      <c r="AV2" s="138"/>
      <c r="AW2" s="138"/>
      <c r="AX2" s="139"/>
      <c r="AY2" s="34">
        <f>COUNTA($G$4)</f>
        <v>0</v>
      </c>
    </row>
    <row r="3" spans="1:51" ht="18.75" customHeight="1" x14ac:dyDescent="0.15">
      <c r="A3" s="688"/>
      <c r="B3" s="689"/>
      <c r="C3" s="689"/>
      <c r="D3" s="689"/>
      <c r="E3" s="689"/>
      <c r="F3" s="690"/>
      <c r="G3" s="171"/>
      <c r="H3" s="123"/>
      <c r="I3" s="123"/>
      <c r="J3" s="123"/>
      <c r="K3" s="123"/>
      <c r="L3" s="123"/>
      <c r="M3" s="123"/>
      <c r="N3" s="123"/>
      <c r="O3" s="124"/>
      <c r="P3" s="122"/>
      <c r="Q3" s="123"/>
      <c r="R3" s="123"/>
      <c r="S3" s="123"/>
      <c r="T3" s="123"/>
      <c r="U3" s="123"/>
      <c r="V3" s="123"/>
      <c r="W3" s="123"/>
      <c r="X3" s="124"/>
      <c r="Y3" s="935"/>
      <c r="Z3" s="936"/>
      <c r="AA3" s="937"/>
      <c r="AB3" s="941"/>
      <c r="AC3" s="713"/>
      <c r="AD3" s="714"/>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x14ac:dyDescent="0.15">
      <c r="A4" s="691"/>
      <c r="B4" s="689"/>
      <c r="C4" s="689"/>
      <c r="D4" s="689"/>
      <c r="E4" s="689"/>
      <c r="F4" s="690"/>
      <c r="G4" s="193"/>
      <c r="H4" s="945"/>
      <c r="I4" s="945"/>
      <c r="J4" s="945"/>
      <c r="K4" s="945"/>
      <c r="L4" s="945"/>
      <c r="M4" s="945"/>
      <c r="N4" s="945"/>
      <c r="O4" s="946"/>
      <c r="P4" s="146"/>
      <c r="Q4" s="656"/>
      <c r="R4" s="656"/>
      <c r="S4" s="656"/>
      <c r="T4" s="656"/>
      <c r="U4" s="656"/>
      <c r="V4" s="656"/>
      <c r="W4" s="656"/>
      <c r="X4" s="657"/>
      <c r="Y4" s="931" t="s">
        <v>12</v>
      </c>
      <c r="Z4" s="932"/>
      <c r="AA4" s="933"/>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2"/>
      <c r="B5" s="693"/>
      <c r="C5" s="693"/>
      <c r="D5" s="693"/>
      <c r="E5" s="693"/>
      <c r="F5" s="694"/>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344</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8" t="s">
        <v>316</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372</v>
      </c>
      <c r="AF9" s="927"/>
      <c r="AG9" s="927"/>
      <c r="AH9" s="128"/>
      <c r="AI9" s="927" t="s">
        <v>468</v>
      </c>
      <c r="AJ9" s="927"/>
      <c r="AK9" s="927"/>
      <c r="AL9" s="128"/>
      <c r="AM9" s="927" t="s">
        <v>469</v>
      </c>
      <c r="AN9" s="927"/>
      <c r="AO9" s="927"/>
      <c r="AP9" s="128"/>
      <c r="AQ9" s="135" t="s">
        <v>223</v>
      </c>
      <c r="AR9" s="136"/>
      <c r="AS9" s="136"/>
      <c r="AT9" s="137"/>
      <c r="AU9" s="138" t="s">
        <v>129</v>
      </c>
      <c r="AV9" s="138"/>
      <c r="AW9" s="138"/>
      <c r="AX9" s="139"/>
      <c r="AY9" s="34">
        <f>COUNTA($G$11)</f>
        <v>0</v>
      </c>
    </row>
    <row r="10" spans="1:51" ht="18.75" customHeight="1" x14ac:dyDescent="0.15">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x14ac:dyDescent="0.15">
      <c r="A11" s="691"/>
      <c r="B11" s="689"/>
      <c r="C11" s="689"/>
      <c r="D11" s="689"/>
      <c r="E11" s="689"/>
      <c r="F11" s="690"/>
      <c r="G11" s="193"/>
      <c r="H11" s="945"/>
      <c r="I11" s="945"/>
      <c r="J11" s="945"/>
      <c r="K11" s="945"/>
      <c r="L11" s="945"/>
      <c r="M11" s="945"/>
      <c r="N11" s="945"/>
      <c r="O11" s="946"/>
      <c r="P11" s="146"/>
      <c r="Q11" s="656"/>
      <c r="R11" s="656"/>
      <c r="S11" s="656"/>
      <c r="T11" s="656"/>
      <c r="U11" s="656"/>
      <c r="V11" s="656"/>
      <c r="W11" s="656"/>
      <c r="X11" s="657"/>
      <c r="Y11" s="931" t="s">
        <v>12</v>
      </c>
      <c r="Z11" s="932"/>
      <c r="AA11" s="933"/>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344</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8" t="s">
        <v>316</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372</v>
      </c>
      <c r="AF16" s="927"/>
      <c r="AG16" s="927"/>
      <c r="AH16" s="128"/>
      <c r="AI16" s="927" t="s">
        <v>468</v>
      </c>
      <c r="AJ16" s="927"/>
      <c r="AK16" s="927"/>
      <c r="AL16" s="128"/>
      <c r="AM16" s="927" t="s">
        <v>469</v>
      </c>
      <c r="AN16" s="927"/>
      <c r="AO16" s="927"/>
      <c r="AP16" s="128"/>
      <c r="AQ16" s="135" t="s">
        <v>223</v>
      </c>
      <c r="AR16" s="136"/>
      <c r="AS16" s="136"/>
      <c r="AT16" s="137"/>
      <c r="AU16" s="138" t="s">
        <v>129</v>
      </c>
      <c r="AV16" s="138"/>
      <c r="AW16" s="138"/>
      <c r="AX16" s="139"/>
      <c r="AY16" s="34">
        <f>COUNTA($G$18)</f>
        <v>0</v>
      </c>
    </row>
    <row r="17" spans="1:51" ht="18.75" customHeight="1" x14ac:dyDescent="0.15">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x14ac:dyDescent="0.15">
      <c r="A18" s="691"/>
      <c r="B18" s="689"/>
      <c r="C18" s="689"/>
      <c r="D18" s="689"/>
      <c r="E18" s="689"/>
      <c r="F18" s="690"/>
      <c r="G18" s="193"/>
      <c r="H18" s="945"/>
      <c r="I18" s="945"/>
      <c r="J18" s="945"/>
      <c r="K18" s="945"/>
      <c r="L18" s="945"/>
      <c r="M18" s="945"/>
      <c r="N18" s="945"/>
      <c r="O18" s="946"/>
      <c r="P18" s="146"/>
      <c r="Q18" s="656"/>
      <c r="R18" s="656"/>
      <c r="S18" s="656"/>
      <c r="T18" s="656"/>
      <c r="U18" s="656"/>
      <c r="V18" s="656"/>
      <c r="W18" s="656"/>
      <c r="X18" s="657"/>
      <c r="Y18" s="931" t="s">
        <v>12</v>
      </c>
      <c r="Z18" s="932"/>
      <c r="AA18" s="933"/>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344</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8" t="s">
        <v>316</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372</v>
      </c>
      <c r="AF23" s="927"/>
      <c r="AG23" s="927"/>
      <c r="AH23" s="128"/>
      <c r="AI23" s="927" t="s">
        <v>468</v>
      </c>
      <c r="AJ23" s="927"/>
      <c r="AK23" s="927"/>
      <c r="AL23" s="128"/>
      <c r="AM23" s="927" t="s">
        <v>469</v>
      </c>
      <c r="AN23" s="927"/>
      <c r="AO23" s="927"/>
      <c r="AP23" s="128"/>
      <c r="AQ23" s="135" t="s">
        <v>223</v>
      </c>
      <c r="AR23" s="136"/>
      <c r="AS23" s="136"/>
      <c r="AT23" s="137"/>
      <c r="AU23" s="138" t="s">
        <v>129</v>
      </c>
      <c r="AV23" s="138"/>
      <c r="AW23" s="138"/>
      <c r="AX23" s="139"/>
      <c r="AY23" s="34">
        <f>COUNTA($G$25)</f>
        <v>0</v>
      </c>
    </row>
    <row r="24" spans="1:51" ht="18.75" customHeight="1" x14ac:dyDescent="0.15">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x14ac:dyDescent="0.15">
      <c r="A25" s="691"/>
      <c r="B25" s="689"/>
      <c r="C25" s="689"/>
      <c r="D25" s="689"/>
      <c r="E25" s="689"/>
      <c r="F25" s="690"/>
      <c r="G25" s="193"/>
      <c r="H25" s="945"/>
      <c r="I25" s="945"/>
      <c r="J25" s="945"/>
      <c r="K25" s="945"/>
      <c r="L25" s="945"/>
      <c r="M25" s="945"/>
      <c r="N25" s="945"/>
      <c r="O25" s="946"/>
      <c r="P25" s="146"/>
      <c r="Q25" s="656"/>
      <c r="R25" s="656"/>
      <c r="S25" s="656"/>
      <c r="T25" s="656"/>
      <c r="U25" s="656"/>
      <c r="V25" s="656"/>
      <c r="W25" s="656"/>
      <c r="X25" s="657"/>
      <c r="Y25" s="931" t="s">
        <v>12</v>
      </c>
      <c r="Z25" s="932"/>
      <c r="AA25" s="933"/>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344</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8" t="s">
        <v>316</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372</v>
      </c>
      <c r="AF30" s="927"/>
      <c r="AG30" s="927"/>
      <c r="AH30" s="128"/>
      <c r="AI30" s="927" t="s">
        <v>468</v>
      </c>
      <c r="AJ30" s="927"/>
      <c r="AK30" s="927"/>
      <c r="AL30" s="128"/>
      <c r="AM30" s="927" t="s">
        <v>469</v>
      </c>
      <c r="AN30" s="927"/>
      <c r="AO30" s="927"/>
      <c r="AP30" s="128"/>
      <c r="AQ30" s="135" t="s">
        <v>223</v>
      </c>
      <c r="AR30" s="136"/>
      <c r="AS30" s="136"/>
      <c r="AT30" s="137"/>
      <c r="AU30" s="138" t="s">
        <v>129</v>
      </c>
      <c r="AV30" s="138"/>
      <c r="AW30" s="138"/>
      <c r="AX30" s="139"/>
      <c r="AY30" s="34">
        <f>COUNTA($G$32)</f>
        <v>0</v>
      </c>
    </row>
    <row r="31" spans="1:51" ht="18.75" customHeight="1" x14ac:dyDescent="0.15">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x14ac:dyDescent="0.15">
      <c r="A32" s="691"/>
      <c r="B32" s="689"/>
      <c r="C32" s="689"/>
      <c r="D32" s="689"/>
      <c r="E32" s="689"/>
      <c r="F32" s="690"/>
      <c r="G32" s="193"/>
      <c r="H32" s="945"/>
      <c r="I32" s="945"/>
      <c r="J32" s="945"/>
      <c r="K32" s="945"/>
      <c r="L32" s="945"/>
      <c r="M32" s="945"/>
      <c r="N32" s="945"/>
      <c r="O32" s="946"/>
      <c r="P32" s="146"/>
      <c r="Q32" s="656"/>
      <c r="R32" s="656"/>
      <c r="S32" s="656"/>
      <c r="T32" s="656"/>
      <c r="U32" s="656"/>
      <c r="V32" s="656"/>
      <c r="W32" s="656"/>
      <c r="X32" s="657"/>
      <c r="Y32" s="931" t="s">
        <v>12</v>
      </c>
      <c r="Z32" s="932"/>
      <c r="AA32" s="933"/>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344</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8" t="s">
        <v>316</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372</v>
      </c>
      <c r="AF37" s="927"/>
      <c r="AG37" s="927"/>
      <c r="AH37" s="128"/>
      <c r="AI37" s="927" t="s">
        <v>468</v>
      </c>
      <c r="AJ37" s="927"/>
      <c r="AK37" s="927"/>
      <c r="AL37" s="128"/>
      <c r="AM37" s="927" t="s">
        <v>469</v>
      </c>
      <c r="AN37" s="927"/>
      <c r="AO37" s="927"/>
      <c r="AP37" s="128"/>
      <c r="AQ37" s="135" t="s">
        <v>223</v>
      </c>
      <c r="AR37" s="136"/>
      <c r="AS37" s="136"/>
      <c r="AT37" s="137"/>
      <c r="AU37" s="138" t="s">
        <v>129</v>
      </c>
      <c r="AV37" s="138"/>
      <c r="AW37" s="138"/>
      <c r="AX37" s="139"/>
      <c r="AY37" s="34">
        <f>COUNTA($G$39)</f>
        <v>0</v>
      </c>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x14ac:dyDescent="0.15">
      <c r="A39" s="691"/>
      <c r="B39" s="689"/>
      <c r="C39" s="689"/>
      <c r="D39" s="689"/>
      <c r="E39" s="689"/>
      <c r="F39" s="690"/>
      <c r="G39" s="193"/>
      <c r="H39" s="945"/>
      <c r="I39" s="945"/>
      <c r="J39" s="945"/>
      <c r="K39" s="945"/>
      <c r="L39" s="945"/>
      <c r="M39" s="945"/>
      <c r="N39" s="945"/>
      <c r="O39" s="946"/>
      <c r="P39" s="146"/>
      <c r="Q39" s="656"/>
      <c r="R39" s="656"/>
      <c r="S39" s="656"/>
      <c r="T39" s="656"/>
      <c r="U39" s="656"/>
      <c r="V39" s="656"/>
      <c r="W39" s="656"/>
      <c r="X39" s="657"/>
      <c r="Y39" s="931" t="s">
        <v>12</v>
      </c>
      <c r="Z39" s="932"/>
      <c r="AA39" s="933"/>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344</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8" t="s">
        <v>316</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372</v>
      </c>
      <c r="AF44" s="927"/>
      <c r="AG44" s="927"/>
      <c r="AH44" s="128"/>
      <c r="AI44" s="927" t="s">
        <v>468</v>
      </c>
      <c r="AJ44" s="927"/>
      <c r="AK44" s="927"/>
      <c r="AL44" s="128"/>
      <c r="AM44" s="927" t="s">
        <v>469</v>
      </c>
      <c r="AN44" s="927"/>
      <c r="AO44" s="927"/>
      <c r="AP44" s="128"/>
      <c r="AQ44" s="135" t="s">
        <v>223</v>
      </c>
      <c r="AR44" s="136"/>
      <c r="AS44" s="136"/>
      <c r="AT44" s="137"/>
      <c r="AU44" s="138" t="s">
        <v>129</v>
      </c>
      <c r="AV44" s="138"/>
      <c r="AW44" s="138"/>
      <c r="AX44" s="139"/>
      <c r="AY44" s="34">
        <f>COUNTA($G$46)</f>
        <v>0</v>
      </c>
    </row>
    <row r="45" spans="1:51" ht="18.75" customHeight="1" x14ac:dyDescent="0.15">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x14ac:dyDescent="0.15">
      <c r="A46" s="691"/>
      <c r="B46" s="689"/>
      <c r="C46" s="689"/>
      <c r="D46" s="689"/>
      <c r="E46" s="689"/>
      <c r="F46" s="690"/>
      <c r="G46" s="193"/>
      <c r="H46" s="945"/>
      <c r="I46" s="945"/>
      <c r="J46" s="945"/>
      <c r="K46" s="945"/>
      <c r="L46" s="945"/>
      <c r="M46" s="945"/>
      <c r="N46" s="945"/>
      <c r="O46" s="946"/>
      <c r="P46" s="146"/>
      <c r="Q46" s="656"/>
      <c r="R46" s="656"/>
      <c r="S46" s="656"/>
      <c r="T46" s="656"/>
      <c r="U46" s="656"/>
      <c r="V46" s="656"/>
      <c r="W46" s="656"/>
      <c r="X46" s="657"/>
      <c r="Y46" s="931" t="s">
        <v>12</v>
      </c>
      <c r="Z46" s="932"/>
      <c r="AA46" s="933"/>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344</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8" t="s">
        <v>316</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372</v>
      </c>
      <c r="AF51" s="927"/>
      <c r="AG51" s="927"/>
      <c r="AH51" s="128"/>
      <c r="AI51" s="927" t="s">
        <v>468</v>
      </c>
      <c r="AJ51" s="927"/>
      <c r="AK51" s="927"/>
      <c r="AL51" s="128"/>
      <c r="AM51" s="927" t="s">
        <v>469</v>
      </c>
      <c r="AN51" s="927"/>
      <c r="AO51" s="927"/>
      <c r="AP51" s="128"/>
      <c r="AQ51" s="135" t="s">
        <v>223</v>
      </c>
      <c r="AR51" s="136"/>
      <c r="AS51" s="136"/>
      <c r="AT51" s="137"/>
      <c r="AU51" s="138" t="s">
        <v>129</v>
      </c>
      <c r="AV51" s="138"/>
      <c r="AW51" s="138"/>
      <c r="AX51" s="139"/>
      <c r="AY51" s="34">
        <f>COUNTA($G$53)</f>
        <v>0</v>
      </c>
    </row>
    <row r="52" spans="1:51" ht="18.75" customHeight="1" x14ac:dyDescent="0.15">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x14ac:dyDescent="0.15">
      <c r="A53" s="691"/>
      <c r="B53" s="689"/>
      <c r="C53" s="689"/>
      <c r="D53" s="689"/>
      <c r="E53" s="689"/>
      <c r="F53" s="690"/>
      <c r="G53" s="193"/>
      <c r="H53" s="945"/>
      <c r="I53" s="945"/>
      <c r="J53" s="945"/>
      <c r="K53" s="945"/>
      <c r="L53" s="945"/>
      <c r="M53" s="945"/>
      <c r="N53" s="945"/>
      <c r="O53" s="946"/>
      <c r="P53" s="146"/>
      <c r="Q53" s="656"/>
      <c r="R53" s="656"/>
      <c r="S53" s="656"/>
      <c r="T53" s="656"/>
      <c r="U53" s="656"/>
      <c r="V53" s="656"/>
      <c r="W53" s="656"/>
      <c r="X53" s="657"/>
      <c r="Y53" s="931" t="s">
        <v>12</v>
      </c>
      <c r="Z53" s="932"/>
      <c r="AA53" s="933"/>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344</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8" t="s">
        <v>316</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372</v>
      </c>
      <c r="AF58" s="927"/>
      <c r="AG58" s="927"/>
      <c r="AH58" s="128"/>
      <c r="AI58" s="927" t="s">
        <v>468</v>
      </c>
      <c r="AJ58" s="927"/>
      <c r="AK58" s="927"/>
      <c r="AL58" s="128"/>
      <c r="AM58" s="927" t="s">
        <v>469</v>
      </c>
      <c r="AN58" s="927"/>
      <c r="AO58" s="927"/>
      <c r="AP58" s="128"/>
      <c r="AQ58" s="135" t="s">
        <v>223</v>
      </c>
      <c r="AR58" s="136"/>
      <c r="AS58" s="136"/>
      <c r="AT58" s="137"/>
      <c r="AU58" s="138" t="s">
        <v>129</v>
      </c>
      <c r="AV58" s="138"/>
      <c r="AW58" s="138"/>
      <c r="AX58" s="139"/>
      <c r="AY58" s="34">
        <f>COUNTA($G$60)</f>
        <v>0</v>
      </c>
    </row>
    <row r="59" spans="1:51" ht="18.75" customHeight="1" x14ac:dyDescent="0.15">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x14ac:dyDescent="0.15">
      <c r="A60" s="691"/>
      <c r="B60" s="689"/>
      <c r="C60" s="689"/>
      <c r="D60" s="689"/>
      <c r="E60" s="689"/>
      <c r="F60" s="690"/>
      <c r="G60" s="193"/>
      <c r="H60" s="945"/>
      <c r="I60" s="945"/>
      <c r="J60" s="945"/>
      <c r="K60" s="945"/>
      <c r="L60" s="945"/>
      <c r="M60" s="945"/>
      <c r="N60" s="945"/>
      <c r="O60" s="946"/>
      <c r="P60" s="146"/>
      <c r="Q60" s="656"/>
      <c r="R60" s="656"/>
      <c r="S60" s="656"/>
      <c r="T60" s="656"/>
      <c r="U60" s="656"/>
      <c r="V60" s="656"/>
      <c r="W60" s="656"/>
      <c r="X60" s="657"/>
      <c r="Y60" s="931" t="s">
        <v>12</v>
      </c>
      <c r="Z60" s="932"/>
      <c r="AA60" s="933"/>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344</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8" t="s">
        <v>316</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372</v>
      </c>
      <c r="AF65" s="927"/>
      <c r="AG65" s="927"/>
      <c r="AH65" s="128"/>
      <c r="AI65" s="927" t="s">
        <v>468</v>
      </c>
      <c r="AJ65" s="927"/>
      <c r="AK65" s="927"/>
      <c r="AL65" s="128"/>
      <c r="AM65" s="927" t="s">
        <v>469</v>
      </c>
      <c r="AN65" s="927"/>
      <c r="AO65" s="927"/>
      <c r="AP65" s="128"/>
      <c r="AQ65" s="135" t="s">
        <v>223</v>
      </c>
      <c r="AR65" s="136"/>
      <c r="AS65" s="136"/>
      <c r="AT65" s="137"/>
      <c r="AU65" s="138" t="s">
        <v>129</v>
      </c>
      <c r="AV65" s="138"/>
      <c r="AW65" s="138"/>
      <c r="AX65" s="139"/>
      <c r="AY65" s="34">
        <f>COUNTA($G$67)</f>
        <v>0</v>
      </c>
    </row>
    <row r="66" spans="1:51" ht="18.75" customHeight="1" x14ac:dyDescent="0.15">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x14ac:dyDescent="0.15">
      <c r="A67" s="691"/>
      <c r="B67" s="689"/>
      <c r="C67" s="689"/>
      <c r="D67" s="689"/>
      <c r="E67" s="689"/>
      <c r="F67" s="690"/>
      <c r="G67" s="193"/>
      <c r="H67" s="945"/>
      <c r="I67" s="945"/>
      <c r="J67" s="945"/>
      <c r="K67" s="945"/>
      <c r="L67" s="945"/>
      <c r="M67" s="945"/>
      <c r="N67" s="945"/>
      <c r="O67" s="946"/>
      <c r="P67" s="146"/>
      <c r="Q67" s="656"/>
      <c r="R67" s="656"/>
      <c r="S67" s="656"/>
      <c r="T67" s="656"/>
      <c r="U67" s="656"/>
      <c r="V67" s="656"/>
      <c r="W67" s="656"/>
      <c r="X67" s="657"/>
      <c r="Y67" s="931" t="s">
        <v>12</v>
      </c>
      <c r="Z67" s="932"/>
      <c r="AA67" s="933"/>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0" t="s">
        <v>13</v>
      </c>
      <c r="Z69" s="928"/>
      <c r="AA69" s="929"/>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344</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2022-06-07T08:25:55Z</cp:lastPrinted>
  <dcterms:created xsi:type="dcterms:W3CDTF">2012-03-13T00:50:25Z</dcterms:created>
  <dcterms:modified xsi:type="dcterms:W3CDTF">2022-08-30T09:12:36Z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