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支援課\○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24" i="11"/>
  <c r="AY328" i="11"/>
  <c r="AY332" i="11"/>
  <c r="AY338" i="11"/>
  <c r="AY398" i="11"/>
  <c r="AY329" i="11"/>
  <c r="AY333" i="11"/>
  <c r="AY340" i="11"/>
  <c r="AY337" i="11"/>
  <c r="AY325" i="11"/>
  <c r="AY322" i="11"/>
  <c r="AY326" i="11"/>
  <c r="AY336" i="11"/>
  <c r="AY341" i="11"/>
  <c r="AY69"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0" i="11"/>
  <c r="AY99" i="11"/>
  <c r="AY101" i="11" s="1"/>
  <c r="AY98" i="11"/>
  <c r="AY102" i="11"/>
  <c r="AY104" i="11" s="1"/>
  <c r="AY126" i="11" l="1"/>
  <c r="AY115" i="11"/>
  <c r="AY119" i="11"/>
  <c r="AY123" i="11"/>
  <c r="AY131" i="11"/>
  <c r="AY153" i="11"/>
  <c r="AY143" i="11"/>
  <c r="AY175" i="11"/>
  <c r="AY179" i="11"/>
  <c r="AY202" i="11"/>
  <c r="AY206" i="11"/>
  <c r="AY210" i="11"/>
  <c r="AY176" i="11"/>
  <c r="AY198" i="11"/>
  <c r="AY203" i="11"/>
  <c r="AY207" i="11"/>
  <c r="AY211" i="11"/>
  <c r="AY116" i="11"/>
  <c r="AY120" i="11"/>
  <c r="AY124" i="11"/>
  <c r="AY15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5" i="11"/>
  <c r="AY84" i="11"/>
  <c r="AY81" i="11"/>
  <c r="AY80" i="11"/>
  <c r="AY78" i="11"/>
  <c r="AY87" i="11" s="1"/>
  <c r="AY44" i="11"/>
  <c r="AY52" i="11" s="1"/>
  <c r="AY63" i="11" l="1"/>
  <c r="AY5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<sst xmlns="http://schemas.openxmlformats.org/spreadsheetml/2006/main" count="2064" uniqueCount="778">
  <si>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</si>
  <si>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</si>
  <si>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</si>
  <si>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</si>
  <si>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</si>
  <si>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</si>
  <si>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</si>
  <si>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</si>
  <si>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</si>
  <si>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</si>
  <si>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</si>
  <si>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</si>
  <si>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</si>
  <si>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</si>
  <si>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</si>
  <si>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</si>
  <si>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</si>
  <si>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</si>
  <si>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</si>
  <si>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</si>
  <si>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</si>
  <si>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</si>
  <si>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</si>
  <si>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</si>
  <si>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</si>
  <si>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</si>
  <si>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</si>
  <si>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</si>
  <si>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</si>
  <si>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</si>
  <si>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</si>
  <si>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</si>
  <si>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</si>
  <si>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</si>
  <si>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</si>
  <si>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</si>
  <si>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</si>
  <si>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</si>
  <si>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</si>
  <si>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</si>
  <si>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</si>
  <si>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</si>
  <si>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</si>
  <si>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</si>
  <si>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</si>
  <si>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</si>
  <si>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</si>
  <si>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</si>
  <si>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</si>
  <si>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</si>
  <si>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</si>
  <si>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</si>
  <si>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</si>
  <si>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</si>
  <si>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</si>
  <si>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</si>
  <si>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</si>
  <si>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</si>
  <si>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</si>
  <si>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</si>
  <si>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</si>
  <si>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</si>
  <si>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</si>
  <si>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</si>
  <si>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</si>
  <si>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</si>
  <si>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</si>
  <si>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</si>
  <si>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</si>
  <si>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</si>
  <si>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</si>
  <si>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</si>
  <si>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</si>
  <si>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</si>
  <si>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</si>
  <si>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</si>
  <si>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</si>
  <si>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</si>
  <si>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</si>
  <si>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</si>
  <si>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</si>
  <si>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</si>
  <si>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</si>
  <si>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</si>
  <si>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</si>
  <si>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</si>
  <si>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</si>
  <si>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</si>
  <si>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</si>
  <si>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</si>
  <si>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</si>
  <si>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</si>
  <si>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</si>
  <si>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</si>
  <si>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</si>
  <si>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</si>
  <si>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</si>
  <si>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</si>
  <si>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</si>
  <si>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</si>
  <si>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</si>
  <si>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</si>
  <si>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</si>
  <si>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</si>
  <si>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</si>
  <si>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</si>
  <si>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</si>
  <si>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</si>
  <si>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</si>
  <si>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</si>
  <si>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</si>
  <si>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</si>
  <si>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</si>
  <si>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</si>
  <si>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</si>
  <si>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</si>
  <si>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</si>
  <si>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</si>
  <si>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</si>
  <si>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</si>
  <si>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</si>
  <si>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</si>
  <si>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</si>
  <si>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</si>
  <si>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</si>
  <si>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</si>
  <si>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</si>
  <si>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</si>
  <si>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</si>
  <si>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</si>
  <si>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</si>
  <si>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</si>
  <si>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</si>
  <si>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</si>
  <si>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</si>
  <si>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</si>
  <si>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</si>
  <si>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</si>
  <si>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</si>
  <si>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</si>
  <si>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</si>
  <si>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</si>
  <si>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</si>
  <si>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</si>
  <si>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</si>
  <si>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</si>
  <si>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</si>
  <si>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</si>
  <si>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</si>
  <si>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</si>
  <si>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</si>
  <si>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</si>
  <si>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</si>
  <si>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</si>
  <si>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</si>
  <si>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</si>
  <si>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</si>
  <si>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</si>
  <si>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</si>
  <si>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</si>
  <si>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</si>
  <si>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</si>
  <si>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</si>
  <si>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</si>
  <si>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</si>
  <si>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</si>
  <si>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</si>
  <si>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</si>
  <si>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</si>
  <si>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</si>
  <si>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</si>
  <si>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</si>
  <si>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</si>
  <si>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</si>
  <si>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</si>
  <si>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</si>
  <si>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</si>
  <si>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</si>
  <si>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</si>
  <si>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</si>
  <si>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</si>
  <si>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</si>
  <si>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</si>
  <si>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</si>
  <si>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</si>
  <si>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</si>
  <si>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</si>
  <si>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</si>
  <si>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</si>
  <si>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</si>
  <si>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</si>
  <si>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</si>
  <si>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</si>
  <si>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</si>
  <si>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</si>
  <si>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</si>
  <si>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</si>
  <si>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</si>
  <si>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</si>
  <si>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</si>
  <si>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</si>
  <si>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</si>
  <si>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</si>
  <si>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</si>
  <si>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</si>
  <si>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</si>
  <si>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</si>
  <si>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</si>
  <si>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</si>
  <si>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</si>
  <si>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</si>
  <si>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</si>
  <si>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</si>
  <si>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</si>
  <si>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</si>
  <si>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</si>
  <si>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</si>
  <si>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</si>
  <si>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</si>
  <si>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</si>
  <si>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</si>
  <si>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</si>
  <si>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</si>
  <si>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</si>
  <si>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</si>
  <si>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</si>
  <si>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</si>
  <si>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</si>
  <si>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</si>
  <si>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</si>
  <si>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</si>
  <si>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</si>
  <si>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</si>
  <si>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</si>
  <si>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</si>
  <si>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</si>
  <si>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</si>
  <si>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</si>
  <si>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</si>
  <si>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</si>
  <si>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</si>
  <si>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</si>
  <si>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</si>
  <si>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</si>
  <si>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</si>
  <si>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</si>
  <si>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</si>
  <si>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</si>
  <si>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</si>
  <si>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</si>
  <si>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</si>
  <si>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</si>
  <si>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</si>
  <si>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</si>
  <si>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</si>
  <si>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</si>
  <si>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</si>
  <si>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</si>
  <si>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</si>
  <si>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</si>
  <si>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</si>
  <si>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</si>
  <si>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</si>
  <si>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</si>
  <si>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</si>
  <si>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</si>
  <si>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</si>
  <si>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</si>
  <si>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</si>
  <si>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</si>
  <si>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</si>
  <si>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</si>
  <si>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</si>
  <si>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</si>
  <si>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</si>
  <si>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</si>
  <si>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</si>
  <si>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</si>
  <si>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</si>
  <si>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</si>
  <si>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</si>
  <si>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</si>
  <si>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</si>
  <si>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</si>
  <si>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</si>
  <si>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</si>
  <si>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</si>
  <si>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</si>
  <si>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</si>
  <si>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</si>
  <si>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</si>
  <si>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</si>
  <si>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</si>
  <si>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</si>
  <si>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</si>
  <si>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</si>
  <si>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</si>
  <si>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</si>
  <si>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</si>
  <si>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</si>
  <si>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</si>
  <si>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</si>
  <si>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</si>
  <si>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</si>
  <si>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</si>
  <si>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</si>
  <si>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</si>
  <si>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</si>
  <si>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</si>
  <si>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</si>
  <si>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</si>
  <si>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</si>
  <si>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</si>
  <si>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</si>
  <si>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</si>
  <si>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</si>
  <si>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</si>
  <si>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</si>
  <si>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</si>
  <si>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</si>
  <si>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</si>
  <si>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</si>
  <si>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</si>
  <si>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</si>
  <si>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</si>
  <si>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</si>
  <si>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</si>
  <si>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</si>
  <si>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</si>
  <si>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</si>
  <si>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</si>
  <si>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</si>
  <si>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</si>
  <si>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</si>
  <si>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</si>
  <si>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</si>
  <si>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</si>
  <si>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</si>
  <si>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</si>
  <si>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</si>
  <si>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</si>
  <si>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</si>
  <si>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</si>
  <si>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</si>
  <si>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</si>
  <si>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</si>
  <si>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</si>
  <si>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</si>
  <si>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</si>
  <si>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</si>
  <si>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</si>
  <si>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</si>
  <si>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</si>
  <si>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</si>
  <si>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</si>
  <si>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</si>
  <si>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</si>
  <si>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</si>
  <si>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</si>
  <si>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</si>
  <si>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</si>
  <si>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</si>
  <si>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</si>
  <si>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</si>
  <si>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</si>
  <si>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</si>
  <si>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</si>
  <si>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</si>
  <si>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</si>
  <si>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</si>
  <si>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</si>
  <si>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</si>
  <si>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</si>
  <si>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</si>
  <si>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</si>
  <si>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</si>
  <si>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</si>
  <si>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</si>
  <si>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</si>
  <si>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</si>
  <si>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</si>
  <si>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</si>
  <si>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</si>
  <si>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</si>
  <si>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</si>
  <si>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</si>
  <si>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</si>
  <si>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</si>
  <si>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</si>
  <si>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</si>
  <si>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</si>
  <si>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</si>
  <si>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</si>
  <si>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</si>
  <si>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</si>
  <si>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</si>
  <si>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</si>
  <si>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</si>
  <si>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</si>
  <si>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</si>
  <si>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</si>
  <si>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</si>
  <si>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</si>
  <si>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</si>
  <si>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</si>
  <si>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</si>
  <si>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</si>
  <si>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</si>
  <si>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</si>
  <si>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</si>
  <si>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</si>
  <si>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</si>
  <si>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</si>
  <si>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</si>
  <si>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</si>
  <si>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</si>
  <si>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</si>
  <si>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</si>
  <si>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</si>
  <si>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</si>
  <si>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</si>
  <si>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</si>
  <si>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</si>
  <si>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</si>
  <si>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</si>
  <si>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</si>
  <si>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</si>
  <si>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</si>
  <si>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</si>
  <si>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</si>
  <si>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</si>
  <si>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</si>
  <si>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</si>
  <si>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</si>
  <si>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</si>
  <si>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</si>
  <si>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</si>
  <si>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</si>
  <si>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</si>
  <si>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</si>
  <si>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</si>
  <si>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</si>
  <si>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</si>
  <si>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</si>
  <si>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</si>
  <si>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</si>
  <si>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</si>
  <si>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</si>
  <si>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</si>
  <si>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</si>
  <si>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</si>
  <si>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</si>
  <si>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</si>
  <si>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</si>
  <si>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</si>
  <si>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</si>
  <si>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</si>
  <si>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</si>
  <si>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</si>
  <si>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</si>
  <si>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</si>
  <si>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</si>
  <si>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</si>
  <si>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</si>
  <si>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</si>
  <si>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</si>
  <si>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</si>
  <si>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</si>
  <si>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</si>
  <si>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</si>
  <si>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</si>
  <si>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</si>
  <si>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</si>
  <si>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</si>
  <si>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</si>
  <si>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</si>
  <si>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</si>
  <si>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</si>
  <si>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</si>
  <si>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</si>
  <si>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</si>
  <si>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</si>
  <si>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</si>
  <si>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</si>
  <si>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</si>
  <si>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</si>
  <si>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</si>
  <si>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</si>
  <si>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</si>
  <si>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</si>
  <si>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</si>
  <si>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</si>
  <si>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</si>
  <si>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</si>
  <si>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</si>
  <si>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</si>
  <si>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</si>
  <si>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</si>
  <si>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</si>
  <si>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</si>
  <si>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</si>
  <si>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</si>
  <si>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</si>
  <si>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</si>
  <si>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</si>
  <si>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</si>
  <si>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</si>
  <si>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</si>
  <si>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</si>
  <si>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</si>
  <si>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</si>
  <si>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</si>
  <si>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</si>
  <si>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</si>
  <si>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</si>
  <si>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</si>
  <si>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</si>
  <si>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</si>
  <si>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</si>
  <si>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</si>
  <si>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</si>
  <si>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</si>
  <si>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</si>
  <si>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</si>
  <si>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</si>
  <si>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</si>
  <si>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</si>
  <si>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</si>
  <si>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</si>
  <si>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</si>
  <si>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</si>
  <si>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</si>
  <si>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</si>
  <si>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</si>
  <si>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</si>
  <si>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</si>
  <si>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</si>
  <si>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</si>
  <si>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</si>
  <si>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</si>
  <si>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</si>
  <si>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</si>
  <si>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</si>
  <si>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</si>
  <si>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</si>
  <si>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</si>
  <si>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</si>
  <si>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</si>
  <si>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</si>
  <si>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</si>
  <si>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</si>
  <si>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</si>
  <si>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</si>
  <si>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</si>
  <si>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</si>
  <si>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</si>
  <si>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</si>
  <si>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</si>
  <si>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</si>
  <si>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</si>
  <si>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</si>
  <si>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</si>
  <si>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</si>
  <si>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</si>
  <si>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</si>
  <si>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</si>
  <si>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</si>
  <si>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</si>
  <si>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</si>
  <si>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</si>
  <si>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</si>
  <si>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</si>
  <si>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</si>
  <si>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</si>
  <si>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</si>
  <si>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</si>
  <si>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</si>
  <si>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</si>
  <si>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</si>
  <si>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</si>
  <si>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</si>
  <si>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</si>
  <si>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</si>
  <si>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</si>
  <si>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</si>
  <si>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</si>
  <si>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</si>
  <si>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</si>
  <si>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</si>
  <si>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</si>
  <si>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</si>
  <si>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</si>
  <si>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</si>
  <si>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</si>
  <si>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</si>
  <si>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</si>
  <si>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</si>
  <si>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</si>
  <si>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</si>
  <si>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</si>
  <si>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</si>
  <si>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</si>
  <si>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</si>
  <si>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</si>
  <si>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</si>
  <si>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</si>
  <si>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</si>
  <si>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</si>
  <si>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</si>
  <si>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</si>
  <si>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</si>
  <si>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</si>
  <si>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</si>
  <si>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</si>
  <si>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</si>
  <si>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</si>
  <si>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</si>
  <si>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</si>
  <si>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</si>
  <si>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</si>
  <si>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</si>
  <si>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</si>
  <si>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</si>
  <si>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</si>
  <si>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</si>
  <si>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</si>
  <si>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</si>
  <si>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</si>
  <si>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</si>
  <si>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</si>
  <si>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</si>
  <si>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</si>
  <si>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</si>
  <si>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</si>
  <si>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</si>
  <si>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</si>
  <si>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</si>
  <si>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</si>
  <si>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</si>
  <si>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</si>
  <si>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</si>
  <si>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</si>
  <si>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</si>
  <si>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</si>
  <si>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</si>
  <si>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</si>
  <si>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</si>
  <si>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</si>
  <si>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</si>
  <si>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</si>
  <si>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</si>
  <si>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</si>
  <si>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</si>
  <si>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</si>
  <si>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</si>
  <si>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</si>
  <si>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</si>
  <si>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</si>
  <si>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</si>
  <si>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</si>
  <si>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</si>
  <si>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</si>
  <si>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</si>
  <si>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</si>
  <si>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</si>
  <si>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</si>
  <si>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</si>
  <si>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</si>
  <si>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</si>
  <si>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</si>
  <si>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</si>
  <si>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</si>
  <si>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</si>
  <si>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</si>
  <si>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</si>
  <si>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</si>
  <si>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</si>
  <si>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</si>
  <si>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</si>
  <si>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</si>
  <si>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</si>
  <si>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</si>
  <si>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</si>
  <si>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</si>
  <si>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</si>
  <si>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</si>
  <si>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</si>
  <si>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</si>
  <si>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</si>
  <si>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</si>
  <si>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</si>
  <si>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</si>
  <si>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</si>
  <si>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子ども・子育て支援の推進に必要な経費の共通経費</t>
  </si>
  <si>
    <t>子ども家庭局</t>
  </si>
  <si>
    <t>平成23年度</t>
  </si>
  <si>
    <t>子育て支援課</t>
  </si>
  <si>
    <t>-</t>
  </si>
  <si>
    <t>次世代育成支援対策推進法に基づく市町村行動計画等を受けて実施される、各種子育て支援サービスの着実な推進を図ることを目的とする。</t>
  </si>
  <si>
    <t>庁費</t>
  </si>
  <si>
    <t>職員旅費</t>
  </si>
  <si>
    <t>諸謝金</t>
  </si>
  <si>
    <t>委員等旅費</t>
  </si>
  <si>
    <t>実施施設箇所数</t>
  </si>
  <si>
    <t>カ所</t>
  </si>
  <si>
    <t>人</t>
  </si>
  <si>
    <t>各種子育て支援サービスの着実な推進を図るための通知や関係資料の印刷製本件数</t>
  </si>
  <si>
    <t>件</t>
  </si>
  <si>
    <t>X：賃金（千円）／Y：雇用人数（人）　　　　　　　　　　　　　　　　　　　　　　　　　</t>
    <phoneticPr fontId="5"/>
  </si>
  <si>
    <t>千円/人</t>
  </si>
  <si>
    <t>　X/Y</t>
    <phoneticPr fontId="5"/>
  </si>
  <si>
    <t>8,024/2</t>
  </si>
  <si>
    <t>10,252/3</t>
  </si>
  <si>
    <t>X：印刷・発送経費（千円）／Y：印刷件数（件）　</t>
    <phoneticPr fontId="5"/>
  </si>
  <si>
    <t>千円/件</t>
  </si>
  <si>
    <t>　　X/Y</t>
    <phoneticPr fontId="5"/>
  </si>
  <si>
    <t>613/3</t>
  </si>
  <si>
    <t>26/1</t>
  </si>
  <si>
    <t>351</t>
  </si>
  <si>
    <t>878</t>
  </si>
  <si>
    <t>635</t>
  </si>
  <si>
    <t>639</t>
  </si>
  <si>
    <t>650</t>
  </si>
  <si>
    <t>638</t>
  </si>
  <si>
    <t>632</t>
  </si>
  <si>
    <t>636</t>
  </si>
  <si>
    <t>○</t>
  </si>
  <si>
    <t>子ども・子育てビジョン（H22.1.29閣議決定）（～H26年度）、
少子化社会対策大綱（H27.3.20閣議決定）（H27年度～R1年度）、
少子化社会対策大綱（R2.5.29閣議決定）（R2年度～）
市町村行動計画の策定（H22年度～)</t>
    <phoneticPr fontId="5"/>
  </si>
  <si>
    <t>里平　倫行</t>
    <rPh sb="0" eb="1">
      <t>サト</t>
    </rPh>
    <rPh sb="1" eb="2">
      <t>ヒラ</t>
    </rPh>
    <rPh sb="3" eb="5">
      <t>トモユキ</t>
    </rPh>
    <phoneticPr fontId="5"/>
  </si>
  <si>
    <t>賃金</t>
    <rPh sb="0" eb="2">
      <t>チンギン</t>
    </rPh>
    <phoneticPr fontId="5"/>
  </si>
  <si>
    <t>個人A</t>
    <rPh sb="0" eb="2">
      <t>コジン</t>
    </rPh>
    <phoneticPr fontId="5"/>
  </si>
  <si>
    <t>個人B</t>
    <rPh sb="0" eb="2">
      <t>コジン</t>
    </rPh>
    <phoneticPr fontId="5"/>
  </si>
  <si>
    <t>各種子育て支援サービスの着実な推進を図るための通知や関係資料の印刷製本</t>
  </si>
  <si>
    <t>本経費により、国において所管する交付金にかかる業務や、各種地域子育て支援事業にかかる業務が円滑に行われることに伴い、各自治体における子育て支援サービスにかかる事業の円滑な実施が図られている。引き続き各種子育て支援サービスを着実に推進するため、今後も必要な経費である。</t>
    <rPh sb="1" eb="3">
      <t>ケイヒ</t>
    </rPh>
    <rPh sb="7" eb="8">
      <t>クニ</t>
    </rPh>
    <rPh sb="45" eb="47">
      <t>エンカツ</t>
    </rPh>
    <rPh sb="48" eb="49">
      <t>オコナ</t>
    </rPh>
    <rPh sb="55" eb="56">
      <t>トモナ</t>
    </rPh>
    <rPh sb="82" eb="84">
      <t>エンカツ</t>
    </rPh>
    <rPh sb="88" eb="89">
      <t>ハカ</t>
    </rPh>
    <phoneticPr fontId="5"/>
  </si>
  <si>
    <t>今後も市町村行動計画に基づく各種子育て支援サービスを効果的に推進し、各地方公共団体において着実な事業の実施が図られるよう、引き続き、本経費を活用の上、様々な支援を進めていく。</t>
    <rPh sb="35" eb="37">
      <t>チホウ</t>
    </rPh>
    <rPh sb="37" eb="39">
      <t>コウキョウ</t>
    </rPh>
    <rPh sb="39" eb="41">
      <t>ダンタイ</t>
    </rPh>
    <rPh sb="48" eb="50">
      <t>ジギョウ</t>
    </rPh>
    <rPh sb="54" eb="55">
      <t>ハカ</t>
    </rPh>
    <rPh sb="66" eb="67">
      <t>ホン</t>
    </rPh>
    <rPh sb="67" eb="69">
      <t>ケイヒ</t>
    </rPh>
    <rPh sb="70" eb="72">
      <t>カツヨウ</t>
    </rPh>
    <rPh sb="73" eb="74">
      <t>ウエ</t>
    </rPh>
    <rPh sb="78" eb="80">
      <t>シエン</t>
    </rPh>
    <rPh sb="81" eb="82">
      <t>スス</t>
    </rPh>
    <phoneticPr fontId="5"/>
  </si>
  <si>
    <t>次世代育成支援対策推進法に基づく市町村行動計画等を受けて実施される、各種子育て支援サービスの着実な推進を図ることを目的とするため、国民のニーズがあり、必要性も高い。</t>
  </si>
  <si>
    <t>次世代育成支援対策推進法に基づく市町村行動計画等を受けて実施される、各種子育てサービスの着実な推進を図ることを目的としており、国が主体となって進めていく必要があるため、国で実施する必要がある。</t>
    <rPh sb="63" eb="64">
      <t>クニ</t>
    </rPh>
    <rPh sb="65" eb="67">
      <t>シュタイ</t>
    </rPh>
    <rPh sb="71" eb="72">
      <t>スス</t>
    </rPh>
    <rPh sb="76" eb="78">
      <t>ヒツヨウ</t>
    </rPh>
    <phoneticPr fontId="5"/>
  </si>
  <si>
    <t>次世代育成支援対策推進法に基づく市町村行動計画等を受けて実施される、各種子育て支援サービスの着実な推進を図ることを目的としており、優先度は高い。</t>
    <rPh sb="65" eb="68">
      <t>ユウセンド</t>
    </rPh>
    <phoneticPr fontId="5"/>
  </si>
  <si>
    <t>予算決算及び会計令第99条の規定による少額の随意契約を行っている。</t>
    <rPh sb="27" eb="28">
      <t>オコナ</t>
    </rPh>
    <phoneticPr fontId="5"/>
  </si>
  <si>
    <t>無</t>
  </si>
  <si>
    <t>‐</t>
  </si>
  <si>
    <t>法令や規則等に従い支出しており、妥当である。</t>
    <rPh sb="0" eb="2">
      <t>ホウレイ</t>
    </rPh>
    <phoneticPr fontId="5"/>
  </si>
  <si>
    <t>事業実施に必要な経費に限定している。</t>
  </si>
  <si>
    <t>必要に応じ支出の必要性について検討している。</t>
  </si>
  <si>
    <t>子育て支援サービスの実施状況を成果実績としており、成果目標に見合ったものとなっている。</t>
  </si>
  <si>
    <t>各種子育て支援サービスの着実な推進を図るための通知や関係資料については、各地方公共団体に配布し、活用されている。</t>
    <rPh sb="36" eb="37">
      <t>カク</t>
    </rPh>
    <rPh sb="37" eb="39">
      <t>チホウ</t>
    </rPh>
    <rPh sb="39" eb="41">
      <t>コウキョウ</t>
    </rPh>
    <rPh sb="41" eb="43">
      <t>ダンタイ</t>
    </rPh>
    <rPh sb="44" eb="46">
      <t>ハイフ</t>
    </rPh>
    <rPh sb="48" eb="50">
      <t>カツヨウ</t>
    </rPh>
    <phoneticPr fontId="5"/>
  </si>
  <si>
    <t>28/1</t>
    <phoneticPr fontId="5"/>
  </si>
  <si>
    <t>80/2</t>
  </si>
  <si>
    <t>子ども・子育て支援交付金　交付決定データ</t>
    <phoneticPr fontId="5"/>
  </si>
  <si>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</si>
  <si>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phoneticPr fontId="5"/>
  </si>
  <si>
    <t>-</t>
    <phoneticPr fontId="5"/>
  </si>
  <si>
    <t>市町村等の次世代育成支援・子育て支援の取組の推進を図る</t>
    <phoneticPr fontId="5"/>
  </si>
  <si>
    <t>市町村等の次世代育成支援・子育て支援の取組の推進を図るための事務を行う</t>
    <rPh sb="30" eb="32">
      <t>ジム</t>
    </rPh>
    <rPh sb="33" eb="34">
      <t>オコナ</t>
    </rPh>
    <phoneticPr fontId="5"/>
  </si>
  <si>
    <t>カ所</t>
    <phoneticPr fontId="5"/>
  </si>
  <si>
    <t>地域子育て支援拠点事業の実施施設か所数
令和６年度までに8,241箇所
（第２期市町村子ども・子育て支援事業計画）</t>
    <phoneticPr fontId="5"/>
  </si>
  <si>
    <t>9,118/2</t>
    <phoneticPr fontId="5"/>
  </si>
  <si>
    <t>9,156/2</t>
    <phoneticPr fontId="5"/>
  </si>
  <si>
    <t>期間業務職員の雇用人数</t>
    <rPh sb="0" eb="2">
      <t>キカン</t>
    </rPh>
    <rPh sb="2" eb="4">
      <t>ギョウム</t>
    </rPh>
    <rPh sb="4" eb="6">
      <t>ショクイン</t>
    </rPh>
    <phoneticPr fontId="5"/>
  </si>
  <si>
    <t>市町村等に対する次世代育成支援・子育て支援の取組の推進に係る</t>
    <rPh sb="5" eb="6">
      <t>タイ</t>
    </rPh>
    <rPh sb="28" eb="29">
      <t>カカ</t>
    </rPh>
    <phoneticPr fontId="5"/>
  </si>
  <si>
    <t>市町村等の次世代育成支援・子育て支援の取組の推進</t>
    <phoneticPr fontId="5"/>
  </si>
  <si>
    <t>https://www.mhlw.go.jp/wp/seisaku/hyouka/dl/r03_jizenbunseki/VII-1-2.pdf</t>
    <phoneticPr fontId="5"/>
  </si>
  <si>
    <t>P3</t>
    <phoneticPr fontId="5"/>
  </si>
  <si>
    <t>市町村等の次世代育成支援・子育て支援の取組の推進を図るための国における期間業務職員賃金や消耗品、印刷製本費、通信運搬費等を支出するもの。</t>
    <phoneticPr fontId="5"/>
  </si>
  <si>
    <t>他の手段としては正規職員の雇用が考えられるが、期間業務職員を雇用することで低コストを実現している。</t>
    <phoneticPr fontId="5"/>
  </si>
  <si>
    <t>子ども・子育て支援の推進にかかる業務の円滑な実施を図るために必要な人数の期間業務職員を雇用した。</t>
    <rPh sb="22" eb="24">
      <t>ジッシ</t>
    </rPh>
    <rPh sb="30" eb="32">
      <t>ヒツヨウ</t>
    </rPh>
    <rPh sb="33" eb="35">
      <t>ニンズウ</t>
    </rPh>
    <rPh sb="43" eb="45">
      <t>コヨウ</t>
    </rPh>
    <phoneticPr fontId="5"/>
  </si>
  <si>
    <t>子ども・子育て支援推進期間業務職員経費</t>
    <phoneticPr fontId="5"/>
  </si>
  <si>
    <t>子ども・子育て支援推進期間業務職員経費（賃金）</t>
    <rPh sb="0" eb="1">
      <t>コ</t>
    </rPh>
    <rPh sb="4" eb="6">
      <t>コソダ</t>
    </rPh>
    <rPh sb="7" eb="9">
      <t>シエン</t>
    </rPh>
    <rPh sb="9" eb="11">
      <t>スイシン</t>
    </rPh>
    <rPh sb="11" eb="13">
      <t>キカン</t>
    </rPh>
    <rPh sb="13" eb="15">
      <t>ギョウム</t>
    </rPh>
    <rPh sb="15" eb="17">
      <t>ショクイン</t>
    </rPh>
    <rPh sb="17" eb="19">
      <t>ケイヒ</t>
    </rPh>
    <rPh sb="20" eb="22">
      <t>チンギン</t>
    </rPh>
    <phoneticPr fontId="5"/>
  </si>
  <si>
    <t xml:space="preserve">予定していた検討会の開催が当初の予定を下回ったため。          </t>
    <phoneticPr fontId="5"/>
  </si>
  <si>
    <t>A.個人A</t>
    <rPh sb="2" eb="4">
      <t>コジン</t>
    </rPh>
    <phoneticPr fontId="5"/>
  </si>
  <si>
    <t>厚労</t>
  </si>
  <si>
    <t>-</t>
    <phoneticPr fontId="5"/>
  </si>
  <si>
    <t>終了予定</t>
  </si>
  <si>
    <t>本事業はこども家庭庁へ移管するため、令和４年度をもって終了すること。</t>
  </si>
  <si>
    <t>予定通り終了</t>
  </si>
  <si>
    <t>当該事業は終了するが、得られた知見は他の事業にも活用する。</t>
  </si>
  <si>
    <t>大和綜合印刷株式会社</t>
    <rPh sb="6" eb="10">
      <t>カブシキガイシャ</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</si>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</sst>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33619</xdr:colOff>
      <xdr:row>268</xdr:row>
      <xdr:rowOff>190500</xdr:rowOff>
    </xdr:from>
    <xdr:to>
      <xdr:col>37</xdr:col>
      <xdr:colOff>0</xdr:colOff>
      <xdr:row>280</xdr:row>
      <xdr:rowOff>212830</xdr:rowOff>
    </xdr:to>
    <xdr:pic>
      <xdr:nvPicPr>
        <xdr:cNvPr id="8" name="図 7"/>
        <xdr:cNvPicPr>
          <a:picLocks noChangeAspect="1"/>
        </xdr:cNvPicPr>
      </xdr:nvPicPr>
      <xdr:blipFill rotWithShape="1">
        <a:blip xmlns:r="http://schemas.openxmlformats.org/officeDocument/2006/relationships" r:embed="rId1"/>
        <a:srcRect l="53691" t="31280" r="30791" b="34621"/>
        <a:stretch/>
      </xdr:blipFill>
      <xdr:spPr>
        <a:xfrm>
          <a:off x="1243854" y="40475647"/>
          <a:ext cx="6219264" cy="3843536"/>
        </a:xfrm>
        <a:prstGeom prst="rect">
          <a:avLst/>
        </a:prstGeom>
        <a:solidFill>
          <a:schemeClr val="accent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5" zoomScaleNormal="75" zoomScaleSheetLayoutView="8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368</v>
      </c>
      <c r="AJ2" s="852" t="s">
        <v>770</v>
      </c>
      <c r="AK2" s="852"/>
      <c r="AL2" s="852"/>
      <c r="AM2" s="852"/>
      <c r="AN2" s="90" t="s">
        <v>368</v>
      </c>
      <c r="AO2" s="852">
        <v>21</v>
      </c>
      <c r="AP2" s="852"/>
      <c r="AQ2" s="852"/>
      <c r="AR2" s="91" t="s">
        <v>368</v>
      </c>
      <c r="AS2" s="853">
        <v>706</v>
      </c>
      <c r="AT2" s="853"/>
      <c r="AU2" s="853"/>
      <c r="AV2" s="90" t="str">
        <f>IF(AW2="","","-")</f>
        <v/>
      </c>
      <c r="AW2" s="854"/>
      <c r="AX2" s="854"/>
    </row>
    <row r="3" spans="1:50" ht="21" customHeight="1" thickBot="1" x14ac:dyDescent="0.2">
      <c r="A3" s="855" t="s">
        <v>682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692</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693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695</v>
      </c>
      <c r="H5" s="843"/>
      <c r="I5" s="843"/>
      <c r="J5" s="843"/>
      <c r="K5" s="843"/>
      <c r="L5" s="843"/>
      <c r="M5" s="844" t="s">
        <v>62</v>
      </c>
      <c r="N5" s="845"/>
      <c r="O5" s="845"/>
      <c r="P5" s="845"/>
      <c r="Q5" s="845"/>
      <c r="R5" s="846"/>
      <c r="S5" s="847" t="s">
        <v>472</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728</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6.5" customHeight="1" x14ac:dyDescent="0.15">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353</v>
      </c>
      <c r="Z7" s="704"/>
      <c r="AA7" s="704"/>
      <c r="AB7" s="704"/>
      <c r="AC7" s="704"/>
      <c r="AD7" s="886"/>
      <c r="AE7" s="814" t="s">
        <v>727</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少子化社会対策</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社会保障</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698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763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直接実施</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0"/>
    </row>
    <row r="13" spans="1:50" ht="21" customHeight="1" x14ac:dyDescent="0.15">
      <c r="A13" s="324"/>
      <c r="B13" s="325"/>
      <c r="C13" s="325"/>
      <c r="D13" s="325"/>
      <c r="E13" s="325"/>
      <c r="F13" s="326"/>
      <c r="G13" s="804" t="s">
        <v>6</v>
      </c>
      <c r="H13" s="805"/>
      <c r="I13" s="821" t="s">
        <v>7</v>
      </c>
      <c r="J13" s="822"/>
      <c r="K13" s="822"/>
      <c r="L13" s="822"/>
      <c r="M13" s="822"/>
      <c r="N13" s="822"/>
      <c r="O13" s="823"/>
      <c r="P13" s="716">
        <v>9</v>
      </c>
      <c r="Q13" s="717"/>
      <c r="R13" s="717"/>
      <c r="S13" s="717"/>
      <c r="T13" s="717"/>
      <c r="U13" s="717"/>
      <c r="V13" s="718"/>
      <c r="W13" s="716">
        <v>8</v>
      </c>
      <c r="X13" s="717"/>
      <c r="Y13" s="717"/>
      <c r="Z13" s="717"/>
      <c r="AA13" s="717"/>
      <c r="AB13" s="717"/>
      <c r="AC13" s="718"/>
      <c r="AD13" s="716">
        <v>6</v>
      </c>
      <c r="AE13" s="717"/>
      <c r="AF13" s="717"/>
      <c r="AG13" s="717"/>
      <c r="AH13" s="717"/>
      <c r="AI13" s="717"/>
      <c r="AJ13" s="718"/>
      <c r="AK13" s="716">
        <v>6</v>
      </c>
      <c r="AL13" s="717"/>
      <c r="AM13" s="717"/>
      <c r="AN13" s="717"/>
      <c r="AO13" s="717"/>
      <c r="AP13" s="717"/>
      <c r="AQ13" s="718"/>
      <c r="AR13" s="752" t="s">
        <v>771</v>
      </c>
      <c r="AS13" s="753"/>
      <c r="AT13" s="753"/>
      <c r="AU13" s="753"/>
      <c r="AV13" s="753"/>
      <c r="AW13" s="753"/>
      <c r="AX13" s="824"/>
    </row>
    <row r="14" spans="1:50" ht="21" customHeight="1" x14ac:dyDescent="0.15">
      <c r="A14" s="324"/>
      <c r="B14" s="325"/>
      <c r="C14" s="325"/>
      <c r="D14" s="325"/>
      <c r="E14" s="325"/>
      <c r="F14" s="326"/>
      <c r="G14" s="806"/>
      <c r="H14" s="807"/>
      <c r="I14" s="799" t="s">
        <v>8</v>
      </c>
      <c r="J14" s="800"/>
      <c r="K14" s="800"/>
      <c r="L14" s="800"/>
      <c r="M14" s="800"/>
      <c r="N14" s="800"/>
      <c r="O14" s="801"/>
      <c r="P14" s="716" t="s">
        <v>697</v>
      </c>
      <c r="Q14" s="717"/>
      <c r="R14" s="717"/>
      <c r="S14" s="717"/>
      <c r="T14" s="717"/>
      <c r="U14" s="717"/>
      <c r="V14" s="718"/>
      <c r="W14" s="716" t="s">
        <v>697</v>
      </c>
      <c r="X14" s="717"/>
      <c r="Y14" s="717"/>
      <c r="Z14" s="717"/>
      <c r="AA14" s="717"/>
      <c r="AB14" s="717"/>
      <c r="AC14" s="718"/>
      <c r="AD14" s="716" t="s">
        <v>697</v>
      </c>
      <c r="AE14" s="717"/>
      <c r="AF14" s="717"/>
      <c r="AG14" s="717"/>
      <c r="AH14" s="717"/>
      <c r="AI14" s="717"/>
      <c r="AJ14" s="718"/>
      <c r="AK14" s="716" t="s">
        <v>697</v>
      </c>
      <c r="AL14" s="717"/>
      <c r="AM14" s="717"/>
      <c r="AN14" s="717"/>
      <c r="AO14" s="717"/>
      <c r="AP14" s="717"/>
      <c r="AQ14" s="718"/>
      <c r="AR14" s="810"/>
      <c r="AS14" s="810"/>
      <c r="AT14" s="810"/>
      <c r="AU14" s="810"/>
      <c r="AV14" s="810"/>
      <c r="AW14" s="810"/>
      <c r="AX14" s="811"/>
    </row>
    <row r="15" spans="1:50" ht="21" customHeight="1" x14ac:dyDescent="0.15">
      <c r="A15" s="324"/>
      <c r="B15" s="325"/>
      <c r="C15" s="325"/>
      <c r="D15" s="325"/>
      <c r="E15" s="325"/>
      <c r="F15" s="326"/>
      <c r="G15" s="806"/>
      <c r="H15" s="807"/>
      <c r="I15" s="799" t="s">
        <v>48</v>
      </c>
      <c r="J15" s="812"/>
      <c r="K15" s="812"/>
      <c r="L15" s="812"/>
      <c r="M15" s="812"/>
      <c r="N15" s="812"/>
      <c r="O15" s="813"/>
      <c r="P15" s="716" t="s">
        <v>697</v>
      </c>
      <c r="Q15" s="717"/>
      <c r="R15" s="717"/>
      <c r="S15" s="717"/>
      <c r="T15" s="717"/>
      <c r="U15" s="717"/>
      <c r="V15" s="718"/>
      <c r="W15" s="716" t="s">
        <v>697</v>
      </c>
      <c r="X15" s="717"/>
      <c r="Y15" s="717"/>
      <c r="Z15" s="717"/>
      <c r="AA15" s="717"/>
      <c r="AB15" s="717"/>
      <c r="AC15" s="718"/>
      <c r="AD15" s="716" t="s">
        <v>697</v>
      </c>
      <c r="AE15" s="717"/>
      <c r="AF15" s="717"/>
      <c r="AG15" s="717"/>
      <c r="AH15" s="717"/>
      <c r="AI15" s="717"/>
      <c r="AJ15" s="718"/>
      <c r="AK15" s="716" t="s">
        <v>697</v>
      </c>
      <c r="AL15" s="717"/>
      <c r="AM15" s="717"/>
      <c r="AN15" s="717"/>
      <c r="AO15" s="717"/>
      <c r="AP15" s="717"/>
      <c r="AQ15" s="718"/>
      <c r="AR15" s="716"/>
      <c r="AS15" s="717"/>
      <c r="AT15" s="717"/>
      <c r="AU15" s="717"/>
      <c r="AV15" s="717"/>
      <c r="AW15" s="717"/>
      <c r="AX15" s="825"/>
    </row>
    <row r="16" spans="1:50" ht="21" customHeight="1" x14ac:dyDescent="0.15">
      <c r="A16" s="324"/>
      <c r="B16" s="325"/>
      <c r="C16" s="325"/>
      <c r="D16" s="325"/>
      <c r="E16" s="325"/>
      <c r="F16" s="326"/>
      <c r="G16" s="806"/>
      <c r="H16" s="807"/>
      <c r="I16" s="799" t="s">
        <v>49</v>
      </c>
      <c r="J16" s="812"/>
      <c r="K16" s="812"/>
      <c r="L16" s="812"/>
      <c r="M16" s="812"/>
      <c r="N16" s="812"/>
      <c r="O16" s="813"/>
      <c r="P16" s="716" t="s">
        <v>697</v>
      </c>
      <c r="Q16" s="717"/>
      <c r="R16" s="717"/>
      <c r="S16" s="717"/>
      <c r="T16" s="717"/>
      <c r="U16" s="717"/>
      <c r="V16" s="718"/>
      <c r="W16" s="716" t="s">
        <v>697</v>
      </c>
      <c r="X16" s="717"/>
      <c r="Y16" s="717"/>
      <c r="Z16" s="717"/>
      <c r="AA16" s="717"/>
      <c r="AB16" s="717"/>
      <c r="AC16" s="718"/>
      <c r="AD16" s="716" t="s">
        <v>697</v>
      </c>
      <c r="AE16" s="717"/>
      <c r="AF16" s="717"/>
      <c r="AG16" s="717"/>
      <c r="AH16" s="717"/>
      <c r="AI16" s="717"/>
      <c r="AJ16" s="718"/>
      <c r="AK16" s="716" t="s">
        <v>697</v>
      </c>
      <c r="AL16" s="717"/>
      <c r="AM16" s="717"/>
      <c r="AN16" s="717"/>
      <c r="AO16" s="717"/>
      <c r="AP16" s="717"/>
      <c r="AQ16" s="718"/>
      <c r="AR16" s="817"/>
      <c r="AS16" s="818"/>
      <c r="AT16" s="818"/>
      <c r="AU16" s="818"/>
      <c r="AV16" s="818"/>
      <c r="AW16" s="818"/>
      <c r="AX16" s="819"/>
    </row>
    <row r="17" spans="1:50" ht="24.75" customHeight="1" x14ac:dyDescent="0.15">
      <c r="A17" s="324"/>
      <c r="B17" s="325"/>
      <c r="C17" s="325"/>
      <c r="D17" s="325"/>
      <c r="E17" s="325"/>
      <c r="F17" s="326"/>
      <c r="G17" s="806"/>
      <c r="H17" s="807"/>
      <c r="I17" s="799" t="s">
        <v>47</v>
      </c>
      <c r="J17" s="800"/>
      <c r="K17" s="800"/>
      <c r="L17" s="800"/>
      <c r="M17" s="800"/>
      <c r="N17" s="800"/>
      <c r="O17" s="801"/>
      <c r="P17" s="716" t="s">
        <v>697</v>
      </c>
      <c r="Q17" s="717"/>
      <c r="R17" s="717"/>
      <c r="S17" s="717"/>
      <c r="T17" s="717"/>
      <c r="U17" s="717"/>
      <c r="V17" s="718"/>
      <c r="W17" s="716" t="s">
        <v>697</v>
      </c>
      <c r="X17" s="717"/>
      <c r="Y17" s="717"/>
      <c r="Z17" s="717"/>
      <c r="AA17" s="717"/>
      <c r="AB17" s="717"/>
      <c r="AC17" s="718"/>
      <c r="AD17" s="716" t="s">
        <v>697</v>
      </c>
      <c r="AE17" s="717"/>
      <c r="AF17" s="717"/>
      <c r="AG17" s="717"/>
      <c r="AH17" s="717"/>
      <c r="AI17" s="717"/>
      <c r="AJ17" s="718"/>
      <c r="AK17" s="716" t="s">
        <v>697</v>
      </c>
      <c r="AL17" s="717"/>
      <c r="AM17" s="717"/>
      <c r="AN17" s="717"/>
      <c r="AO17" s="717"/>
      <c r="AP17" s="717"/>
      <c r="AQ17" s="718"/>
      <c r="AR17" s="802"/>
      <c r="AS17" s="802"/>
      <c r="AT17" s="802"/>
      <c r="AU17" s="802"/>
      <c r="AV17" s="802"/>
      <c r="AW17" s="802"/>
      <c r="AX17" s="803"/>
    </row>
    <row r="18" spans="1:50" ht="24.75" customHeight="1" x14ac:dyDescent="0.15">
      <c r="A18" s="324"/>
      <c r="B18" s="325"/>
      <c r="C18" s="325"/>
      <c r="D18" s="325"/>
      <c r="E18" s="325"/>
      <c r="F18" s="326"/>
      <c r="G18" s="808"/>
      <c r="H18" s="809"/>
      <c r="I18" s="792" t="s">
        <v>18</v>
      </c>
      <c r="J18" s="793"/>
      <c r="K18" s="793"/>
      <c r="L18" s="793"/>
      <c r="M18" s="793"/>
      <c r="N18" s="793"/>
      <c r="O18" s="794"/>
      <c r="P18" s="795">
        <f>SUM(P13:V17)</f>
        <v>9</v>
      </c>
      <c r="Q18" s="796"/>
      <c r="R18" s="796"/>
      <c r="S18" s="796"/>
      <c r="T18" s="796"/>
      <c r="U18" s="796"/>
      <c r="V18" s="797"/>
      <c r="W18" s="795">
        <f>SUM(W13:AC17)</f>
        <v>8</v>
      </c>
      <c r="X18" s="796"/>
      <c r="Y18" s="796"/>
      <c r="Z18" s="796"/>
      <c r="AA18" s="796"/>
      <c r="AB18" s="796"/>
      <c r="AC18" s="797"/>
      <c r="AD18" s="795">
        <f>SUM(AD13:AJ17)</f>
        <v>6</v>
      </c>
      <c r="AE18" s="796"/>
      <c r="AF18" s="796"/>
      <c r="AG18" s="796"/>
      <c r="AH18" s="796"/>
      <c r="AI18" s="796"/>
      <c r="AJ18" s="797"/>
      <c r="AK18" s="795">
        <f>SUM(AK13:AQ17)</f>
        <v>6</v>
      </c>
      <c r="AL18" s="796"/>
      <c r="AM18" s="796"/>
      <c r="AN18" s="796"/>
      <c r="AO18" s="796"/>
      <c r="AP18" s="796"/>
      <c r="AQ18" s="797"/>
      <c r="AR18" s="795">
        <f>SUM(AR13:AX17)</f>
        <v>0</v>
      </c>
      <c r="AS18" s="796"/>
      <c r="AT18" s="796"/>
      <c r="AU18" s="796"/>
      <c r="AV18" s="796"/>
      <c r="AW18" s="796"/>
      <c r="AX18" s="798"/>
    </row>
    <row r="19" spans="1:50" ht="24.75" customHeight="1" x14ac:dyDescent="0.15">
      <c r="A19" s="324"/>
      <c r="B19" s="325"/>
      <c r="C19" s="325"/>
      <c r="D19" s="325"/>
      <c r="E19" s="325"/>
      <c r="F19" s="326"/>
      <c r="G19" s="767" t="s">
        <v>9</v>
      </c>
      <c r="H19" s="768"/>
      <c r="I19" s="768"/>
      <c r="J19" s="768"/>
      <c r="K19" s="768"/>
      <c r="L19" s="768"/>
      <c r="M19" s="768"/>
      <c r="N19" s="768"/>
      <c r="O19" s="768"/>
      <c r="P19" s="716">
        <v>9</v>
      </c>
      <c r="Q19" s="717"/>
      <c r="R19" s="717"/>
      <c r="S19" s="717"/>
      <c r="T19" s="717"/>
      <c r="U19" s="717"/>
      <c r="V19" s="718"/>
      <c r="W19" s="716">
        <v>7</v>
      </c>
      <c r="X19" s="717"/>
      <c r="Y19" s="717"/>
      <c r="Z19" s="717"/>
      <c r="AA19" s="717"/>
      <c r="AB19" s="717"/>
      <c r="AC19" s="718"/>
      <c r="AD19" s="716">
        <v>5</v>
      </c>
      <c r="AE19" s="717"/>
      <c r="AF19" s="717"/>
      <c r="AG19" s="717"/>
      <c r="AH19" s="717"/>
      <c r="AI19" s="717"/>
      <c r="AJ19" s="718"/>
      <c r="AK19" s="764"/>
      <c r="AL19" s="764"/>
      <c r="AM19" s="764"/>
      <c r="AN19" s="764"/>
      <c r="AO19" s="764"/>
      <c r="AP19" s="764"/>
      <c r="AQ19" s="764"/>
      <c r="AR19" s="764"/>
      <c r="AS19" s="764"/>
      <c r="AT19" s="764"/>
      <c r="AU19" s="764"/>
      <c r="AV19" s="764"/>
      <c r="AW19" s="764"/>
      <c r="AX19" s="766"/>
    </row>
    <row r="20" spans="1:50" ht="24.75" customHeight="1" x14ac:dyDescent="0.15">
      <c r="A20" s="324"/>
      <c r="B20" s="325"/>
      <c r="C20" s="325"/>
      <c r="D20" s="325"/>
      <c r="E20" s="325"/>
      <c r="F20" s="326"/>
      <c r="G20" s="767" t="s">
        <v>10</v>
      </c>
      <c r="H20" s="768"/>
      <c r="I20" s="768"/>
      <c r="J20" s="768"/>
      <c r="K20" s="768"/>
      <c r="L20" s="768"/>
      <c r="M20" s="768"/>
      <c r="N20" s="768"/>
      <c r="O20" s="768"/>
      <c r="P20" s="763">
        <f>IF(P18=0, "-", SUM(P19)/P18)</f>
        <v>1</v>
      </c>
      <c r="Q20" s="763"/>
      <c r="R20" s="763"/>
      <c r="S20" s="763"/>
      <c r="T20" s="763"/>
      <c r="U20" s="763"/>
      <c r="V20" s="763"/>
      <c r="W20" s="763">
        <f>IF(W18=0, "-", SUM(W19)/W18)</f>
        <v>0.875</v>
      </c>
      <c r="X20" s="763"/>
      <c r="Y20" s="763"/>
      <c r="Z20" s="763"/>
      <c r="AA20" s="763"/>
      <c r="AB20" s="763"/>
      <c r="AC20" s="763"/>
      <c r="AD20" s="763">
        <f>IF(AD18=0, "-", SUM(AD19)/AD18)</f>
        <v>0.83333333333333337</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1</v>
      </c>
      <c r="Q21" s="763"/>
      <c r="R21" s="763"/>
      <c r="S21" s="763"/>
      <c r="T21" s="763"/>
      <c r="U21" s="763"/>
      <c r="V21" s="763"/>
      <c r="W21" s="763">
        <f>IF(W19=0, "-", SUM(W19)/SUM(W13,W14))</f>
        <v>0.875</v>
      </c>
      <c r="X21" s="763"/>
      <c r="Y21" s="763"/>
      <c r="Z21" s="763"/>
      <c r="AA21" s="763"/>
      <c r="AB21" s="763"/>
      <c r="AC21" s="763"/>
      <c r="AD21" s="763">
        <f>IF(AD19=0, "-", SUM(AD19)/SUM(AD13,AD14))</f>
        <v>0.83333333333333337</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2" t="s">
        <v>677</v>
      </c>
      <c r="B22" s="723"/>
      <c r="C22" s="723"/>
      <c r="D22" s="723"/>
      <c r="E22" s="723"/>
      <c r="F22" s="724"/>
      <c r="G22" s="728" t="s">
        <v>309</v>
      </c>
      <c r="H22" s="567"/>
      <c r="I22" s="567"/>
      <c r="J22" s="567"/>
      <c r="K22" s="567"/>
      <c r="L22" s="567"/>
      <c r="M22" s="567"/>
      <c r="N22" s="567"/>
      <c r="O22" s="568"/>
      <c r="P22" s="729" t="s">
        <v>675</v>
      </c>
      <c r="Q22" s="567"/>
      <c r="R22" s="567"/>
      <c r="S22" s="567"/>
      <c r="T22" s="567"/>
      <c r="U22" s="567"/>
      <c r="V22" s="568"/>
      <c r="W22" s="729" t="s">
        <v>676</v>
      </c>
      <c r="X22" s="567"/>
      <c r="Y22" s="567"/>
      <c r="Z22" s="567"/>
      <c r="AA22" s="567"/>
      <c r="AB22" s="567"/>
      <c r="AC22" s="568"/>
      <c r="AD22" s="729" t="s">
        <v>308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15">
      <c r="A23" s="725"/>
      <c r="B23" s="726"/>
      <c r="C23" s="726"/>
      <c r="D23" s="726"/>
      <c r="E23" s="726"/>
      <c r="F23" s="727"/>
      <c r="G23" s="749" t="s">
        <v>699</v>
      </c>
      <c r="H23" s="750"/>
      <c r="I23" s="750"/>
      <c r="J23" s="750"/>
      <c r="K23" s="750"/>
      <c r="L23" s="750"/>
      <c r="M23" s="750"/>
      <c r="N23" s="750"/>
      <c r="O23" s="751"/>
      <c r="P23" s="752">
        <v>5</v>
      </c>
      <c r="Q23" s="753"/>
      <c r="R23" s="753"/>
      <c r="S23" s="753"/>
      <c r="T23" s="753"/>
      <c r="U23" s="753"/>
      <c r="V23" s="754"/>
      <c r="W23" s="752" t="s">
        <v>771</v>
      </c>
      <c r="X23" s="753"/>
      <c r="Y23" s="753"/>
      <c r="Z23" s="753"/>
      <c r="AA23" s="753"/>
      <c r="AB23" s="753"/>
      <c r="AC23" s="754"/>
      <c r="AD23" s="755"/>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5"/>
      <c r="B24" s="726"/>
      <c r="C24" s="726"/>
      <c r="D24" s="726"/>
      <c r="E24" s="726"/>
      <c r="F24" s="727"/>
      <c r="G24" s="719" t="s">
        <v>700</v>
      </c>
      <c r="H24" s="720"/>
      <c r="I24" s="720"/>
      <c r="J24" s="720"/>
      <c r="K24" s="720"/>
      <c r="L24" s="720"/>
      <c r="M24" s="720"/>
      <c r="N24" s="720"/>
      <c r="O24" s="721"/>
      <c r="P24" s="716">
        <v>0.5</v>
      </c>
      <c r="Q24" s="717"/>
      <c r="R24" s="717"/>
      <c r="S24" s="717"/>
      <c r="T24" s="717"/>
      <c r="U24" s="717"/>
      <c r="V24" s="718"/>
      <c r="W24" s="716" t="s">
        <v>771</v>
      </c>
      <c r="X24" s="717"/>
      <c r="Y24" s="717"/>
      <c r="Z24" s="717"/>
      <c r="AA24" s="717"/>
      <c r="AB24" s="717"/>
      <c r="AC24" s="718"/>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15">
      <c r="A25" s="725"/>
      <c r="B25" s="726"/>
      <c r="C25" s="726"/>
      <c r="D25" s="726"/>
      <c r="E25" s="726"/>
      <c r="F25" s="727"/>
      <c r="G25" s="719" t="s">
        <v>701</v>
      </c>
      <c r="H25" s="720"/>
      <c r="I25" s="720"/>
      <c r="J25" s="720"/>
      <c r="K25" s="720"/>
      <c r="L25" s="720"/>
      <c r="M25" s="720"/>
      <c r="N25" s="720"/>
      <c r="O25" s="721"/>
      <c r="P25" s="716">
        <v>0.5</v>
      </c>
      <c r="Q25" s="717"/>
      <c r="R25" s="717"/>
      <c r="S25" s="717"/>
      <c r="T25" s="717"/>
      <c r="U25" s="717"/>
      <c r="V25" s="718"/>
      <c r="W25" s="716" t="s">
        <v>771</v>
      </c>
      <c r="X25" s="717"/>
      <c r="Y25" s="717"/>
      <c r="Z25" s="717"/>
      <c r="AA25" s="717"/>
      <c r="AB25" s="717"/>
      <c r="AC25" s="718"/>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customHeight="1" x14ac:dyDescent="0.15">
      <c r="A26" s="725"/>
      <c r="B26" s="726"/>
      <c r="C26" s="726"/>
      <c r="D26" s="726"/>
      <c r="E26" s="726"/>
      <c r="F26" s="727"/>
      <c r="G26" s="719" t="s">
        <v>702</v>
      </c>
      <c r="H26" s="720"/>
      <c r="I26" s="720"/>
      <c r="J26" s="720"/>
      <c r="K26" s="720"/>
      <c r="L26" s="720"/>
      <c r="M26" s="720"/>
      <c r="N26" s="720"/>
      <c r="O26" s="721"/>
      <c r="P26" s="716">
        <v>0.4</v>
      </c>
      <c r="Q26" s="717"/>
      <c r="R26" s="717"/>
      <c r="S26" s="717"/>
      <c r="T26" s="717"/>
      <c r="U26" s="717"/>
      <c r="V26" s="718"/>
      <c r="W26" s="716" t="s">
        <v>771</v>
      </c>
      <c r="X26" s="717"/>
      <c r="Y26" s="717"/>
      <c r="Z26" s="717"/>
      <c r="AA26" s="717"/>
      <c r="AB26" s="717"/>
      <c r="AC26" s="718"/>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15">
      <c r="A28" s="725"/>
      <c r="B28" s="726"/>
      <c r="C28" s="726"/>
      <c r="D28" s="726"/>
      <c r="E28" s="726"/>
      <c r="F28" s="727"/>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5"/>
      <c r="B29" s="726"/>
      <c r="C29" s="726"/>
      <c r="D29" s="726"/>
      <c r="E29" s="726"/>
      <c r="F29" s="727"/>
      <c r="G29" s="313" t="s">
        <v>18</v>
      </c>
      <c r="H29" s="736"/>
      <c r="I29" s="736"/>
      <c r="J29" s="736"/>
      <c r="K29" s="736"/>
      <c r="L29" s="736"/>
      <c r="M29" s="736"/>
      <c r="N29" s="736"/>
      <c r="O29" s="737"/>
      <c r="P29" s="738">
        <f>AK13</f>
        <v>6</v>
      </c>
      <c r="Q29" s="739"/>
      <c r="R29" s="739"/>
      <c r="S29" s="739"/>
      <c r="T29" s="739"/>
      <c r="U29" s="739"/>
      <c r="V29" s="740"/>
      <c r="W29" s="741" t="str">
        <f>AR13</f>
        <v>-</v>
      </c>
      <c r="X29" s="742"/>
      <c r="Y29" s="742"/>
      <c r="Z29" s="742"/>
      <c r="AA29" s="742"/>
      <c r="AB29" s="742"/>
      <c r="AC29" s="743"/>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4" t="s">
        <v>664</v>
      </c>
      <c r="B30" s="745"/>
      <c r="C30" s="745"/>
      <c r="D30" s="745"/>
      <c r="E30" s="745"/>
      <c r="F30" s="746"/>
      <c r="G30" s="747" t="s">
        <v>753</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5" t="s">
        <v>665</v>
      </c>
      <c r="B31" s="168"/>
      <c r="C31" s="168"/>
      <c r="D31" s="168"/>
      <c r="E31" s="168"/>
      <c r="F31" s="169"/>
      <c r="G31" s="706" t="s">
        <v>657</v>
      </c>
      <c r="H31" s="707"/>
      <c r="I31" s="707"/>
      <c r="J31" s="707"/>
      <c r="K31" s="707"/>
      <c r="L31" s="707"/>
      <c r="M31" s="707"/>
      <c r="N31" s="707"/>
      <c r="O31" s="707"/>
      <c r="P31" s="708" t="s">
        <v>656</v>
      </c>
      <c r="Q31" s="707"/>
      <c r="R31" s="707"/>
      <c r="S31" s="707"/>
      <c r="T31" s="707"/>
      <c r="U31" s="707"/>
      <c r="V31" s="707"/>
      <c r="W31" s="707"/>
      <c r="X31" s="709"/>
      <c r="Y31" s="710"/>
      <c r="Z31" s="711"/>
      <c r="AA31" s="712"/>
      <c r="AB31" s="643" t="s">
        <v>11</v>
      </c>
      <c r="AC31" s="643"/>
      <c r="AD31" s="643"/>
      <c r="AE31" s="131" t="s">
        <v>501</v>
      </c>
      <c r="AF31" s="713"/>
      <c r="AG31" s="713"/>
      <c r="AH31" s="714"/>
      <c r="AI31" s="131" t="s">
        <v>653</v>
      </c>
      <c r="AJ31" s="713"/>
      <c r="AK31" s="713"/>
      <c r="AL31" s="714"/>
      <c r="AM31" s="131" t="s">
        <v>469</v>
      </c>
      <c r="AN31" s="713"/>
      <c r="AO31" s="713"/>
      <c r="AP31" s="714"/>
      <c r="AQ31" s="640" t="s">
        <v>500</v>
      </c>
      <c r="AR31" s="641"/>
      <c r="AS31" s="641"/>
      <c r="AT31" s="642"/>
      <c r="AU31" s="640" t="s">
        <v>678</v>
      </c>
      <c r="AV31" s="641"/>
      <c r="AW31" s="641"/>
      <c r="AX31" s="650"/>
    </row>
    <row r="32" spans="1:50" ht="23.25" customHeight="1" x14ac:dyDescent="0.15">
      <c r="A32" s="665"/>
      <c r="B32" s="168"/>
      <c r="C32" s="168"/>
      <c r="D32" s="168"/>
      <c r="E32" s="168"/>
      <c r="F32" s="169"/>
      <c r="G32" s="715" t="s">
        <v>752</v>
      </c>
      <c r="H32" s="652"/>
      <c r="I32" s="652"/>
      <c r="J32" s="652"/>
      <c r="K32" s="652"/>
      <c r="L32" s="652"/>
      <c r="M32" s="652"/>
      <c r="N32" s="652"/>
      <c r="O32" s="652"/>
      <c r="P32" s="402" t="s">
        <v>758</v>
      </c>
      <c r="Q32" s="656"/>
      <c r="R32" s="656"/>
      <c r="S32" s="656"/>
      <c r="T32" s="656"/>
      <c r="U32" s="656"/>
      <c r="V32" s="656"/>
      <c r="W32" s="656"/>
      <c r="X32" s="657"/>
      <c r="Y32" s="661" t="s">
        <v>52</v>
      </c>
      <c r="Z32" s="662"/>
      <c r="AA32" s="663"/>
      <c r="AB32" s="664" t="s">
        <v>705</v>
      </c>
      <c r="AC32" s="664"/>
      <c r="AD32" s="664"/>
      <c r="AE32" s="633">
        <v>2</v>
      </c>
      <c r="AF32" s="633"/>
      <c r="AG32" s="633"/>
      <c r="AH32" s="633"/>
      <c r="AI32" s="633">
        <v>2</v>
      </c>
      <c r="AJ32" s="633"/>
      <c r="AK32" s="633"/>
      <c r="AL32" s="633"/>
      <c r="AM32" s="633">
        <v>2</v>
      </c>
      <c r="AN32" s="633"/>
      <c r="AO32" s="633"/>
      <c r="AP32" s="633"/>
      <c r="AQ32" s="633" t="s">
        <v>697</v>
      </c>
      <c r="AR32" s="633"/>
      <c r="AS32" s="633"/>
      <c r="AT32" s="633"/>
      <c r="AU32" s="634" t="s">
        <v>697</v>
      </c>
      <c r="AV32" s="635"/>
      <c r="AW32" s="635"/>
      <c r="AX32" s="636"/>
    </row>
    <row r="33" spans="1:51" ht="23.25" customHeight="1" x14ac:dyDescent="0.15">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705</v>
      </c>
      <c r="AC33" s="664"/>
      <c r="AD33" s="664"/>
      <c r="AE33" s="633">
        <v>2</v>
      </c>
      <c r="AF33" s="633"/>
      <c r="AG33" s="633"/>
      <c r="AH33" s="633"/>
      <c r="AI33" s="633">
        <v>2</v>
      </c>
      <c r="AJ33" s="633"/>
      <c r="AK33" s="633"/>
      <c r="AL33" s="633"/>
      <c r="AM33" s="633">
        <v>2</v>
      </c>
      <c r="AN33" s="633"/>
      <c r="AO33" s="633"/>
      <c r="AP33" s="633"/>
      <c r="AQ33" s="633">
        <v>2</v>
      </c>
      <c r="AR33" s="633"/>
      <c r="AS33" s="633"/>
      <c r="AT33" s="633"/>
      <c r="AU33" s="634">
        <v>2</v>
      </c>
      <c r="AV33" s="635"/>
      <c r="AW33" s="635"/>
      <c r="AX33" s="636"/>
    </row>
    <row r="34" spans="1:51" ht="23.25" customHeight="1" x14ac:dyDescent="0.15">
      <c r="A34" s="697" t="s">
        <v>666</v>
      </c>
      <c r="B34" s="698"/>
      <c r="C34" s="698"/>
      <c r="D34" s="698"/>
      <c r="E34" s="698"/>
      <c r="F34" s="699"/>
      <c r="G34" s="191" t="s">
        <v>667</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501</v>
      </c>
      <c r="AF34" s="191"/>
      <c r="AG34" s="191"/>
      <c r="AH34" s="192"/>
      <c r="AI34" s="190" t="s">
        <v>653</v>
      </c>
      <c r="AJ34" s="191"/>
      <c r="AK34" s="191"/>
      <c r="AL34" s="192"/>
      <c r="AM34" s="190" t="s">
        <v>469</v>
      </c>
      <c r="AN34" s="191"/>
      <c r="AO34" s="191"/>
      <c r="AP34" s="192"/>
      <c r="AQ34" s="644" t="s">
        <v>679</v>
      </c>
      <c r="AR34" s="645"/>
      <c r="AS34" s="645"/>
      <c r="AT34" s="645"/>
      <c r="AU34" s="645"/>
      <c r="AV34" s="645"/>
      <c r="AW34" s="645"/>
      <c r="AX34" s="646"/>
    </row>
    <row r="35" spans="1:51" ht="23.25" customHeight="1" x14ac:dyDescent="0.15">
      <c r="A35" s="700"/>
      <c r="B35" s="701"/>
      <c r="C35" s="701"/>
      <c r="D35" s="701"/>
      <c r="E35" s="701"/>
      <c r="F35" s="702"/>
      <c r="G35" s="669" t="s">
        <v>708</v>
      </c>
      <c r="H35" s="670"/>
      <c r="I35" s="670"/>
      <c r="J35" s="670"/>
      <c r="K35" s="670"/>
      <c r="L35" s="670"/>
      <c r="M35" s="670"/>
      <c r="N35" s="670"/>
      <c r="O35" s="670"/>
      <c r="P35" s="670"/>
      <c r="Q35" s="670"/>
      <c r="R35" s="670"/>
      <c r="S35" s="670"/>
      <c r="T35" s="670"/>
      <c r="U35" s="670"/>
      <c r="V35" s="670"/>
      <c r="W35" s="670"/>
      <c r="X35" s="670"/>
      <c r="Y35" s="673" t="s">
        <v>666</v>
      </c>
      <c r="Z35" s="674"/>
      <c r="AA35" s="675"/>
      <c r="AB35" s="676" t="s">
        <v>709</v>
      </c>
      <c r="AC35" s="677"/>
      <c r="AD35" s="678"/>
      <c r="AE35" s="679">
        <v>4012</v>
      </c>
      <c r="AF35" s="679"/>
      <c r="AG35" s="679"/>
      <c r="AH35" s="679"/>
      <c r="AI35" s="679">
        <v>3417</v>
      </c>
      <c r="AJ35" s="679"/>
      <c r="AK35" s="679"/>
      <c r="AL35" s="679"/>
      <c r="AM35" s="679">
        <v>4578</v>
      </c>
      <c r="AN35" s="679"/>
      <c r="AO35" s="679"/>
      <c r="AP35" s="679"/>
      <c r="AQ35" s="108">
        <v>4559</v>
      </c>
      <c r="AR35" s="102"/>
      <c r="AS35" s="102"/>
      <c r="AT35" s="102"/>
      <c r="AU35" s="102"/>
      <c r="AV35" s="102"/>
      <c r="AW35" s="102"/>
      <c r="AX35" s="103"/>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4" t="s">
        <v>669</v>
      </c>
      <c r="Z36" s="666"/>
      <c r="AA36" s="667"/>
      <c r="AB36" s="629" t="s">
        <v>710</v>
      </c>
      <c r="AC36" s="630"/>
      <c r="AD36" s="631"/>
      <c r="AE36" s="632" t="s">
        <v>711</v>
      </c>
      <c r="AF36" s="632"/>
      <c r="AG36" s="632"/>
      <c r="AH36" s="632"/>
      <c r="AI36" s="632" t="s">
        <v>712</v>
      </c>
      <c r="AJ36" s="632"/>
      <c r="AK36" s="632"/>
      <c r="AL36" s="632"/>
      <c r="AM36" s="632" t="s">
        <v>757</v>
      </c>
      <c r="AN36" s="632"/>
      <c r="AO36" s="632"/>
      <c r="AP36" s="632"/>
      <c r="AQ36" s="632" t="s">
        <v>756</v>
      </c>
      <c r="AR36" s="632"/>
      <c r="AS36" s="632"/>
      <c r="AT36" s="632"/>
      <c r="AU36" s="632"/>
      <c r="AV36" s="632"/>
      <c r="AW36" s="632"/>
      <c r="AX36" s="668"/>
    </row>
    <row r="37" spans="1:51" ht="18.75" customHeight="1" x14ac:dyDescent="0.15">
      <c r="A37" s="685" t="s">
        <v>316</v>
      </c>
      <c r="B37" s="686"/>
      <c r="C37" s="686"/>
      <c r="D37" s="686"/>
      <c r="E37" s="686"/>
      <c r="F37" s="687"/>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501</v>
      </c>
      <c r="AF37" s="627"/>
      <c r="AG37" s="627"/>
      <c r="AH37" s="628"/>
      <c r="AI37" s="695" t="s">
        <v>653</v>
      </c>
      <c r="AJ37" s="695"/>
      <c r="AK37" s="695"/>
      <c r="AL37" s="626"/>
      <c r="AM37" s="695" t="s">
        <v>469</v>
      </c>
      <c r="AN37" s="695"/>
      <c r="AO37" s="695"/>
      <c r="AP37" s="626"/>
      <c r="AQ37" s="231" t="s">
        <v>223</v>
      </c>
      <c r="AR37" s="232"/>
      <c r="AS37" s="232"/>
      <c r="AT37" s="233"/>
      <c r="AU37" s="212" t="s">
        <v>129</v>
      </c>
      <c r="AV37" s="212"/>
      <c r="AW37" s="212"/>
      <c r="AX37" s="215"/>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6"/>
      <c r="AJ38" s="696"/>
      <c r="AK38" s="696"/>
      <c r="AL38" s="131"/>
      <c r="AM38" s="696"/>
      <c r="AN38" s="696"/>
      <c r="AO38" s="696"/>
      <c r="AP38" s="131"/>
      <c r="AQ38" s="524" t="s">
        <v>697</v>
      </c>
      <c r="AR38" s="525"/>
      <c r="AS38" s="142" t="s">
        <v>224</v>
      </c>
      <c r="AT38" s="143"/>
      <c r="AU38" s="141">
        <v>6</v>
      </c>
      <c r="AV38" s="141"/>
      <c r="AW38" s="123" t="s">
        <v>170</v>
      </c>
      <c r="AX38" s="144"/>
    </row>
    <row r="39" spans="1:51" ht="23.25" customHeight="1" x14ac:dyDescent="0.15">
      <c r="A39" s="691"/>
      <c r="B39" s="689"/>
      <c r="C39" s="689"/>
      <c r="D39" s="689"/>
      <c r="E39" s="689"/>
      <c r="F39" s="690"/>
      <c r="G39" s="193" t="s">
        <v>755</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7578</v>
      </c>
      <c r="AF39" s="102"/>
      <c r="AG39" s="102"/>
      <c r="AH39" s="102"/>
      <c r="AI39" s="108">
        <v>7735</v>
      </c>
      <c r="AJ39" s="102"/>
      <c r="AK39" s="102"/>
      <c r="AL39" s="102"/>
      <c r="AM39" s="108">
        <v>7856</v>
      </c>
      <c r="AN39" s="102"/>
      <c r="AO39" s="102"/>
      <c r="AP39" s="102"/>
      <c r="AQ39" s="109" t="s">
        <v>697</v>
      </c>
      <c r="AR39" s="110"/>
      <c r="AS39" s="110"/>
      <c r="AT39" s="111"/>
      <c r="AU39" s="102" t="s">
        <v>697</v>
      </c>
      <c r="AV39" s="102"/>
      <c r="AW39" s="102"/>
      <c r="AX39" s="103"/>
    </row>
    <row r="40" spans="1:51" ht="23.25" customHeight="1" x14ac:dyDescent="0.15">
      <c r="A40" s="692"/>
      <c r="B40" s="693"/>
      <c r="C40" s="693"/>
      <c r="D40" s="693"/>
      <c r="E40" s="693"/>
      <c r="F40" s="69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754</v>
      </c>
      <c r="AC40" s="107"/>
      <c r="AD40" s="107"/>
      <c r="AE40" s="108">
        <v>8000</v>
      </c>
      <c r="AF40" s="102"/>
      <c r="AG40" s="102"/>
      <c r="AH40" s="102"/>
      <c r="AI40" s="108">
        <v>8036</v>
      </c>
      <c r="AJ40" s="102"/>
      <c r="AK40" s="102"/>
      <c r="AL40" s="102"/>
      <c r="AM40" s="108">
        <v>8108</v>
      </c>
      <c r="AN40" s="102"/>
      <c r="AO40" s="102"/>
      <c r="AP40" s="102"/>
      <c r="AQ40" s="109" t="s">
        <v>697</v>
      </c>
      <c r="AR40" s="110"/>
      <c r="AS40" s="110"/>
      <c r="AT40" s="111"/>
      <c r="AU40" s="102">
        <v>8241</v>
      </c>
      <c r="AV40" s="102"/>
      <c r="AW40" s="102"/>
      <c r="AX40" s="103"/>
    </row>
    <row r="41" spans="1:51" ht="23.25" customHeight="1" x14ac:dyDescent="0.15">
      <c r="A41" s="691"/>
      <c r="B41" s="689"/>
      <c r="C41" s="689"/>
      <c r="D41" s="689"/>
      <c r="E41" s="689"/>
      <c r="F41" s="690"/>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v>94.7</v>
      </c>
      <c r="AF41" s="102"/>
      <c r="AG41" s="102"/>
      <c r="AH41" s="102"/>
      <c r="AI41" s="108">
        <v>96.3</v>
      </c>
      <c r="AJ41" s="102"/>
      <c r="AK41" s="102"/>
      <c r="AL41" s="102"/>
      <c r="AM41" s="108">
        <v>96.89195855944746</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748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47" t="s">
        <v>759</v>
      </c>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1</v>
      </c>
    </row>
    <row r="65" spans="1:51" ht="31.5" customHeight="1" x14ac:dyDescent="0.15">
      <c r="A65" s="665" t="s">
        <v>665</v>
      </c>
      <c r="B65" s="168"/>
      <c r="C65" s="168"/>
      <c r="D65" s="168"/>
      <c r="E65" s="168"/>
      <c r="F65" s="169"/>
      <c r="G65" s="706" t="s">
        <v>657</v>
      </c>
      <c r="H65" s="707"/>
      <c r="I65" s="707"/>
      <c r="J65" s="707"/>
      <c r="K65" s="707"/>
      <c r="L65" s="707"/>
      <c r="M65" s="707"/>
      <c r="N65" s="707"/>
      <c r="O65" s="707"/>
      <c r="P65" s="708" t="s">
        <v>656</v>
      </c>
      <c r="Q65" s="707"/>
      <c r="R65" s="707"/>
      <c r="S65" s="707"/>
      <c r="T65" s="707"/>
      <c r="U65" s="707"/>
      <c r="V65" s="707"/>
      <c r="W65" s="707"/>
      <c r="X65" s="709"/>
      <c r="Y65" s="710"/>
      <c r="Z65" s="711"/>
      <c r="AA65" s="712"/>
      <c r="AB65" s="643" t="s">
        <v>11</v>
      </c>
      <c r="AC65" s="643"/>
      <c r="AD65" s="643"/>
      <c r="AE65" s="131" t="s">
        <v>501</v>
      </c>
      <c r="AF65" s="713"/>
      <c r="AG65" s="713"/>
      <c r="AH65" s="714"/>
      <c r="AI65" s="131" t="s">
        <v>653</v>
      </c>
      <c r="AJ65" s="713"/>
      <c r="AK65" s="713"/>
      <c r="AL65" s="714"/>
      <c r="AM65" s="131" t="s">
        <v>469</v>
      </c>
      <c r="AN65" s="713"/>
      <c r="AO65" s="713"/>
      <c r="AP65" s="714"/>
      <c r="AQ65" s="640" t="s">
        <v>500</v>
      </c>
      <c r="AR65" s="641"/>
      <c r="AS65" s="641"/>
      <c r="AT65" s="642"/>
      <c r="AU65" s="640" t="s">
        <v>678</v>
      </c>
      <c r="AV65" s="641"/>
      <c r="AW65" s="641"/>
      <c r="AX65" s="650"/>
      <c r="AY65">
        <f>COUNTA($G$66)</f>
        <v>1</v>
      </c>
    </row>
    <row r="66" spans="1:51" ht="23.25" customHeight="1" x14ac:dyDescent="0.15">
      <c r="A66" s="665"/>
      <c r="B66" s="168"/>
      <c r="C66" s="168"/>
      <c r="D66" s="168"/>
      <c r="E66" s="168"/>
      <c r="F66" s="169"/>
      <c r="G66" s="715" t="s">
        <v>760</v>
      </c>
      <c r="H66" s="652"/>
      <c r="I66" s="652"/>
      <c r="J66" s="652"/>
      <c r="K66" s="652"/>
      <c r="L66" s="652"/>
      <c r="M66" s="652"/>
      <c r="N66" s="652"/>
      <c r="O66" s="652"/>
      <c r="P66" s="655" t="s">
        <v>706</v>
      </c>
      <c r="Q66" s="656"/>
      <c r="R66" s="656"/>
      <c r="S66" s="656"/>
      <c r="T66" s="656"/>
      <c r="U66" s="656"/>
      <c r="V66" s="656"/>
      <c r="W66" s="656"/>
      <c r="X66" s="657"/>
      <c r="Y66" s="661" t="s">
        <v>52</v>
      </c>
      <c r="Z66" s="662"/>
      <c r="AA66" s="663"/>
      <c r="AB66" s="664" t="s">
        <v>707</v>
      </c>
      <c r="AC66" s="664"/>
      <c r="AD66" s="664"/>
      <c r="AE66" s="633">
        <v>3</v>
      </c>
      <c r="AF66" s="633"/>
      <c r="AG66" s="633"/>
      <c r="AH66" s="633"/>
      <c r="AI66" s="633">
        <v>1</v>
      </c>
      <c r="AJ66" s="633"/>
      <c r="AK66" s="633"/>
      <c r="AL66" s="633"/>
      <c r="AM66" s="633">
        <v>1</v>
      </c>
      <c r="AN66" s="633"/>
      <c r="AO66" s="633"/>
      <c r="AP66" s="633"/>
      <c r="AQ66" s="679" t="s">
        <v>751</v>
      </c>
      <c r="AR66" s="633"/>
      <c r="AS66" s="633"/>
      <c r="AT66" s="633"/>
      <c r="AU66" s="634" t="s">
        <v>697</v>
      </c>
      <c r="AV66" s="635"/>
      <c r="AW66" s="635"/>
      <c r="AX66" s="636"/>
      <c r="AY66">
        <f>$AY$65</f>
        <v>1</v>
      </c>
    </row>
    <row r="67" spans="1:51" ht="23.25" customHeight="1" x14ac:dyDescent="0.15">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7" t="s">
        <v>53</v>
      </c>
      <c r="Z67" s="638"/>
      <c r="AA67" s="639"/>
      <c r="AB67" s="664" t="s">
        <v>707</v>
      </c>
      <c r="AC67" s="664"/>
      <c r="AD67" s="664"/>
      <c r="AE67" s="633">
        <v>4</v>
      </c>
      <c r="AF67" s="633"/>
      <c r="AG67" s="633"/>
      <c r="AH67" s="633"/>
      <c r="AI67" s="633">
        <v>4</v>
      </c>
      <c r="AJ67" s="633"/>
      <c r="AK67" s="633"/>
      <c r="AL67" s="633"/>
      <c r="AM67" s="633">
        <v>2</v>
      </c>
      <c r="AN67" s="633"/>
      <c r="AO67" s="633"/>
      <c r="AP67" s="633"/>
      <c r="AQ67" s="633">
        <v>2</v>
      </c>
      <c r="AR67" s="633"/>
      <c r="AS67" s="633"/>
      <c r="AT67" s="633"/>
      <c r="AU67" s="634">
        <v>2</v>
      </c>
      <c r="AV67" s="635"/>
      <c r="AW67" s="635"/>
      <c r="AX67" s="636"/>
      <c r="AY67">
        <f>$AY$65</f>
        <v>1</v>
      </c>
    </row>
    <row r="68" spans="1:51" ht="23.25" customHeight="1" x14ac:dyDescent="0.15">
      <c r="A68" s="697" t="s">
        <v>666</v>
      </c>
      <c r="B68" s="698"/>
      <c r="C68" s="698"/>
      <c r="D68" s="698"/>
      <c r="E68" s="698"/>
      <c r="F68" s="699"/>
      <c r="G68" s="191" t="s">
        <v>667</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501</v>
      </c>
      <c r="AF68" s="134"/>
      <c r="AG68" s="134"/>
      <c r="AH68" s="134"/>
      <c r="AI68" s="134" t="s">
        <v>653</v>
      </c>
      <c r="AJ68" s="134"/>
      <c r="AK68" s="134"/>
      <c r="AL68" s="134"/>
      <c r="AM68" s="134" t="s">
        <v>469</v>
      </c>
      <c r="AN68" s="134"/>
      <c r="AO68" s="134"/>
      <c r="AP68" s="134"/>
      <c r="AQ68" s="644" t="s">
        <v>679</v>
      </c>
      <c r="AR68" s="645"/>
      <c r="AS68" s="645"/>
      <c r="AT68" s="645"/>
      <c r="AU68" s="645"/>
      <c r="AV68" s="645"/>
      <c r="AW68" s="645"/>
      <c r="AX68" s="646"/>
      <c r="AY68">
        <f>IF(SUBSTITUTE(SUBSTITUTE($G$69,"／",""),"　","")="",0,1)</f>
        <v>1</v>
      </c>
    </row>
    <row r="69" spans="1:51" ht="23.25" customHeight="1" x14ac:dyDescent="0.15">
      <c r="A69" s="700"/>
      <c r="B69" s="701"/>
      <c r="C69" s="701"/>
      <c r="D69" s="701"/>
      <c r="E69" s="701"/>
      <c r="F69" s="702"/>
      <c r="G69" s="669" t="s">
        <v>713</v>
      </c>
      <c r="H69" s="670"/>
      <c r="I69" s="670"/>
      <c r="J69" s="670"/>
      <c r="K69" s="670"/>
      <c r="L69" s="670"/>
      <c r="M69" s="670"/>
      <c r="N69" s="670"/>
      <c r="O69" s="670"/>
      <c r="P69" s="670"/>
      <c r="Q69" s="670"/>
      <c r="R69" s="670"/>
      <c r="S69" s="670"/>
      <c r="T69" s="670"/>
      <c r="U69" s="670"/>
      <c r="V69" s="670"/>
      <c r="W69" s="670"/>
      <c r="X69" s="670"/>
      <c r="Y69" s="673" t="s">
        <v>666</v>
      </c>
      <c r="Z69" s="674"/>
      <c r="AA69" s="675"/>
      <c r="AB69" s="676" t="s">
        <v>714</v>
      </c>
      <c r="AC69" s="677"/>
      <c r="AD69" s="678"/>
      <c r="AE69" s="679">
        <v>204</v>
      </c>
      <c r="AF69" s="679"/>
      <c r="AG69" s="679"/>
      <c r="AH69" s="679"/>
      <c r="AI69" s="679">
        <v>26</v>
      </c>
      <c r="AJ69" s="679"/>
      <c r="AK69" s="679"/>
      <c r="AL69" s="679"/>
      <c r="AM69" s="679">
        <v>28</v>
      </c>
      <c r="AN69" s="679"/>
      <c r="AO69" s="679"/>
      <c r="AP69" s="679"/>
      <c r="AQ69" s="108">
        <v>40</v>
      </c>
      <c r="AR69" s="102"/>
      <c r="AS69" s="102"/>
      <c r="AT69" s="102"/>
      <c r="AU69" s="102"/>
      <c r="AV69" s="102"/>
      <c r="AW69" s="102"/>
      <c r="AX69" s="103"/>
      <c r="AY69">
        <f>$AY$68</f>
        <v>1</v>
      </c>
    </row>
    <row r="70" spans="1:51" ht="46.5"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4" t="s">
        <v>669</v>
      </c>
      <c r="Z70" s="666"/>
      <c r="AA70" s="667"/>
      <c r="AB70" s="629" t="s">
        <v>715</v>
      </c>
      <c r="AC70" s="630"/>
      <c r="AD70" s="631"/>
      <c r="AE70" s="632" t="s">
        <v>716</v>
      </c>
      <c r="AF70" s="632"/>
      <c r="AG70" s="632"/>
      <c r="AH70" s="632"/>
      <c r="AI70" s="632" t="s">
        <v>717</v>
      </c>
      <c r="AJ70" s="632"/>
      <c r="AK70" s="632"/>
      <c r="AL70" s="632"/>
      <c r="AM70" s="632" t="s">
        <v>746</v>
      </c>
      <c r="AN70" s="632"/>
      <c r="AO70" s="632"/>
      <c r="AP70" s="632"/>
      <c r="AQ70" s="632" t="s">
        <v>747</v>
      </c>
      <c r="AR70" s="632"/>
      <c r="AS70" s="632"/>
      <c r="AT70" s="632"/>
      <c r="AU70" s="632"/>
      <c r="AV70" s="632"/>
      <c r="AW70" s="632"/>
      <c r="AX70" s="668"/>
      <c r="AY70">
        <f>$AY$68</f>
        <v>1</v>
      </c>
    </row>
    <row r="71" spans="1:51" ht="18.75" hidden="1" customHeight="1" x14ac:dyDescent="0.15">
      <c r="A71" s="434" t="s">
        <v>316</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224</v>
      </c>
      <c r="AT72" s="143"/>
      <c r="AU72" s="141"/>
      <c r="AV72" s="141"/>
      <c r="AW72" s="123" t="s">
        <v>170</v>
      </c>
      <c r="AX72" s="144"/>
      <c r="AY72">
        <f t="shared" ref="AY72:AY77" si="1">$AY$71</f>
        <v>0</v>
      </c>
    </row>
    <row r="73" spans="1:51" ht="23.25" hidden="1" customHeight="1" x14ac:dyDescent="0.15">
      <c r="A73" s="615"/>
      <c r="B73" s="613"/>
      <c r="C73" s="613"/>
      <c r="D73" s="613"/>
      <c r="E73" s="613"/>
      <c r="F73" s="61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5" t="s">
        <v>665</v>
      </c>
      <c r="B99" s="168"/>
      <c r="C99" s="168"/>
      <c r="D99" s="168"/>
      <c r="E99" s="168"/>
      <c r="F99" s="169"/>
      <c r="G99" s="706" t="s">
        <v>657</v>
      </c>
      <c r="H99" s="707"/>
      <c r="I99" s="707"/>
      <c r="J99" s="707"/>
      <c r="K99" s="707"/>
      <c r="L99" s="707"/>
      <c r="M99" s="707"/>
      <c r="N99" s="707"/>
      <c r="O99" s="707"/>
      <c r="P99" s="708" t="s">
        <v>656</v>
      </c>
      <c r="Q99" s="707"/>
      <c r="R99" s="707"/>
      <c r="S99" s="707"/>
      <c r="T99" s="707"/>
      <c r="U99" s="707"/>
      <c r="V99" s="707"/>
      <c r="W99" s="707"/>
      <c r="X99" s="709"/>
      <c r="Y99" s="710"/>
      <c r="Z99" s="711"/>
      <c r="AA99" s="712"/>
      <c r="AB99" s="643" t="s">
        <v>11</v>
      </c>
      <c r="AC99" s="643"/>
      <c r="AD99" s="643"/>
      <c r="AE99" s="134" t="s">
        <v>501</v>
      </c>
      <c r="AF99" s="134"/>
      <c r="AG99" s="134"/>
      <c r="AH99" s="134"/>
      <c r="AI99" s="134" t="s">
        <v>653</v>
      </c>
      <c r="AJ99" s="134"/>
      <c r="AK99" s="134"/>
      <c r="AL99" s="134"/>
      <c r="AM99" s="134" t="s">
        <v>469</v>
      </c>
      <c r="AN99" s="134"/>
      <c r="AO99" s="134"/>
      <c r="AP99" s="134"/>
      <c r="AQ99" s="640" t="s">
        <v>500</v>
      </c>
      <c r="AR99" s="641"/>
      <c r="AS99" s="641"/>
      <c r="AT99" s="642"/>
      <c r="AU99" s="640" t="s">
        <v>678</v>
      </c>
      <c r="AV99" s="641"/>
      <c r="AW99" s="641"/>
      <c r="AX99" s="650"/>
      <c r="AY99">
        <f>COUNTA($G$100)</f>
        <v>0</v>
      </c>
    </row>
    <row r="100" spans="1:60" ht="23.25" hidden="1" customHeight="1" x14ac:dyDescent="0.15">
      <c r="A100" s="665"/>
      <c r="B100" s="168"/>
      <c r="C100" s="168"/>
      <c r="D100" s="168"/>
      <c r="E100" s="168"/>
      <c r="F100" s="169"/>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2" t="s">
        <v>666</v>
      </c>
      <c r="B102" s="120"/>
      <c r="C102" s="120"/>
      <c r="D102" s="120"/>
      <c r="E102" s="120"/>
      <c r="F102" s="680"/>
      <c r="G102" s="191" t="s">
        <v>667</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501</v>
      </c>
      <c r="AF102" s="134"/>
      <c r="AG102" s="134"/>
      <c r="AH102" s="134"/>
      <c r="AI102" s="134" t="s">
        <v>653</v>
      </c>
      <c r="AJ102" s="134"/>
      <c r="AK102" s="134"/>
      <c r="AL102" s="134"/>
      <c r="AM102" s="134" t="s">
        <v>469</v>
      </c>
      <c r="AN102" s="134"/>
      <c r="AO102" s="134"/>
      <c r="AP102" s="134"/>
      <c r="AQ102" s="644" t="s">
        <v>679</v>
      </c>
      <c r="AR102" s="645"/>
      <c r="AS102" s="645"/>
      <c r="AT102" s="645"/>
      <c r="AU102" s="645"/>
      <c r="AV102" s="645"/>
      <c r="AW102" s="645"/>
      <c r="AX102" s="646"/>
      <c r="AY102">
        <f>IF(SUBSTITUTE(SUBSTITUTE($G$103,"／",""),"　","")="",0,1)</f>
        <v>0</v>
      </c>
    </row>
    <row r="103" spans="1:60" ht="23.25" hidden="1" customHeight="1" x14ac:dyDescent="0.15">
      <c r="A103" s="681"/>
      <c r="B103" s="212"/>
      <c r="C103" s="212"/>
      <c r="D103" s="212"/>
      <c r="E103" s="212"/>
      <c r="F103" s="682"/>
      <c r="G103" s="669" t="s">
        <v>668</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46.5" hidden="1" customHeight="1" x14ac:dyDescent="0.15">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669</v>
      </c>
      <c r="Z104" s="666"/>
      <c r="AA104" s="667"/>
      <c r="AB104" s="629" t="s">
        <v>670</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4" t="s">
        <v>316</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5" t="s">
        <v>665</v>
      </c>
      <c r="B133" s="168"/>
      <c r="C133" s="168"/>
      <c r="D133" s="168"/>
      <c r="E133" s="168"/>
      <c r="F133" s="169"/>
      <c r="G133" s="706" t="s">
        <v>657</v>
      </c>
      <c r="H133" s="707"/>
      <c r="I133" s="707"/>
      <c r="J133" s="707"/>
      <c r="K133" s="707"/>
      <c r="L133" s="707"/>
      <c r="M133" s="707"/>
      <c r="N133" s="707"/>
      <c r="O133" s="707"/>
      <c r="P133" s="708" t="s">
        <v>656</v>
      </c>
      <c r="Q133" s="707"/>
      <c r="R133" s="707"/>
      <c r="S133" s="707"/>
      <c r="T133" s="707"/>
      <c r="U133" s="707"/>
      <c r="V133" s="707"/>
      <c r="W133" s="707"/>
      <c r="X133" s="709"/>
      <c r="Y133" s="710"/>
      <c r="Z133" s="711"/>
      <c r="AA133" s="712"/>
      <c r="AB133" s="643" t="s">
        <v>11</v>
      </c>
      <c r="AC133" s="643"/>
      <c r="AD133" s="643"/>
      <c r="AE133" s="134" t="s">
        <v>501</v>
      </c>
      <c r="AF133" s="134"/>
      <c r="AG133" s="134"/>
      <c r="AH133" s="134"/>
      <c r="AI133" s="134" t="s">
        <v>653</v>
      </c>
      <c r="AJ133" s="134"/>
      <c r="AK133" s="134"/>
      <c r="AL133" s="134"/>
      <c r="AM133" s="134" t="s">
        <v>469</v>
      </c>
      <c r="AN133" s="134"/>
      <c r="AO133" s="134"/>
      <c r="AP133" s="134"/>
      <c r="AQ133" s="640" t="s">
        <v>500</v>
      </c>
      <c r="AR133" s="641"/>
      <c r="AS133" s="641"/>
      <c r="AT133" s="642"/>
      <c r="AU133" s="640" t="s">
        <v>678</v>
      </c>
      <c r="AV133" s="641"/>
      <c r="AW133" s="641"/>
      <c r="AX133" s="650"/>
      <c r="AY133">
        <f>COUNTA($G$134)</f>
        <v>0</v>
      </c>
    </row>
    <row r="134" spans="1:60" ht="23.25" hidden="1" customHeight="1" x14ac:dyDescent="0.15">
      <c r="A134" s="665"/>
      <c r="B134" s="168"/>
      <c r="C134" s="168"/>
      <c r="D134" s="168"/>
      <c r="E134" s="168"/>
      <c r="F134" s="169"/>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2" t="s">
        <v>666</v>
      </c>
      <c r="B136" s="120"/>
      <c r="C136" s="120"/>
      <c r="D136" s="120"/>
      <c r="E136" s="120"/>
      <c r="F136" s="680"/>
      <c r="G136" s="191" t="s">
        <v>667</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501</v>
      </c>
      <c r="AF136" s="134"/>
      <c r="AG136" s="134"/>
      <c r="AH136" s="134"/>
      <c r="AI136" s="134" t="s">
        <v>653</v>
      </c>
      <c r="AJ136" s="134"/>
      <c r="AK136" s="134"/>
      <c r="AL136" s="134"/>
      <c r="AM136" s="134" t="s">
        <v>469</v>
      </c>
      <c r="AN136" s="134"/>
      <c r="AO136" s="134"/>
      <c r="AP136" s="134"/>
      <c r="AQ136" s="644" t="s">
        <v>679</v>
      </c>
      <c r="AR136" s="645"/>
      <c r="AS136" s="645"/>
      <c r="AT136" s="645"/>
      <c r="AU136" s="645"/>
      <c r="AV136" s="645"/>
      <c r="AW136" s="645"/>
      <c r="AX136" s="646"/>
      <c r="AY136">
        <f>IF(SUBSTITUTE(SUBSTITUTE($G$137,"／",""),"　","")="",0,1)</f>
        <v>0</v>
      </c>
    </row>
    <row r="137" spans="1:60" ht="23.25" hidden="1" customHeight="1" x14ac:dyDescent="0.15">
      <c r="A137" s="681"/>
      <c r="B137" s="212"/>
      <c r="C137" s="212"/>
      <c r="D137" s="212"/>
      <c r="E137" s="212"/>
      <c r="F137" s="682"/>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669</v>
      </c>
      <c r="Z138" s="666"/>
      <c r="AA138" s="667"/>
      <c r="AB138" s="629" t="s">
        <v>670</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4" t="s">
        <v>316</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5" t="s">
        <v>665</v>
      </c>
      <c r="B167" s="168"/>
      <c r="C167" s="168"/>
      <c r="D167" s="168"/>
      <c r="E167" s="168"/>
      <c r="F167" s="169"/>
      <c r="G167" s="706" t="s">
        <v>657</v>
      </c>
      <c r="H167" s="707"/>
      <c r="I167" s="707"/>
      <c r="J167" s="707"/>
      <c r="K167" s="707"/>
      <c r="L167" s="707"/>
      <c r="M167" s="707"/>
      <c r="N167" s="707"/>
      <c r="O167" s="707"/>
      <c r="P167" s="708" t="s">
        <v>656</v>
      </c>
      <c r="Q167" s="707"/>
      <c r="R167" s="707"/>
      <c r="S167" s="707"/>
      <c r="T167" s="707"/>
      <c r="U167" s="707"/>
      <c r="V167" s="707"/>
      <c r="W167" s="707"/>
      <c r="X167" s="709"/>
      <c r="Y167" s="710"/>
      <c r="Z167" s="711"/>
      <c r="AA167" s="712"/>
      <c r="AB167" s="643" t="s">
        <v>11</v>
      </c>
      <c r="AC167" s="643"/>
      <c r="AD167" s="643"/>
      <c r="AE167" s="134" t="s">
        <v>501</v>
      </c>
      <c r="AF167" s="134"/>
      <c r="AG167" s="134"/>
      <c r="AH167" s="134"/>
      <c r="AI167" s="134" t="s">
        <v>653</v>
      </c>
      <c r="AJ167" s="134"/>
      <c r="AK167" s="134"/>
      <c r="AL167" s="134"/>
      <c r="AM167" s="134" t="s">
        <v>469</v>
      </c>
      <c r="AN167" s="134"/>
      <c r="AO167" s="134"/>
      <c r="AP167" s="134"/>
      <c r="AQ167" s="640" t="s">
        <v>500</v>
      </c>
      <c r="AR167" s="641"/>
      <c r="AS167" s="641"/>
      <c r="AT167" s="642"/>
      <c r="AU167" s="640" t="s">
        <v>678</v>
      </c>
      <c r="AV167" s="641"/>
      <c r="AW167" s="641"/>
      <c r="AX167" s="650"/>
      <c r="AY167">
        <f>COUNTA($G$168)</f>
        <v>0</v>
      </c>
    </row>
    <row r="168" spans="1:60" ht="23.25" hidden="1" customHeight="1" x14ac:dyDescent="0.15">
      <c r="A168" s="665"/>
      <c r="B168" s="168"/>
      <c r="C168" s="168"/>
      <c r="D168" s="168"/>
      <c r="E168" s="168"/>
      <c r="F168" s="169"/>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2" t="s">
        <v>666</v>
      </c>
      <c r="B170" s="120"/>
      <c r="C170" s="120"/>
      <c r="D170" s="120"/>
      <c r="E170" s="120"/>
      <c r="F170" s="680"/>
      <c r="G170" s="191" t="s">
        <v>667</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501</v>
      </c>
      <c r="AF170" s="134"/>
      <c r="AG170" s="134"/>
      <c r="AH170" s="134"/>
      <c r="AI170" s="134" t="s">
        <v>653</v>
      </c>
      <c r="AJ170" s="134"/>
      <c r="AK170" s="134"/>
      <c r="AL170" s="134"/>
      <c r="AM170" s="134" t="s">
        <v>469</v>
      </c>
      <c r="AN170" s="134"/>
      <c r="AO170" s="134"/>
      <c r="AP170" s="134"/>
      <c r="AQ170" s="644" t="s">
        <v>679</v>
      </c>
      <c r="AR170" s="645"/>
      <c r="AS170" s="645"/>
      <c r="AT170" s="645"/>
      <c r="AU170" s="645"/>
      <c r="AV170" s="645"/>
      <c r="AW170" s="645"/>
      <c r="AX170" s="646"/>
      <c r="AY170">
        <f>IF(SUBSTITUTE(SUBSTITUTE($G$171,"／",""),"　","")="",0,1)</f>
        <v>0</v>
      </c>
    </row>
    <row r="171" spans="1:60" ht="23.25" hidden="1" customHeight="1" x14ac:dyDescent="0.15">
      <c r="A171" s="681"/>
      <c r="B171" s="212"/>
      <c r="C171" s="212"/>
      <c r="D171" s="212"/>
      <c r="E171" s="212"/>
      <c r="F171" s="682"/>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669</v>
      </c>
      <c r="Z172" s="666"/>
      <c r="AA172" s="667"/>
      <c r="AB172" s="629" t="s">
        <v>670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316</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224</v>
      </c>
      <c r="AT201" s="143"/>
      <c r="AU201" s="141"/>
      <c r="AV201" s="141"/>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317</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x14ac:dyDescent="0.15">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347</v>
      </c>
      <c r="B213" s="514"/>
      <c r="C213" s="514"/>
      <c r="D213" s="514"/>
      <c r="E213" s="515" t="s">
        <v>305</v>
      </c>
      <c r="F213" s="516"/>
      <c r="G213" s="97" t="s">
        <v>226</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customHeight="1" thickBot="1" x14ac:dyDescent="0.2">
      <c r="A214" s="434" t="s">
        <v>661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t="s">
        <v>311</v>
      </c>
      <c r="AS214" s="436"/>
      <c r="AT214" s="437"/>
      <c r="AU214" s="437"/>
      <c r="AV214" s="437"/>
      <c r="AW214" s="437"/>
      <c r="AX214" s="438"/>
      <c r="AY214">
        <f>COUNTIF($AR$214,"☑")</f>
        <v>0</v>
      </c>
    </row>
    <row r="215" spans="1:51" ht="45" customHeight="1" x14ac:dyDescent="0.15">
      <c r="A215" s="423" t="s">
        <v>367</v>
      </c>
      <c r="B215" s="424"/>
      <c r="C215" s="427" t="s">
        <v>227</v>
      </c>
      <c r="D215" s="424"/>
      <c r="E215" s="429" t="s">
        <v>243</v>
      </c>
      <c r="F215" s="430"/>
      <c r="G215" s="431" t="s">
        <v>749</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750</v>
      </c>
      <c r="H216" s="146"/>
      <c r="I216" s="146"/>
      <c r="J216" s="146"/>
      <c r="K216" s="146"/>
      <c r="L216" s="146"/>
      <c r="M216" s="146"/>
      <c r="N216" s="146"/>
      <c r="O216" s="146"/>
      <c r="P216" s="146"/>
      <c r="Q216" s="146"/>
      <c r="R216" s="146"/>
      <c r="S216" s="146"/>
      <c r="T216" s="146"/>
      <c r="U216" s="146"/>
      <c r="V216" s="147"/>
      <c r="W216" s="499" t="s">
        <v>671</v>
      </c>
      <c r="X216" s="500"/>
      <c r="Y216" s="500"/>
      <c r="Z216" s="500"/>
      <c r="AA216" s="501"/>
      <c r="AB216" s="502" t="s">
        <v>761</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672</v>
      </c>
      <c r="X217" s="506"/>
      <c r="Y217" s="506"/>
      <c r="Z217" s="506"/>
      <c r="AA217" s="507"/>
      <c r="AB217" s="502" t="s">
        <v>762</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684</v>
      </c>
      <c r="D218" s="509"/>
      <c r="E218" s="164" t="s">
        <v>363</v>
      </c>
      <c r="F218" s="166"/>
      <c r="G218" s="489" t="s">
        <v>230</v>
      </c>
      <c r="H218" s="490"/>
      <c r="I218" s="490"/>
      <c r="J218" s="510" t="s">
        <v>697</v>
      </c>
      <c r="K218" s="511"/>
      <c r="L218" s="511"/>
      <c r="M218" s="511"/>
      <c r="N218" s="511"/>
      <c r="O218" s="511"/>
      <c r="P218" s="511"/>
      <c r="Q218" s="511"/>
      <c r="R218" s="511"/>
      <c r="S218" s="511"/>
      <c r="T218" s="512"/>
      <c r="U218" s="487" t="s">
        <v>751</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7"/>
      <c r="F219" s="169"/>
      <c r="G219" s="489" t="s">
        <v>685</v>
      </c>
      <c r="H219" s="490"/>
      <c r="I219" s="490"/>
      <c r="J219" s="490"/>
      <c r="K219" s="490"/>
      <c r="L219" s="490"/>
      <c r="M219" s="490"/>
      <c r="N219" s="490"/>
      <c r="O219" s="490"/>
      <c r="P219" s="490"/>
      <c r="Q219" s="490"/>
      <c r="R219" s="490"/>
      <c r="S219" s="490"/>
      <c r="T219" s="490"/>
      <c r="U219" s="486" t="s">
        <v>751</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2"/>
      <c r="F220" s="174"/>
      <c r="G220" s="489" t="s">
        <v>672</v>
      </c>
      <c r="H220" s="490"/>
      <c r="I220" s="490"/>
      <c r="J220" s="490"/>
      <c r="K220" s="490"/>
      <c r="L220" s="490"/>
      <c r="M220" s="490"/>
      <c r="N220" s="490"/>
      <c r="O220" s="490"/>
      <c r="P220" s="490"/>
      <c r="Q220" s="490"/>
      <c r="R220" s="490"/>
      <c r="S220" s="490"/>
      <c r="T220" s="490"/>
      <c r="U220" s="826" t="s">
        <v>751</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27"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726</v>
      </c>
      <c r="AE223" s="469"/>
      <c r="AF223" s="469"/>
      <c r="AG223" s="470" t="s">
        <v>735</v>
      </c>
      <c r="AH223" s="471"/>
      <c r="AI223" s="471"/>
      <c r="AJ223" s="471"/>
      <c r="AK223" s="471"/>
      <c r="AL223" s="471"/>
      <c r="AM223" s="471"/>
      <c r="AN223" s="471"/>
      <c r="AO223" s="471"/>
      <c r="AP223" s="471"/>
      <c r="AQ223" s="471"/>
      <c r="AR223" s="471"/>
      <c r="AS223" s="471"/>
      <c r="AT223" s="471"/>
      <c r="AU223" s="471"/>
      <c r="AV223" s="471"/>
      <c r="AW223" s="471"/>
      <c r="AX223" s="472"/>
    </row>
    <row r="224" spans="1:51" ht="27"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726</v>
      </c>
      <c r="AE224" s="382"/>
      <c r="AF224" s="382"/>
      <c r="AG224" s="376" t="s">
        <v>736</v>
      </c>
      <c r="AH224" s="377"/>
      <c r="AI224" s="377"/>
      <c r="AJ224" s="377"/>
      <c r="AK224" s="377"/>
      <c r="AL224" s="377"/>
      <c r="AM224" s="377"/>
      <c r="AN224" s="377"/>
      <c r="AO224" s="377"/>
      <c r="AP224" s="377"/>
      <c r="AQ224" s="377"/>
      <c r="AR224" s="377"/>
      <c r="AS224" s="377"/>
      <c r="AT224" s="377"/>
      <c r="AU224" s="377"/>
      <c r="AV224" s="377"/>
      <c r="AW224" s="377"/>
      <c r="AX224" s="378"/>
    </row>
    <row r="225" spans="1:50" ht="27"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726</v>
      </c>
      <c r="AE225" s="419"/>
      <c r="AF225" s="419"/>
      <c r="AG225" s="404" t="s">
        <v>737</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726</v>
      </c>
      <c r="AE226" s="400"/>
      <c r="AF226" s="400"/>
      <c r="AG226" s="402" t="s">
        <v>738</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40"/>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739</v>
      </c>
      <c r="AE227" s="382"/>
      <c r="AF227" s="451"/>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739</v>
      </c>
      <c r="AE228" s="456"/>
      <c r="AF228" s="456"/>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740</v>
      </c>
      <c r="AE229" s="366"/>
      <c r="AF229" s="366"/>
      <c r="AG229" s="368" t="s">
        <v>697</v>
      </c>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726</v>
      </c>
      <c r="AE230" s="382"/>
      <c r="AF230" s="382"/>
      <c r="AG230" s="376" t="s">
        <v>741</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740</v>
      </c>
      <c r="AE231" s="382"/>
      <c r="AF231" s="382"/>
      <c r="AG231" s="376" t="s">
        <v>697</v>
      </c>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726</v>
      </c>
      <c r="AE232" s="382"/>
      <c r="AF232" s="382"/>
      <c r="AG232" s="376" t="s">
        <v>742</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726</v>
      </c>
      <c r="AE233" s="419"/>
      <c r="AF233" s="419"/>
      <c r="AG233" s="420" t="s">
        <v>768</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740</v>
      </c>
      <c r="AE234" s="382"/>
      <c r="AF234" s="451"/>
      <c r="AG234" s="376" t="s">
        <v>697</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726</v>
      </c>
      <c r="AE235" s="412"/>
      <c r="AF235" s="413"/>
      <c r="AG235" s="414" t="s">
        <v>743</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726</v>
      </c>
      <c r="AE236" s="366"/>
      <c r="AF236" s="367"/>
      <c r="AG236" s="368" t="s">
        <v>744</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726</v>
      </c>
      <c r="AE237" s="375"/>
      <c r="AF237" s="375"/>
      <c r="AG237" s="376" t="s">
        <v>764</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726</v>
      </c>
      <c r="AE238" s="382"/>
      <c r="AF238" s="382"/>
      <c r="AG238" s="376" t="s">
        <v>765</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726</v>
      </c>
      <c r="AE239" s="382"/>
      <c r="AF239" s="382"/>
      <c r="AG239" s="406" t="s">
        <v>745</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740</v>
      </c>
      <c r="AE240" s="400"/>
      <c r="AF240" s="401"/>
      <c r="AG240" s="402"/>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5" t="s">
        <v>0</v>
      </c>
      <c r="D241" s="906"/>
      <c r="E241" s="906"/>
      <c r="F241" s="906"/>
      <c r="G241" s="906"/>
      <c r="H241" s="906"/>
      <c r="I241" s="906"/>
      <c r="J241" s="906"/>
      <c r="K241" s="906"/>
      <c r="L241" s="906"/>
      <c r="M241" s="906"/>
      <c r="N241" s="906"/>
      <c r="O241" s="902" t="s">
        <v>690</v>
      </c>
      <c r="P241" s="903"/>
      <c r="Q241" s="903"/>
      <c r="R241" s="903"/>
      <c r="S241" s="903"/>
      <c r="T241" s="903"/>
      <c r="U241" s="903"/>
      <c r="V241" s="903"/>
      <c r="W241" s="903"/>
      <c r="X241" s="903"/>
      <c r="Y241" s="903"/>
      <c r="Z241" s="903"/>
      <c r="AA241" s="903"/>
      <c r="AB241" s="903"/>
      <c r="AC241" s="903"/>
      <c r="AD241" s="903"/>
      <c r="AE241" s="903"/>
      <c r="AF241" s="904"/>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9"/>
      <c r="D242" s="890"/>
      <c r="E242" s="385"/>
      <c r="F242" s="385"/>
      <c r="G242" s="385"/>
      <c r="H242" s="386"/>
      <c r="I242" s="386"/>
      <c r="J242" s="891"/>
      <c r="K242" s="891"/>
      <c r="L242" s="891"/>
      <c r="M242" s="386"/>
      <c r="N242" s="892"/>
      <c r="O242" s="893"/>
      <c r="P242" s="894"/>
      <c r="Q242" s="894"/>
      <c r="R242" s="894"/>
      <c r="S242" s="894"/>
      <c r="T242" s="894"/>
      <c r="U242" s="894"/>
      <c r="V242" s="894"/>
      <c r="W242" s="894"/>
      <c r="X242" s="894"/>
      <c r="Y242" s="894"/>
      <c r="Z242" s="894"/>
      <c r="AA242" s="894"/>
      <c r="AB242" s="894"/>
      <c r="AC242" s="894"/>
      <c r="AD242" s="894"/>
      <c r="AE242" s="894"/>
      <c r="AF242" s="895"/>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96"/>
      <c r="P243" s="897"/>
      <c r="Q243" s="897"/>
      <c r="R243" s="897"/>
      <c r="S243" s="897"/>
      <c r="T243" s="897"/>
      <c r="U243" s="897"/>
      <c r="V243" s="897"/>
      <c r="W243" s="897"/>
      <c r="X243" s="897"/>
      <c r="Y243" s="897"/>
      <c r="Z243" s="897"/>
      <c r="AA243" s="897"/>
      <c r="AB243" s="897"/>
      <c r="AC243" s="897"/>
      <c r="AD243" s="897"/>
      <c r="AE243" s="897"/>
      <c r="AF243" s="898"/>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c r="D244" s="384"/>
      <c r="E244" s="385"/>
      <c r="F244" s="385"/>
      <c r="G244" s="385"/>
      <c r="H244" s="386"/>
      <c r="I244" s="386"/>
      <c r="J244" s="387"/>
      <c r="K244" s="387"/>
      <c r="L244" s="387"/>
      <c r="M244" s="388"/>
      <c r="N244" s="389"/>
      <c r="O244" s="896"/>
      <c r="P244" s="897"/>
      <c r="Q244" s="897"/>
      <c r="R244" s="897"/>
      <c r="S244" s="897"/>
      <c r="T244" s="897"/>
      <c r="U244" s="897"/>
      <c r="V244" s="897"/>
      <c r="W244" s="897"/>
      <c r="X244" s="897"/>
      <c r="Y244" s="897"/>
      <c r="Z244" s="897"/>
      <c r="AA244" s="897"/>
      <c r="AB244" s="897"/>
      <c r="AC244" s="897"/>
      <c r="AD244" s="897"/>
      <c r="AE244" s="897"/>
      <c r="AF244" s="898"/>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15">
      <c r="A245" s="392"/>
      <c r="B245" s="393"/>
      <c r="C245" s="383"/>
      <c r="D245" s="384"/>
      <c r="E245" s="385"/>
      <c r="F245" s="385"/>
      <c r="G245" s="385"/>
      <c r="H245" s="386"/>
      <c r="I245" s="386"/>
      <c r="J245" s="387"/>
      <c r="K245" s="387"/>
      <c r="L245" s="387"/>
      <c r="M245" s="388"/>
      <c r="N245" s="389"/>
      <c r="O245" s="896"/>
      <c r="P245" s="897"/>
      <c r="Q245" s="897"/>
      <c r="R245" s="897"/>
      <c r="S245" s="897"/>
      <c r="T245" s="897"/>
      <c r="U245" s="897"/>
      <c r="V245" s="897"/>
      <c r="W245" s="897"/>
      <c r="X245" s="897"/>
      <c r="Y245" s="897"/>
      <c r="Z245" s="897"/>
      <c r="AA245" s="897"/>
      <c r="AB245" s="897"/>
      <c r="AC245" s="897"/>
      <c r="AD245" s="897"/>
      <c r="AE245" s="897"/>
      <c r="AF245" s="898"/>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15">
      <c r="A246" s="394"/>
      <c r="B246" s="395"/>
      <c r="C246" s="408"/>
      <c r="D246" s="409"/>
      <c r="E246" s="385"/>
      <c r="F246" s="385"/>
      <c r="G246" s="385"/>
      <c r="H246" s="386"/>
      <c r="I246" s="386"/>
      <c r="J246" s="410"/>
      <c r="K246" s="410"/>
      <c r="L246" s="410"/>
      <c r="M246" s="887"/>
      <c r="N246" s="888"/>
      <c r="O246" s="899"/>
      <c r="P246" s="900"/>
      <c r="Q246" s="900"/>
      <c r="R246" s="900"/>
      <c r="S246" s="900"/>
      <c r="T246" s="900"/>
      <c r="U246" s="900"/>
      <c r="V246" s="900"/>
      <c r="W246" s="900"/>
      <c r="X246" s="900"/>
      <c r="Y246" s="900"/>
      <c r="Z246" s="900"/>
      <c r="AA246" s="900"/>
      <c r="AB246" s="900"/>
      <c r="AC246" s="900"/>
      <c r="AD246" s="900"/>
      <c r="AE246" s="900"/>
      <c r="AF246" s="901"/>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6" t="s">
        <v>46</v>
      </c>
      <c r="B247" s="917"/>
      <c r="C247" s="313" t="s">
        <v>50</v>
      </c>
      <c r="D247" s="736"/>
      <c r="E247" s="736"/>
      <c r="F247" s="737"/>
      <c r="G247" s="920" t="s">
        <v>733</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734</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t="s">
        <v>777</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40" t="s">
        <v>772</v>
      </c>
      <c r="B252" s="341"/>
      <c r="C252" s="341"/>
      <c r="D252" s="341"/>
      <c r="E252" s="342"/>
      <c r="F252" s="916" t="s">
        <v>773</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40" t="s">
        <v>774</v>
      </c>
      <c r="B254" s="341"/>
      <c r="C254" s="341"/>
      <c r="D254" s="341"/>
      <c r="E254" s="342"/>
      <c r="F254" s="343" t="s">
        <v>775</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361</v>
      </c>
      <c r="B258" s="105"/>
      <c r="C258" s="105"/>
      <c r="D258" s="106"/>
      <c r="E258" s="336" t="s">
        <v>718</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1" t="s">
        <v>360</v>
      </c>
      <c r="B259" s="271"/>
      <c r="C259" s="271"/>
      <c r="D259" s="271"/>
      <c r="E259" s="336" t="s">
        <v>719</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1" t="s">
        <v>359</v>
      </c>
      <c r="B260" s="271"/>
      <c r="C260" s="271"/>
      <c r="D260" s="271"/>
      <c r="E260" s="336" t="s">
        <v>720</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1" t="s">
        <v>358</v>
      </c>
      <c r="B261" s="271"/>
      <c r="C261" s="271"/>
      <c r="D261" s="271"/>
      <c r="E261" s="336" t="s">
        <v>721</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1" t="s">
        <v>357</v>
      </c>
      <c r="B262" s="271"/>
      <c r="C262" s="271"/>
      <c r="D262" s="271"/>
      <c r="E262" s="336" t="s">
        <v>722</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1" t="s">
        <v>356</v>
      </c>
      <c r="B263" s="271"/>
      <c r="C263" s="271"/>
      <c r="D263" s="271"/>
      <c r="E263" s="336" t="s">
        <v>723</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1" t="s">
        <v>355</v>
      </c>
      <c r="B264" s="271"/>
      <c r="C264" s="271"/>
      <c r="D264" s="271"/>
      <c r="E264" s="336" t="s">
        <v>724</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1" t="s">
        <v>354</v>
      </c>
      <c r="B265" s="271"/>
      <c r="C265" s="271"/>
      <c r="D265" s="271"/>
      <c r="E265" s="336" t="s">
        <v>725</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1" t="s">
        <v>501</v>
      </c>
      <c r="B266" s="271"/>
      <c r="C266" s="271"/>
      <c r="D266" s="271"/>
      <c r="E266" s="115" t="s">
        <v>692</v>
      </c>
      <c r="F266" s="101"/>
      <c r="G266" s="101"/>
      <c r="H266" s="92" t="str">
        <f>IF(E266="","","-")</f>
        <v>-</v>
      </c>
      <c r="I266" s="101"/>
      <c r="J266" s="101"/>
      <c r="K266" s="92" t="str">
        <f>IF(I266="","","-")</f>
        <v/>
      </c>
      <c r="L266" s="116">
        <v>645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657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770</v>
      </c>
      <c r="H268" s="101"/>
      <c r="I268" s="101"/>
      <c r="J268" s="100">
        <v>20</v>
      </c>
      <c r="K268" s="100"/>
      <c r="L268" s="116">
        <v>715</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09" t="s">
        <v>769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3"/>
      <c r="B309" s="334"/>
      <c r="C309" s="334"/>
      <c r="D309" s="334"/>
      <c r="E309" s="334"/>
      <c r="F309" s="335"/>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3"/>
      <c r="B310" s="334"/>
      <c r="C310" s="334"/>
      <c r="D310" s="334"/>
      <c r="E310" s="334"/>
      <c r="F310" s="335"/>
      <c r="G310" s="299" t="s">
        <v>729</v>
      </c>
      <c r="H310" s="321"/>
      <c r="I310" s="321"/>
      <c r="J310" s="321"/>
      <c r="K310" s="322"/>
      <c r="L310" s="302" t="s">
        <v>766</v>
      </c>
      <c r="M310" s="303"/>
      <c r="N310" s="303"/>
      <c r="O310" s="303"/>
      <c r="P310" s="303"/>
      <c r="Q310" s="303"/>
      <c r="R310" s="303"/>
      <c r="S310" s="303"/>
      <c r="T310" s="303"/>
      <c r="U310" s="303"/>
      <c r="V310" s="303"/>
      <c r="W310" s="303"/>
      <c r="X310" s="304"/>
      <c r="Y310" s="305">
        <v>2.8</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3"/>
      <c r="B311" s="334"/>
      <c r="C311" s="334"/>
      <c r="D311" s="334"/>
      <c r="E311" s="334"/>
      <c r="F311" s="335"/>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3"/>
      <c r="B312" s="334"/>
      <c r="C312" s="334"/>
      <c r="D312" s="334"/>
      <c r="E312" s="334"/>
      <c r="F312" s="335"/>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3"/>
      <c r="B313" s="334"/>
      <c r="C313" s="334"/>
      <c r="D313" s="334"/>
      <c r="E313" s="334"/>
      <c r="F313" s="335"/>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3"/>
      <c r="B314" s="334"/>
      <c r="C314" s="334"/>
      <c r="D314" s="334"/>
      <c r="E314" s="334"/>
      <c r="F314" s="335"/>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3"/>
      <c r="B315" s="334"/>
      <c r="C315" s="334"/>
      <c r="D315" s="334"/>
      <c r="E315" s="334"/>
      <c r="F315" s="335"/>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3"/>
      <c r="B316" s="334"/>
      <c r="C316" s="334"/>
      <c r="D316" s="334"/>
      <c r="E316" s="334"/>
      <c r="F316" s="335"/>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3"/>
      <c r="B317" s="334"/>
      <c r="C317" s="334"/>
      <c r="D317" s="334"/>
      <c r="E317" s="334"/>
      <c r="F317" s="335"/>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3"/>
      <c r="B318" s="334"/>
      <c r="C318" s="334"/>
      <c r="D318" s="334"/>
      <c r="E318" s="334"/>
      <c r="F318" s="335"/>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3"/>
      <c r="B319" s="334"/>
      <c r="C319" s="334"/>
      <c r="D319" s="334"/>
      <c r="E319" s="334"/>
      <c r="F319" s="335"/>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3"/>
      <c r="B320" s="334"/>
      <c r="C320" s="334"/>
      <c r="D320" s="334"/>
      <c r="E320" s="334"/>
      <c r="F320" s="335"/>
      <c r="G320" s="280" t="s">
        <v>18</v>
      </c>
      <c r="H320" s="281"/>
      <c r="I320" s="281"/>
      <c r="J320" s="281"/>
      <c r="K320" s="281"/>
      <c r="L320" s="282"/>
      <c r="M320" s="283"/>
      <c r="N320" s="283"/>
      <c r="O320" s="283"/>
      <c r="P320" s="283"/>
      <c r="Q320" s="283"/>
      <c r="R320" s="283"/>
      <c r="S320" s="283"/>
      <c r="T320" s="283"/>
      <c r="U320" s="283"/>
      <c r="V320" s="283"/>
      <c r="W320" s="283"/>
      <c r="X320" s="284"/>
      <c r="Y320" s="285">
        <f>SUM(Y310:AB319)</f>
        <v>2.8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3"/>
      <c r="B321" s="334"/>
      <c r="C321" s="334"/>
      <c r="D321" s="334"/>
      <c r="E321" s="334"/>
      <c r="F321" s="335"/>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3"/>
      <c r="B322" s="334"/>
      <c r="C322" s="334"/>
      <c r="D322" s="334"/>
      <c r="E322" s="334"/>
      <c r="F322" s="335"/>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3"/>
      <c r="B323" s="334"/>
      <c r="C323" s="334"/>
      <c r="D323" s="334"/>
      <c r="E323" s="334"/>
      <c r="F323" s="335"/>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3"/>
      <c r="B324" s="334"/>
      <c r="C324" s="334"/>
      <c r="D324" s="334"/>
      <c r="E324" s="334"/>
      <c r="F324" s="335"/>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3"/>
      <c r="B325" s="334"/>
      <c r="C325" s="334"/>
      <c r="D325" s="334"/>
      <c r="E325" s="334"/>
      <c r="F325" s="335"/>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3"/>
      <c r="B326" s="334"/>
      <c r="C326" s="334"/>
      <c r="D326" s="334"/>
      <c r="E326" s="334"/>
      <c r="F326" s="335"/>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3"/>
      <c r="B327" s="334"/>
      <c r="C327" s="334"/>
      <c r="D327" s="334"/>
      <c r="E327" s="334"/>
      <c r="F327" s="335"/>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3"/>
      <c r="B328" s="334"/>
      <c r="C328" s="334"/>
      <c r="D328" s="334"/>
      <c r="E328" s="334"/>
      <c r="F328" s="335"/>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3"/>
      <c r="B329" s="334"/>
      <c r="C329" s="334"/>
      <c r="D329" s="334"/>
      <c r="E329" s="334"/>
      <c r="F329" s="335"/>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3"/>
      <c r="B330" s="334"/>
      <c r="C330" s="334"/>
      <c r="D330" s="334"/>
      <c r="E330" s="334"/>
      <c r="F330" s="335"/>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3"/>
      <c r="B331" s="334"/>
      <c r="C331" s="334"/>
      <c r="D331" s="334"/>
      <c r="E331" s="334"/>
      <c r="F331" s="335"/>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3"/>
      <c r="B332" s="334"/>
      <c r="C332" s="334"/>
      <c r="D332" s="334"/>
      <c r="E332" s="334"/>
      <c r="F332" s="335"/>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3"/>
      <c r="B333" s="334"/>
      <c r="C333" s="334"/>
      <c r="D333" s="334"/>
      <c r="E333" s="334"/>
      <c r="F333" s="335"/>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3"/>
      <c r="B334" s="334"/>
      <c r="C334" s="334"/>
      <c r="D334" s="334"/>
      <c r="E334" s="334"/>
      <c r="F334" s="335"/>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3"/>
      <c r="B335" s="334"/>
      <c r="C335" s="334"/>
      <c r="D335" s="334"/>
      <c r="E335" s="334"/>
      <c r="F335" s="335"/>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3"/>
      <c r="B336" s="334"/>
      <c r="C336" s="334"/>
      <c r="D336" s="334"/>
      <c r="E336" s="334"/>
      <c r="F336" s="335"/>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3"/>
      <c r="B337" s="334"/>
      <c r="C337" s="334"/>
      <c r="D337" s="334"/>
      <c r="E337" s="334"/>
      <c r="F337" s="335"/>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3"/>
      <c r="B338" s="334"/>
      <c r="C338" s="334"/>
      <c r="D338" s="334"/>
      <c r="E338" s="334"/>
      <c r="F338" s="335"/>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3"/>
      <c r="B339" s="334"/>
      <c r="C339" s="334"/>
      <c r="D339" s="334"/>
      <c r="E339" s="334"/>
      <c r="F339" s="335"/>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3"/>
      <c r="B340" s="334"/>
      <c r="C340" s="334"/>
      <c r="D340" s="334"/>
      <c r="E340" s="334"/>
      <c r="F340" s="335"/>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3"/>
      <c r="B341" s="334"/>
      <c r="C341" s="334"/>
      <c r="D341" s="334"/>
      <c r="E341" s="334"/>
      <c r="F341" s="335"/>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3"/>
      <c r="B342" s="334"/>
      <c r="C342" s="334"/>
      <c r="D342" s="334"/>
      <c r="E342" s="334"/>
      <c r="F342" s="335"/>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3"/>
      <c r="B343" s="334"/>
      <c r="C343" s="334"/>
      <c r="D343" s="334"/>
      <c r="E343" s="334"/>
      <c r="F343" s="335"/>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3"/>
      <c r="B344" s="334"/>
      <c r="C344" s="334"/>
      <c r="D344" s="334"/>
      <c r="E344" s="334"/>
      <c r="F344" s="335"/>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3"/>
      <c r="B345" s="334"/>
      <c r="C345" s="334"/>
      <c r="D345" s="334"/>
      <c r="E345" s="334"/>
      <c r="F345" s="335"/>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3"/>
      <c r="B346" s="334"/>
      <c r="C346" s="334"/>
      <c r="D346" s="334"/>
      <c r="E346" s="334"/>
      <c r="F346" s="335"/>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3"/>
      <c r="B347" s="334"/>
      <c r="C347" s="334"/>
      <c r="D347" s="334"/>
      <c r="E347" s="334"/>
      <c r="F347" s="335"/>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3"/>
      <c r="B348" s="334"/>
      <c r="C348" s="334"/>
      <c r="D348" s="334"/>
      <c r="E348" s="334"/>
      <c r="F348" s="335"/>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3"/>
      <c r="B349" s="334"/>
      <c r="C349" s="334"/>
      <c r="D349" s="334"/>
      <c r="E349" s="334"/>
      <c r="F349" s="335"/>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3"/>
      <c r="B350" s="334"/>
      <c r="C350" s="334"/>
      <c r="D350" s="334"/>
      <c r="E350" s="334"/>
      <c r="F350" s="335"/>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3"/>
      <c r="B351" s="334"/>
      <c r="C351" s="334"/>
      <c r="D351" s="334"/>
      <c r="E351" s="334"/>
      <c r="F351" s="335"/>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3"/>
      <c r="B352" s="334"/>
      <c r="C352" s="334"/>
      <c r="D352" s="334"/>
      <c r="E352" s="334"/>
      <c r="F352" s="335"/>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3"/>
      <c r="B353" s="334"/>
      <c r="C353" s="334"/>
      <c r="D353" s="334"/>
      <c r="E353" s="334"/>
      <c r="F353" s="335"/>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3"/>
      <c r="B354" s="334"/>
      <c r="C354" s="334"/>
      <c r="D354" s="334"/>
      <c r="E354" s="334"/>
      <c r="F354" s="335"/>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3"/>
      <c r="B355" s="334"/>
      <c r="C355" s="334"/>
      <c r="D355" s="334"/>
      <c r="E355" s="334"/>
      <c r="F355" s="335"/>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3"/>
      <c r="B356" s="334"/>
      <c r="C356" s="334"/>
      <c r="D356" s="334"/>
      <c r="E356" s="334"/>
      <c r="F356" s="335"/>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3"/>
      <c r="B357" s="334"/>
      <c r="C357" s="334"/>
      <c r="D357" s="334"/>
      <c r="E357" s="334"/>
      <c r="F357" s="335"/>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3"/>
      <c r="B358" s="334"/>
      <c r="C358" s="334"/>
      <c r="D358" s="334"/>
      <c r="E358" s="334"/>
      <c r="F358" s="335"/>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3"/>
      <c r="B359" s="334"/>
      <c r="C359" s="334"/>
      <c r="D359" s="334"/>
      <c r="E359" s="334"/>
      <c r="F359" s="335"/>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730</v>
      </c>
      <c r="D366" s="266"/>
      <c r="E366" s="266"/>
      <c r="F366" s="266"/>
      <c r="G366" s="266"/>
      <c r="H366" s="266"/>
      <c r="I366" s="266"/>
      <c r="J366" s="248" t="s">
        <v>697</v>
      </c>
      <c r="K366" s="249"/>
      <c r="L366" s="249"/>
      <c r="M366" s="249"/>
      <c r="N366" s="249"/>
      <c r="O366" s="249"/>
      <c r="P366" s="260" t="s">
        <v>767</v>
      </c>
      <c r="Q366" s="250"/>
      <c r="R366" s="250"/>
      <c r="S366" s="250"/>
      <c r="T366" s="250"/>
      <c r="U366" s="250"/>
      <c r="V366" s="250"/>
      <c r="W366" s="250"/>
      <c r="X366" s="250"/>
      <c r="Y366" s="251">
        <v>2.8</v>
      </c>
      <c r="Z366" s="252"/>
      <c r="AA366" s="252"/>
      <c r="AB366" s="253"/>
      <c r="AC366" s="237" t="s">
        <v>76</v>
      </c>
      <c r="AD366" s="238"/>
      <c r="AE366" s="238"/>
      <c r="AF366" s="238"/>
      <c r="AG366" s="238"/>
      <c r="AH366" s="268" t="s">
        <v>697</v>
      </c>
      <c r="AI366" s="269"/>
      <c r="AJ366" s="269"/>
      <c r="AK366" s="269"/>
      <c r="AL366" s="241" t="s">
        <v>697</v>
      </c>
      <c r="AM366" s="242"/>
      <c r="AN366" s="242"/>
      <c r="AO366" s="243"/>
      <c r="AP366" s="244" t="s">
        <v>697</v>
      </c>
      <c r="AQ366" s="244"/>
      <c r="AR366" s="244"/>
      <c r="AS366" s="244"/>
      <c r="AT366" s="244"/>
      <c r="AU366" s="244"/>
      <c r="AV366" s="244"/>
      <c r="AW366" s="244"/>
      <c r="AX366" s="244"/>
    </row>
    <row r="367" spans="1:51" ht="30" customHeight="1" x14ac:dyDescent="0.15">
      <c r="A367" s="245">
        <v>2</v>
      </c>
      <c r="B367" s="245">
        <v>1</v>
      </c>
      <c r="C367" s="267" t="s">
        <v>731</v>
      </c>
      <c r="D367" s="266"/>
      <c r="E367" s="266"/>
      <c r="F367" s="266"/>
      <c r="G367" s="266"/>
      <c r="H367" s="266"/>
      <c r="I367" s="266"/>
      <c r="J367" s="248" t="s">
        <v>697</v>
      </c>
      <c r="K367" s="249"/>
      <c r="L367" s="249"/>
      <c r="M367" s="249"/>
      <c r="N367" s="249"/>
      <c r="O367" s="249"/>
      <c r="P367" s="260" t="s">
        <v>767</v>
      </c>
      <c r="Q367" s="250"/>
      <c r="R367" s="250"/>
      <c r="S367" s="250"/>
      <c r="T367" s="250"/>
      <c r="U367" s="250"/>
      <c r="V367" s="250"/>
      <c r="W367" s="250"/>
      <c r="X367" s="250"/>
      <c r="Y367" s="251">
        <v>2.2999999999999998</v>
      </c>
      <c r="Z367" s="252"/>
      <c r="AA367" s="252"/>
      <c r="AB367" s="253"/>
      <c r="AC367" s="237" t="s">
        <v>76</v>
      </c>
      <c r="AD367" s="238"/>
      <c r="AE367" s="238"/>
      <c r="AF367" s="238"/>
      <c r="AG367" s="238"/>
      <c r="AH367" s="268" t="s">
        <v>697</v>
      </c>
      <c r="AI367" s="269"/>
      <c r="AJ367" s="269"/>
      <c r="AK367" s="269"/>
      <c r="AL367" s="241" t="s">
        <v>697</v>
      </c>
      <c r="AM367" s="242"/>
      <c r="AN367" s="242"/>
      <c r="AO367" s="243"/>
      <c r="AP367" s="244" t="s">
        <v>697</v>
      </c>
      <c r="AQ367" s="244"/>
      <c r="AR367" s="244"/>
      <c r="AS367" s="244"/>
      <c r="AT367" s="244"/>
      <c r="AU367" s="244"/>
      <c r="AV367" s="244"/>
      <c r="AW367" s="244"/>
      <c r="AX367" s="244"/>
      <c r="AY367">
        <f>COUNTA($C$367)</f>
        <v>1</v>
      </c>
    </row>
    <row r="368" spans="1:51" ht="30"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65.25" customHeight="1" x14ac:dyDescent="0.15">
      <c r="A399" s="245">
        <v>1</v>
      </c>
      <c r="B399" s="245">
        <v>1</v>
      </c>
      <c r="C399" s="267" t="s">
        <v>776</v>
      </c>
      <c r="D399" s="266"/>
      <c r="E399" s="266"/>
      <c r="F399" s="266"/>
      <c r="G399" s="266"/>
      <c r="H399" s="266"/>
      <c r="I399" s="266"/>
      <c r="J399" s="248">
        <v>6010001021699</v>
      </c>
      <c r="K399" s="249"/>
      <c r="L399" s="249"/>
      <c r="M399" s="249"/>
      <c r="N399" s="249"/>
      <c r="O399" s="249"/>
      <c r="P399" s="250" t="s">
        <v>732</v>
      </c>
      <c r="Q399" s="250"/>
      <c r="R399" s="250"/>
      <c r="S399" s="250"/>
      <c r="T399" s="250"/>
      <c r="U399" s="250"/>
      <c r="V399" s="250"/>
      <c r="W399" s="250"/>
      <c r="X399" s="250"/>
      <c r="Y399" s="251">
        <v>0.03</v>
      </c>
      <c r="Z399" s="252"/>
      <c r="AA399" s="252"/>
      <c r="AB399" s="253"/>
      <c r="AC399" s="237" t="s">
        <v>342</v>
      </c>
      <c r="AD399" s="238"/>
      <c r="AE399" s="238"/>
      <c r="AF399" s="238"/>
      <c r="AG399" s="238"/>
      <c r="AH399" s="268" t="s">
        <v>697</v>
      </c>
      <c r="AI399" s="269"/>
      <c r="AJ399" s="269"/>
      <c r="AK399" s="269"/>
      <c r="AL399" s="241">
        <v>100</v>
      </c>
      <c r="AM399" s="242"/>
      <c r="AN399" s="242"/>
      <c r="AO399" s="243"/>
      <c r="AP399" s="244" t="s">
        <v>697</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t="s">
        <v>697</v>
      </c>
      <c r="F631" s="247"/>
      <c r="G631" s="247"/>
      <c r="H631" s="247"/>
      <c r="I631" s="247"/>
      <c r="J631" s="248" t="s">
        <v>697</v>
      </c>
      <c r="K631" s="249"/>
      <c r="L631" s="249"/>
      <c r="M631" s="249"/>
      <c r="N631" s="249"/>
      <c r="O631" s="249"/>
      <c r="P631" s="260" t="s">
        <v>368</v>
      </c>
      <c r="Q631" s="250"/>
      <c r="R631" s="250"/>
      <c r="S631" s="250"/>
      <c r="T631" s="250"/>
      <c r="U631" s="250"/>
      <c r="V631" s="250"/>
      <c r="W631" s="250"/>
      <c r="X631" s="250"/>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2:AO660">
    <cfRule type="expression" dxfId="1435" priority="835">
      <formula>IF(AND(AL632&gt;=0, RIGHT(TEXT(AL632,"0.#"),1)&lt;&gt;"."),TRUE,FALSE)</formula>
    </cfRule>
    <cfRule type="expression" dxfId="1434" priority="836">
      <formula>IF(AND(AL632&gt;=0, RIGHT(TEXT(AL632,"0.#"),1)="."),TRUE,FALSE)</formula>
    </cfRule>
    <cfRule type="expression" dxfId="1433" priority="837">
      <formula>IF(AND(AL632&lt;0, RIGHT(TEXT(AL632,"0.#"),1)&lt;&gt;"."),TRUE,FALSE)</formula>
    </cfRule>
    <cfRule type="expression" dxfId="1432" priority="838">
      <formula>IF(AND(AL632&lt;0, RIGHT(TEXT(AL632,"0.#"),1)="."),TRUE,FALSE)</formula>
    </cfRule>
  </conditionalFormatting>
  <conditionalFormatting sqref="Y632:Y660">
    <cfRule type="expression" dxfId="1431" priority="833">
      <formula>IF(RIGHT(TEXT(Y632,"0.#"),1)=".",FALSE,TRUE)</formula>
    </cfRule>
    <cfRule type="expression" dxfId="1430" priority="834">
      <formula>IF(RIGHT(TEXT(Y632,"0.#"),1)=".",TRUE,FALSE)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631">
    <cfRule type="expression" dxfId="705" priority="5">
      <formula>IF(RIGHT(TEXT(Y631,"0.#"),1)=".",FALSE,TRUE)</formula>
    </cfRule>
    <cfRule type="expression" dxfId="704" priority="6">
      <formula>IF(RIGHT(TEXT(Y631,"0.#"),1)=".",TRUE,FALSE)</formula>
    </cfRule>
  </conditionalFormatting>
  <conditionalFormatting sqref="AL631:AO631">
    <cfRule type="expression" dxfId="703" priority="1">
      <formula>IF(AND(AL631&gt;=0, RIGHT(TEXT(AL631,"0.#"),1)&lt;&gt;"."),TRUE,FALSE)</formula>
    </cfRule>
    <cfRule type="expression" dxfId="702" priority="2">
      <formula>IF(AND(AL631&gt;=0, RIGHT(TEXT(AL631,"0.#"),1)="."),TRUE,FALSE)</formula>
    </cfRule>
    <cfRule type="expression" dxfId="701" priority="3">
      <formula>IF(AND(AL631&lt;0, RIGHT(TEXT(AL631,"0.#"),1)&lt;&gt;"."),TRUE,FALSE)</formula>
    </cfRule>
    <cfRule type="expression" dxfId="700" priority="4">
      <formula>IF(AND(AL631&lt;0, 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726</v>
      </c>
      <c r="H2" s="13" t="str">
        <f>IF(G2="","",F2)</f>
        <v>一般会計</v>
      </c>
      <c r="I2" s="13" t="str">
        <f>IF(H2="","",IF(I1&lt;&gt;"",CONCATENATE(I1,"、",H2),H2))</f>
        <v>一般会計</v>
      </c>
      <c r="K2" s="14" t="s">
        <v>98</v>
      </c>
      <c r="L2" s="15" t="s">
        <v>726</v>
      </c>
      <c r="M2" s="13" t="str">
        <f>IF(L2="","",K2)</f>
        <v>社会保障</v>
      </c>
      <c r="N2" s="13" t="str">
        <f>IF(M2="","",IF(N1&lt;&gt;"",CONCATENATE(N1,"、",M2),M2))</f>
        <v>社会保障</v>
      </c>
      <c r="O2" s="13"/>
      <c r="P2" s="12" t="s">
        <v>70</v>
      </c>
      <c r="Q2" s="17" t="s">
        <v>726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726</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316</v>
      </c>
      <c r="B2" s="689"/>
      <c r="C2" s="689"/>
      <c r="D2" s="689"/>
      <c r="E2" s="689"/>
      <c r="F2" s="690"/>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372</v>
      </c>
      <c r="AF2" s="927"/>
      <c r="AG2" s="927"/>
      <c r="AH2" s="128"/>
      <c r="AI2" s="927" t="s">
        <v>468</v>
      </c>
      <c r="AJ2" s="927"/>
      <c r="AK2" s="927"/>
      <c r="AL2" s="128"/>
      <c r="AM2" s="927" t="s">
        <v>469</v>
      </c>
      <c r="AN2" s="927"/>
      <c r="AO2" s="927"/>
      <c r="AP2" s="128"/>
      <c r="AQ2" s="135" t="s">
        <v>223</v>
      </c>
      <c r="AR2" s="136"/>
      <c r="AS2" s="136"/>
      <c r="AT2" s="137"/>
      <c r="AU2" s="138" t="s">
        <v>129</v>
      </c>
      <c r="AV2" s="138"/>
      <c r="AW2" s="138"/>
      <c r="AX2" s="139"/>
      <c r="AY2" s="34">
        <f>COUNTA($G$4)</f>
        <v>0</v>
      </c>
    </row>
    <row r="3" spans="1:51" ht="18.75" customHeight="1" x14ac:dyDescent="0.15">
      <c r="A3" s="688"/>
      <c r="B3" s="689"/>
      <c r="C3" s="689"/>
      <c r="D3" s="689"/>
      <c r="E3" s="689"/>
      <c r="F3" s="690"/>
      <c r="G3" s="171"/>
      <c r="H3" s="123"/>
      <c r="I3" s="123"/>
      <c r="J3" s="123"/>
      <c r="K3" s="123"/>
      <c r="L3" s="123"/>
      <c r="M3" s="123"/>
      <c r="N3" s="123"/>
      <c r="O3" s="124"/>
      <c r="P3" s="122"/>
      <c r="Q3" s="123"/>
      <c r="R3" s="123"/>
      <c r="S3" s="123"/>
      <c r="T3" s="123"/>
      <c r="U3" s="123"/>
      <c r="V3" s="123"/>
      <c r="W3" s="123"/>
      <c r="X3" s="124"/>
      <c r="Y3" s="935"/>
      <c r="Z3" s="936"/>
      <c r="AA3" s="937"/>
      <c r="AB3" s="941"/>
      <c r="AC3" s="713"/>
      <c r="AD3" s="714"/>
      <c r="AE3" s="696"/>
      <c r="AF3" s="696"/>
      <c r="AG3" s="696"/>
      <c r="AH3" s="131"/>
      <c r="AI3" s="696"/>
      <c r="AJ3" s="696"/>
      <c r="AK3" s="696"/>
      <c r="AL3" s="131"/>
      <c r="AM3" s="696"/>
      <c r="AN3" s="696"/>
      <c r="AO3" s="696"/>
      <c r="AP3" s="131"/>
      <c r="AQ3" s="140"/>
      <c r="AR3" s="141"/>
      <c r="AS3" s="142" t="s">
        <v>224</v>
      </c>
      <c r="AT3" s="143"/>
      <c r="AU3" s="141"/>
      <c r="AV3" s="141"/>
      <c r="AW3" s="123" t="s">
        <v>170</v>
      </c>
      <c r="AX3" s="144"/>
      <c r="AY3" s="34">
        <f t="shared" ref="AY3:AY8" si="0">$AY$2</f>
        <v>0</v>
      </c>
    </row>
    <row r="4" spans="1:51" ht="22.5" customHeight="1" x14ac:dyDescent="0.15">
      <c r="A4" s="691"/>
      <c r="B4" s="689"/>
      <c r="C4" s="689"/>
      <c r="D4" s="689"/>
      <c r="E4" s="689"/>
      <c r="F4" s="690"/>
      <c r="G4" s="193"/>
      <c r="H4" s="945"/>
      <c r="I4" s="945"/>
      <c r="J4" s="945"/>
      <c r="K4" s="945"/>
      <c r="L4" s="945"/>
      <c r="M4" s="945"/>
      <c r="N4" s="945"/>
      <c r="O4" s="946"/>
      <c r="P4" s="146"/>
      <c r="Q4" s="656"/>
      <c r="R4" s="656"/>
      <c r="S4" s="656"/>
      <c r="T4" s="656"/>
      <c r="U4" s="656"/>
      <c r="V4" s="656"/>
      <c r="W4" s="656"/>
      <c r="X4" s="657"/>
      <c r="Y4" s="931" t="s">
        <v>12</v>
      </c>
      <c r="Z4" s="932"/>
      <c r="AA4" s="933"/>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2"/>
      <c r="B5" s="693"/>
      <c r="C5" s="693"/>
      <c r="D5" s="693"/>
      <c r="E5" s="693"/>
      <c r="F5" s="694"/>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2"/>
      <c r="B6" s="693"/>
      <c r="C6" s="693"/>
      <c r="D6" s="693"/>
      <c r="E6" s="693"/>
      <c r="F6" s="694"/>
      <c r="G6" s="950"/>
      <c r="H6" s="951"/>
      <c r="I6" s="951"/>
      <c r="J6" s="951"/>
      <c r="K6" s="951"/>
      <c r="L6" s="951"/>
      <c r="M6" s="951"/>
      <c r="N6" s="951"/>
      <c r="O6" s="952"/>
      <c r="P6" s="659"/>
      <c r="Q6" s="659"/>
      <c r="R6" s="659"/>
      <c r="S6" s="659"/>
      <c r="T6" s="659"/>
      <c r="U6" s="659"/>
      <c r="V6" s="659"/>
      <c r="W6" s="659"/>
      <c r="X6" s="660"/>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7" t="s">
        <v>344</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8" t="s">
        <v>316</v>
      </c>
      <c r="B9" s="689"/>
      <c r="C9" s="689"/>
      <c r="D9" s="689"/>
      <c r="E9" s="689"/>
      <c r="F9" s="690"/>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372</v>
      </c>
      <c r="AF9" s="927"/>
      <c r="AG9" s="927"/>
      <c r="AH9" s="128"/>
      <c r="AI9" s="927" t="s">
        <v>468</v>
      </c>
      <c r="AJ9" s="927"/>
      <c r="AK9" s="927"/>
      <c r="AL9" s="128"/>
      <c r="AM9" s="927" t="s">
        <v>469</v>
      </c>
      <c r="AN9" s="927"/>
      <c r="AO9" s="927"/>
      <c r="AP9" s="128"/>
      <c r="AQ9" s="135" t="s">
        <v>223</v>
      </c>
      <c r="AR9" s="136"/>
      <c r="AS9" s="136"/>
      <c r="AT9" s="137"/>
      <c r="AU9" s="138" t="s">
        <v>129</v>
      </c>
      <c r="AV9" s="138"/>
      <c r="AW9" s="138"/>
      <c r="AX9" s="139"/>
      <c r="AY9" s="34">
        <f>COUNTA($G$11)</f>
        <v>0</v>
      </c>
    </row>
    <row r="10" spans="1:51" ht="18.75" customHeight="1" x14ac:dyDescent="0.15">
      <c r="A10" s="688"/>
      <c r="B10" s="689"/>
      <c r="C10" s="689"/>
      <c r="D10" s="689"/>
      <c r="E10" s="689"/>
      <c r="F10" s="690"/>
      <c r="G10" s="171"/>
      <c r="H10" s="123"/>
      <c r="I10" s="123"/>
      <c r="J10" s="123"/>
      <c r="K10" s="123"/>
      <c r="L10" s="123"/>
      <c r="M10" s="123"/>
      <c r="N10" s="123"/>
      <c r="O10" s="124"/>
      <c r="P10" s="122"/>
      <c r="Q10" s="123"/>
      <c r="R10" s="123"/>
      <c r="S10" s="123"/>
      <c r="T10" s="123"/>
      <c r="U10" s="123"/>
      <c r="V10" s="123"/>
      <c r="W10" s="123"/>
      <c r="X10" s="124"/>
      <c r="Y10" s="935"/>
      <c r="Z10" s="936"/>
      <c r="AA10" s="937"/>
      <c r="AB10" s="941"/>
      <c r="AC10" s="713"/>
      <c r="AD10" s="714"/>
      <c r="AE10" s="696"/>
      <c r="AF10" s="696"/>
      <c r="AG10" s="696"/>
      <c r="AH10" s="131"/>
      <c r="AI10" s="696"/>
      <c r="AJ10" s="696"/>
      <c r="AK10" s="696"/>
      <c r="AL10" s="131"/>
      <c r="AM10" s="696"/>
      <c r="AN10" s="696"/>
      <c r="AO10" s="696"/>
      <c r="AP10" s="131"/>
      <c r="AQ10" s="140"/>
      <c r="AR10" s="141"/>
      <c r="AS10" s="142" t="s">
        <v>224</v>
      </c>
      <c r="AT10" s="143"/>
      <c r="AU10" s="141"/>
      <c r="AV10" s="141"/>
      <c r="AW10" s="123" t="s">
        <v>170</v>
      </c>
      <c r="AX10" s="144"/>
      <c r="AY10" s="34">
        <f t="shared" ref="AY10:AY15" si="1">$AY$9</f>
        <v>0</v>
      </c>
    </row>
    <row r="11" spans="1:51" ht="22.5" customHeight="1" x14ac:dyDescent="0.15">
      <c r="A11" s="691"/>
      <c r="B11" s="689"/>
      <c r="C11" s="689"/>
      <c r="D11" s="689"/>
      <c r="E11" s="689"/>
      <c r="F11" s="690"/>
      <c r="G11" s="193"/>
      <c r="H11" s="945"/>
      <c r="I11" s="945"/>
      <c r="J11" s="945"/>
      <c r="K11" s="945"/>
      <c r="L11" s="945"/>
      <c r="M11" s="945"/>
      <c r="N11" s="945"/>
      <c r="O11" s="946"/>
      <c r="P11" s="146"/>
      <c r="Q11" s="656"/>
      <c r="R11" s="656"/>
      <c r="S11" s="656"/>
      <c r="T11" s="656"/>
      <c r="U11" s="656"/>
      <c r="V11" s="656"/>
      <c r="W11" s="656"/>
      <c r="X11" s="657"/>
      <c r="Y11" s="931" t="s">
        <v>12</v>
      </c>
      <c r="Z11" s="932"/>
      <c r="AA11" s="933"/>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2"/>
      <c r="B12" s="693"/>
      <c r="C12" s="693"/>
      <c r="D12" s="693"/>
      <c r="E12" s="693"/>
      <c r="F12" s="694"/>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7" t="s">
        <v>344</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8" t="s">
        <v>316</v>
      </c>
      <c r="B16" s="689"/>
      <c r="C16" s="689"/>
      <c r="D16" s="689"/>
      <c r="E16" s="689"/>
      <c r="F16" s="690"/>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372</v>
      </c>
      <c r="AF16" s="927"/>
      <c r="AG16" s="927"/>
      <c r="AH16" s="128"/>
      <c r="AI16" s="927" t="s">
        <v>468</v>
      </c>
      <c r="AJ16" s="927"/>
      <c r="AK16" s="927"/>
      <c r="AL16" s="128"/>
      <c r="AM16" s="927" t="s">
        <v>469</v>
      </c>
      <c r="AN16" s="927"/>
      <c r="AO16" s="927"/>
      <c r="AP16" s="128"/>
      <c r="AQ16" s="135" t="s">
        <v>223</v>
      </c>
      <c r="AR16" s="136"/>
      <c r="AS16" s="136"/>
      <c r="AT16" s="137"/>
      <c r="AU16" s="138" t="s">
        <v>129</v>
      </c>
      <c r="AV16" s="138"/>
      <c r="AW16" s="138"/>
      <c r="AX16" s="139"/>
      <c r="AY16" s="34">
        <f>COUNTA($G$18)</f>
        <v>0</v>
      </c>
    </row>
    <row r="17" spans="1:51" ht="18.75" customHeight="1" x14ac:dyDescent="0.15">
      <c r="A17" s="688"/>
      <c r="B17" s="689"/>
      <c r="C17" s="689"/>
      <c r="D17" s="689"/>
      <c r="E17" s="689"/>
      <c r="F17" s="690"/>
      <c r="G17" s="171"/>
      <c r="H17" s="123"/>
      <c r="I17" s="123"/>
      <c r="J17" s="123"/>
      <c r="K17" s="123"/>
      <c r="L17" s="123"/>
      <c r="M17" s="123"/>
      <c r="N17" s="123"/>
      <c r="O17" s="124"/>
      <c r="P17" s="122"/>
      <c r="Q17" s="123"/>
      <c r="R17" s="123"/>
      <c r="S17" s="123"/>
      <c r="T17" s="123"/>
      <c r="U17" s="123"/>
      <c r="V17" s="123"/>
      <c r="W17" s="123"/>
      <c r="X17" s="124"/>
      <c r="Y17" s="935"/>
      <c r="Z17" s="936"/>
      <c r="AA17" s="937"/>
      <c r="AB17" s="941"/>
      <c r="AC17" s="713"/>
      <c r="AD17" s="714"/>
      <c r="AE17" s="696"/>
      <c r="AF17" s="696"/>
      <c r="AG17" s="696"/>
      <c r="AH17" s="131"/>
      <c r="AI17" s="696"/>
      <c r="AJ17" s="696"/>
      <c r="AK17" s="696"/>
      <c r="AL17" s="131"/>
      <c r="AM17" s="696"/>
      <c r="AN17" s="696"/>
      <c r="AO17" s="696"/>
      <c r="AP17" s="131"/>
      <c r="AQ17" s="140"/>
      <c r="AR17" s="141"/>
      <c r="AS17" s="142" t="s">
        <v>224</v>
      </c>
      <c r="AT17" s="143"/>
      <c r="AU17" s="141"/>
      <c r="AV17" s="141"/>
      <c r="AW17" s="123" t="s">
        <v>170</v>
      </c>
      <c r="AX17" s="144"/>
      <c r="AY17" s="34">
        <f t="shared" ref="AY17:AY22" si="2">$AY$16</f>
        <v>0</v>
      </c>
    </row>
    <row r="18" spans="1:51" ht="22.5" customHeight="1" x14ac:dyDescent="0.15">
      <c r="A18" s="691"/>
      <c r="B18" s="689"/>
      <c r="C18" s="689"/>
      <c r="D18" s="689"/>
      <c r="E18" s="689"/>
      <c r="F18" s="690"/>
      <c r="G18" s="193"/>
      <c r="H18" s="945"/>
      <c r="I18" s="945"/>
      <c r="J18" s="945"/>
      <c r="K18" s="945"/>
      <c r="L18" s="945"/>
      <c r="M18" s="945"/>
      <c r="N18" s="945"/>
      <c r="O18" s="946"/>
      <c r="P18" s="146"/>
      <c r="Q18" s="656"/>
      <c r="R18" s="656"/>
      <c r="S18" s="656"/>
      <c r="T18" s="656"/>
      <c r="U18" s="656"/>
      <c r="V18" s="656"/>
      <c r="W18" s="656"/>
      <c r="X18" s="657"/>
      <c r="Y18" s="931" t="s">
        <v>12</v>
      </c>
      <c r="Z18" s="932"/>
      <c r="AA18" s="933"/>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2"/>
      <c r="B19" s="693"/>
      <c r="C19" s="693"/>
      <c r="D19" s="693"/>
      <c r="E19" s="693"/>
      <c r="F19" s="694"/>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7" t="s">
        <v>344</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8" t="s">
        <v>316</v>
      </c>
      <c r="B23" s="689"/>
      <c r="C23" s="689"/>
      <c r="D23" s="689"/>
      <c r="E23" s="689"/>
      <c r="F23" s="690"/>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372</v>
      </c>
      <c r="AF23" s="927"/>
      <c r="AG23" s="927"/>
      <c r="AH23" s="128"/>
      <c r="AI23" s="927" t="s">
        <v>468</v>
      </c>
      <c r="AJ23" s="927"/>
      <c r="AK23" s="927"/>
      <c r="AL23" s="128"/>
      <c r="AM23" s="927" t="s">
        <v>469</v>
      </c>
      <c r="AN23" s="927"/>
      <c r="AO23" s="927"/>
      <c r="AP23" s="128"/>
      <c r="AQ23" s="135" t="s">
        <v>223</v>
      </c>
      <c r="AR23" s="136"/>
      <c r="AS23" s="136"/>
      <c r="AT23" s="137"/>
      <c r="AU23" s="138" t="s">
        <v>129</v>
      </c>
      <c r="AV23" s="138"/>
      <c r="AW23" s="138"/>
      <c r="AX23" s="139"/>
      <c r="AY23" s="34">
        <f>COUNTA($G$25)</f>
        <v>0</v>
      </c>
    </row>
    <row r="24" spans="1:51" ht="18.75" customHeight="1" x14ac:dyDescent="0.15">
      <c r="A24" s="688"/>
      <c r="B24" s="689"/>
      <c r="C24" s="689"/>
      <c r="D24" s="689"/>
      <c r="E24" s="689"/>
      <c r="F24" s="690"/>
      <c r="G24" s="171"/>
      <c r="H24" s="123"/>
      <c r="I24" s="123"/>
      <c r="J24" s="123"/>
      <c r="K24" s="123"/>
      <c r="L24" s="123"/>
      <c r="M24" s="123"/>
      <c r="N24" s="123"/>
      <c r="O24" s="124"/>
      <c r="P24" s="122"/>
      <c r="Q24" s="123"/>
      <c r="R24" s="123"/>
      <c r="S24" s="123"/>
      <c r="T24" s="123"/>
      <c r="U24" s="123"/>
      <c r="V24" s="123"/>
      <c r="W24" s="123"/>
      <c r="X24" s="124"/>
      <c r="Y24" s="935"/>
      <c r="Z24" s="936"/>
      <c r="AA24" s="937"/>
      <c r="AB24" s="941"/>
      <c r="AC24" s="713"/>
      <c r="AD24" s="714"/>
      <c r="AE24" s="696"/>
      <c r="AF24" s="696"/>
      <c r="AG24" s="696"/>
      <c r="AH24" s="131"/>
      <c r="AI24" s="696"/>
      <c r="AJ24" s="696"/>
      <c r="AK24" s="696"/>
      <c r="AL24" s="131"/>
      <c r="AM24" s="696"/>
      <c r="AN24" s="696"/>
      <c r="AO24" s="696"/>
      <c r="AP24" s="131"/>
      <c r="AQ24" s="140"/>
      <c r="AR24" s="141"/>
      <c r="AS24" s="142" t="s">
        <v>224</v>
      </c>
      <c r="AT24" s="143"/>
      <c r="AU24" s="141"/>
      <c r="AV24" s="141"/>
      <c r="AW24" s="123" t="s">
        <v>170</v>
      </c>
      <c r="AX24" s="144"/>
      <c r="AY24" s="34">
        <f t="shared" ref="AY24:AY29" si="3">$AY$23</f>
        <v>0</v>
      </c>
    </row>
    <row r="25" spans="1:51" ht="22.5" customHeight="1" x14ac:dyDescent="0.15">
      <c r="A25" s="691"/>
      <c r="B25" s="689"/>
      <c r="C25" s="689"/>
      <c r="D25" s="689"/>
      <c r="E25" s="689"/>
      <c r="F25" s="690"/>
      <c r="G25" s="193"/>
      <c r="H25" s="945"/>
      <c r="I25" s="945"/>
      <c r="J25" s="945"/>
      <c r="K25" s="945"/>
      <c r="L25" s="945"/>
      <c r="M25" s="945"/>
      <c r="N25" s="945"/>
      <c r="O25" s="946"/>
      <c r="P25" s="146"/>
      <c r="Q25" s="656"/>
      <c r="R25" s="656"/>
      <c r="S25" s="656"/>
      <c r="T25" s="656"/>
      <c r="U25" s="656"/>
      <c r="V25" s="656"/>
      <c r="W25" s="656"/>
      <c r="X25" s="657"/>
      <c r="Y25" s="931" t="s">
        <v>12</v>
      </c>
      <c r="Z25" s="932"/>
      <c r="AA25" s="933"/>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2"/>
      <c r="B26" s="693"/>
      <c r="C26" s="693"/>
      <c r="D26" s="693"/>
      <c r="E26" s="693"/>
      <c r="F26" s="694"/>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7" t="s">
        <v>344</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8" t="s">
        <v>316</v>
      </c>
      <c r="B30" s="689"/>
      <c r="C30" s="689"/>
      <c r="D30" s="689"/>
      <c r="E30" s="689"/>
      <c r="F30" s="690"/>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372</v>
      </c>
      <c r="AF30" s="927"/>
      <c r="AG30" s="927"/>
      <c r="AH30" s="128"/>
      <c r="AI30" s="927" t="s">
        <v>468</v>
      </c>
      <c r="AJ30" s="927"/>
      <c r="AK30" s="927"/>
      <c r="AL30" s="128"/>
      <c r="AM30" s="927" t="s">
        <v>469</v>
      </c>
      <c r="AN30" s="927"/>
      <c r="AO30" s="927"/>
      <c r="AP30" s="128"/>
      <c r="AQ30" s="135" t="s">
        <v>223</v>
      </c>
      <c r="AR30" s="136"/>
      <c r="AS30" s="136"/>
      <c r="AT30" s="137"/>
      <c r="AU30" s="138" t="s">
        <v>129</v>
      </c>
      <c r="AV30" s="138"/>
      <c r="AW30" s="138"/>
      <c r="AX30" s="139"/>
      <c r="AY30" s="34">
        <f>COUNTA($G$32)</f>
        <v>0</v>
      </c>
    </row>
    <row r="31" spans="1:51" ht="18.75" customHeight="1" x14ac:dyDescent="0.15">
      <c r="A31" s="688"/>
      <c r="B31" s="689"/>
      <c r="C31" s="689"/>
      <c r="D31" s="689"/>
      <c r="E31" s="689"/>
      <c r="F31" s="690"/>
      <c r="G31" s="171"/>
      <c r="H31" s="123"/>
      <c r="I31" s="123"/>
      <c r="J31" s="123"/>
      <c r="K31" s="123"/>
      <c r="L31" s="123"/>
      <c r="M31" s="123"/>
      <c r="N31" s="123"/>
      <c r="O31" s="124"/>
      <c r="P31" s="122"/>
      <c r="Q31" s="123"/>
      <c r="R31" s="123"/>
      <c r="S31" s="123"/>
      <c r="T31" s="123"/>
      <c r="U31" s="123"/>
      <c r="V31" s="123"/>
      <c r="W31" s="123"/>
      <c r="X31" s="124"/>
      <c r="Y31" s="935"/>
      <c r="Z31" s="936"/>
      <c r="AA31" s="937"/>
      <c r="AB31" s="941"/>
      <c r="AC31" s="713"/>
      <c r="AD31" s="714"/>
      <c r="AE31" s="696"/>
      <c r="AF31" s="696"/>
      <c r="AG31" s="696"/>
      <c r="AH31" s="131"/>
      <c r="AI31" s="696"/>
      <c r="AJ31" s="696"/>
      <c r="AK31" s="696"/>
      <c r="AL31" s="131"/>
      <c r="AM31" s="696"/>
      <c r="AN31" s="696"/>
      <c r="AO31" s="696"/>
      <c r="AP31" s="131"/>
      <c r="AQ31" s="140"/>
      <c r="AR31" s="141"/>
      <c r="AS31" s="142" t="s">
        <v>224</v>
      </c>
      <c r="AT31" s="143"/>
      <c r="AU31" s="141"/>
      <c r="AV31" s="141"/>
      <c r="AW31" s="123" t="s">
        <v>170</v>
      </c>
      <c r="AX31" s="144"/>
      <c r="AY31" s="34">
        <f t="shared" ref="AY31:AY36" si="4">$AY$30</f>
        <v>0</v>
      </c>
    </row>
    <row r="32" spans="1:51" ht="22.5" customHeight="1" x14ac:dyDescent="0.15">
      <c r="A32" s="691"/>
      <c r="B32" s="689"/>
      <c r="C32" s="689"/>
      <c r="D32" s="689"/>
      <c r="E32" s="689"/>
      <c r="F32" s="690"/>
      <c r="G32" s="193"/>
      <c r="H32" s="945"/>
      <c r="I32" s="945"/>
      <c r="J32" s="945"/>
      <c r="K32" s="945"/>
      <c r="L32" s="945"/>
      <c r="M32" s="945"/>
      <c r="N32" s="945"/>
      <c r="O32" s="946"/>
      <c r="P32" s="146"/>
      <c r="Q32" s="656"/>
      <c r="R32" s="656"/>
      <c r="S32" s="656"/>
      <c r="T32" s="656"/>
      <c r="U32" s="656"/>
      <c r="V32" s="656"/>
      <c r="W32" s="656"/>
      <c r="X32" s="657"/>
      <c r="Y32" s="931" t="s">
        <v>12</v>
      </c>
      <c r="Z32" s="932"/>
      <c r="AA32" s="933"/>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2"/>
      <c r="B33" s="693"/>
      <c r="C33" s="693"/>
      <c r="D33" s="693"/>
      <c r="E33" s="693"/>
      <c r="F33" s="694"/>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7" t="s">
        <v>344</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8" t="s">
        <v>316</v>
      </c>
      <c r="B37" s="689"/>
      <c r="C37" s="689"/>
      <c r="D37" s="689"/>
      <c r="E37" s="689"/>
      <c r="F37" s="690"/>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372</v>
      </c>
      <c r="AF37" s="927"/>
      <c r="AG37" s="927"/>
      <c r="AH37" s="128"/>
      <c r="AI37" s="927" t="s">
        <v>468</v>
      </c>
      <c r="AJ37" s="927"/>
      <c r="AK37" s="927"/>
      <c r="AL37" s="128"/>
      <c r="AM37" s="927" t="s">
        <v>469</v>
      </c>
      <c r="AN37" s="927"/>
      <c r="AO37" s="927"/>
      <c r="AP37" s="128"/>
      <c r="AQ37" s="135" t="s">
        <v>223</v>
      </c>
      <c r="AR37" s="136"/>
      <c r="AS37" s="136"/>
      <c r="AT37" s="137"/>
      <c r="AU37" s="138" t="s">
        <v>129</v>
      </c>
      <c r="AV37" s="138"/>
      <c r="AW37" s="138"/>
      <c r="AX37" s="139"/>
      <c r="AY37" s="34">
        <f>COUNTA($G$39)</f>
        <v>0</v>
      </c>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935"/>
      <c r="Z38" s="936"/>
      <c r="AA38" s="937"/>
      <c r="AB38" s="941"/>
      <c r="AC38" s="713"/>
      <c r="AD38" s="714"/>
      <c r="AE38" s="696"/>
      <c r="AF38" s="696"/>
      <c r="AG38" s="696"/>
      <c r="AH38" s="131"/>
      <c r="AI38" s="696"/>
      <c r="AJ38" s="696"/>
      <c r="AK38" s="696"/>
      <c r="AL38" s="131"/>
      <c r="AM38" s="696"/>
      <c r="AN38" s="696"/>
      <c r="AO38" s="696"/>
      <c r="AP38" s="131"/>
      <c r="AQ38" s="140"/>
      <c r="AR38" s="141"/>
      <c r="AS38" s="142" t="s">
        <v>224</v>
      </c>
      <c r="AT38" s="143"/>
      <c r="AU38" s="141"/>
      <c r="AV38" s="141"/>
      <c r="AW38" s="123" t="s">
        <v>170</v>
      </c>
      <c r="AX38" s="144"/>
      <c r="AY38" s="34">
        <f t="shared" ref="AY38:AY43" si="5">$AY$37</f>
        <v>0</v>
      </c>
    </row>
    <row r="39" spans="1:51" ht="22.5" customHeight="1" x14ac:dyDescent="0.15">
      <c r="A39" s="691"/>
      <c r="B39" s="689"/>
      <c r="C39" s="689"/>
      <c r="D39" s="689"/>
      <c r="E39" s="689"/>
      <c r="F39" s="690"/>
      <c r="G39" s="193"/>
      <c r="H39" s="945"/>
      <c r="I39" s="945"/>
      <c r="J39" s="945"/>
      <c r="K39" s="945"/>
      <c r="L39" s="945"/>
      <c r="M39" s="945"/>
      <c r="N39" s="945"/>
      <c r="O39" s="946"/>
      <c r="P39" s="146"/>
      <c r="Q39" s="656"/>
      <c r="R39" s="656"/>
      <c r="S39" s="656"/>
      <c r="T39" s="656"/>
      <c r="U39" s="656"/>
      <c r="V39" s="656"/>
      <c r="W39" s="656"/>
      <c r="X39" s="657"/>
      <c r="Y39" s="931" t="s">
        <v>12</v>
      </c>
      <c r="Z39" s="932"/>
      <c r="AA39" s="933"/>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2"/>
      <c r="B40" s="693"/>
      <c r="C40" s="693"/>
      <c r="D40" s="693"/>
      <c r="E40" s="693"/>
      <c r="F40" s="694"/>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7" t="s">
        <v>344</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8" t="s">
        <v>316</v>
      </c>
      <c r="B44" s="689"/>
      <c r="C44" s="689"/>
      <c r="D44" s="689"/>
      <c r="E44" s="689"/>
      <c r="F44" s="690"/>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372</v>
      </c>
      <c r="AF44" s="927"/>
      <c r="AG44" s="927"/>
      <c r="AH44" s="128"/>
      <c r="AI44" s="927" t="s">
        <v>468</v>
      </c>
      <c r="AJ44" s="927"/>
      <c r="AK44" s="927"/>
      <c r="AL44" s="128"/>
      <c r="AM44" s="927" t="s">
        <v>469</v>
      </c>
      <c r="AN44" s="927"/>
      <c r="AO44" s="927"/>
      <c r="AP44" s="128"/>
      <c r="AQ44" s="135" t="s">
        <v>223</v>
      </c>
      <c r="AR44" s="136"/>
      <c r="AS44" s="136"/>
      <c r="AT44" s="137"/>
      <c r="AU44" s="138" t="s">
        <v>129</v>
      </c>
      <c r="AV44" s="138"/>
      <c r="AW44" s="138"/>
      <c r="AX44" s="139"/>
      <c r="AY44" s="34">
        <f>COUNTA($G$46)</f>
        <v>0</v>
      </c>
    </row>
    <row r="45" spans="1:51" ht="18.75" customHeight="1" x14ac:dyDescent="0.15">
      <c r="A45" s="688"/>
      <c r="B45" s="689"/>
      <c r="C45" s="689"/>
      <c r="D45" s="689"/>
      <c r="E45" s="689"/>
      <c r="F45" s="690"/>
      <c r="G45" s="171"/>
      <c r="H45" s="123"/>
      <c r="I45" s="123"/>
      <c r="J45" s="123"/>
      <c r="K45" s="123"/>
      <c r="L45" s="123"/>
      <c r="M45" s="123"/>
      <c r="N45" s="123"/>
      <c r="O45" s="124"/>
      <c r="P45" s="122"/>
      <c r="Q45" s="123"/>
      <c r="R45" s="123"/>
      <c r="S45" s="123"/>
      <c r="T45" s="123"/>
      <c r="U45" s="123"/>
      <c r="V45" s="123"/>
      <c r="W45" s="123"/>
      <c r="X45" s="124"/>
      <c r="Y45" s="935"/>
      <c r="Z45" s="936"/>
      <c r="AA45" s="937"/>
      <c r="AB45" s="941"/>
      <c r="AC45" s="713"/>
      <c r="AD45" s="714"/>
      <c r="AE45" s="696"/>
      <c r="AF45" s="696"/>
      <c r="AG45" s="696"/>
      <c r="AH45" s="131"/>
      <c r="AI45" s="696"/>
      <c r="AJ45" s="696"/>
      <c r="AK45" s="696"/>
      <c r="AL45" s="131"/>
      <c r="AM45" s="696"/>
      <c r="AN45" s="696"/>
      <c r="AO45" s="696"/>
      <c r="AP45" s="131"/>
      <c r="AQ45" s="140"/>
      <c r="AR45" s="141"/>
      <c r="AS45" s="142" t="s">
        <v>224</v>
      </c>
      <c r="AT45" s="143"/>
      <c r="AU45" s="141"/>
      <c r="AV45" s="141"/>
      <c r="AW45" s="123" t="s">
        <v>170</v>
      </c>
      <c r="AX45" s="144"/>
      <c r="AY45" s="34">
        <f t="shared" ref="AY45:AY50" si="6">$AY$44</f>
        <v>0</v>
      </c>
    </row>
    <row r="46" spans="1:51" ht="22.5" customHeight="1" x14ac:dyDescent="0.15">
      <c r="A46" s="691"/>
      <c r="B46" s="689"/>
      <c r="C46" s="689"/>
      <c r="D46" s="689"/>
      <c r="E46" s="689"/>
      <c r="F46" s="690"/>
      <c r="G46" s="193"/>
      <c r="H46" s="945"/>
      <c r="I46" s="945"/>
      <c r="J46" s="945"/>
      <c r="K46" s="945"/>
      <c r="L46" s="945"/>
      <c r="M46" s="945"/>
      <c r="N46" s="945"/>
      <c r="O46" s="946"/>
      <c r="P46" s="146"/>
      <c r="Q46" s="656"/>
      <c r="R46" s="656"/>
      <c r="S46" s="656"/>
      <c r="T46" s="656"/>
      <c r="U46" s="656"/>
      <c r="V46" s="656"/>
      <c r="W46" s="656"/>
      <c r="X46" s="657"/>
      <c r="Y46" s="931" t="s">
        <v>12</v>
      </c>
      <c r="Z46" s="932"/>
      <c r="AA46" s="933"/>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2"/>
      <c r="B47" s="693"/>
      <c r="C47" s="693"/>
      <c r="D47" s="693"/>
      <c r="E47" s="693"/>
      <c r="F47" s="694"/>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7" t="s">
        <v>344</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8" t="s">
        <v>316</v>
      </c>
      <c r="B51" s="689"/>
      <c r="C51" s="689"/>
      <c r="D51" s="689"/>
      <c r="E51" s="689"/>
      <c r="F51" s="690"/>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372</v>
      </c>
      <c r="AF51" s="927"/>
      <c r="AG51" s="927"/>
      <c r="AH51" s="128"/>
      <c r="AI51" s="927" t="s">
        <v>468</v>
      </c>
      <c r="AJ51" s="927"/>
      <c r="AK51" s="927"/>
      <c r="AL51" s="128"/>
      <c r="AM51" s="927" t="s">
        <v>469</v>
      </c>
      <c r="AN51" s="927"/>
      <c r="AO51" s="927"/>
      <c r="AP51" s="128"/>
      <c r="AQ51" s="135" t="s">
        <v>223</v>
      </c>
      <c r="AR51" s="136"/>
      <c r="AS51" s="136"/>
      <c r="AT51" s="137"/>
      <c r="AU51" s="138" t="s">
        <v>129</v>
      </c>
      <c r="AV51" s="138"/>
      <c r="AW51" s="138"/>
      <c r="AX51" s="139"/>
      <c r="AY51" s="34">
        <f>COUNTA($G$53)</f>
        <v>0</v>
      </c>
    </row>
    <row r="52" spans="1:51" ht="18.75" customHeight="1" x14ac:dyDescent="0.15">
      <c r="A52" s="688"/>
      <c r="B52" s="689"/>
      <c r="C52" s="689"/>
      <c r="D52" s="689"/>
      <c r="E52" s="689"/>
      <c r="F52" s="690"/>
      <c r="G52" s="171"/>
      <c r="H52" s="123"/>
      <c r="I52" s="123"/>
      <c r="J52" s="123"/>
      <c r="K52" s="123"/>
      <c r="L52" s="123"/>
      <c r="M52" s="123"/>
      <c r="N52" s="123"/>
      <c r="O52" s="124"/>
      <c r="P52" s="122"/>
      <c r="Q52" s="123"/>
      <c r="R52" s="123"/>
      <c r="S52" s="123"/>
      <c r="T52" s="123"/>
      <c r="U52" s="123"/>
      <c r="V52" s="123"/>
      <c r="W52" s="123"/>
      <c r="X52" s="124"/>
      <c r="Y52" s="935"/>
      <c r="Z52" s="936"/>
      <c r="AA52" s="937"/>
      <c r="AB52" s="941"/>
      <c r="AC52" s="713"/>
      <c r="AD52" s="714"/>
      <c r="AE52" s="696"/>
      <c r="AF52" s="696"/>
      <c r="AG52" s="696"/>
      <c r="AH52" s="131"/>
      <c r="AI52" s="696"/>
      <c r="AJ52" s="696"/>
      <c r="AK52" s="696"/>
      <c r="AL52" s="131"/>
      <c r="AM52" s="696"/>
      <c r="AN52" s="696"/>
      <c r="AO52" s="696"/>
      <c r="AP52" s="131"/>
      <c r="AQ52" s="140"/>
      <c r="AR52" s="141"/>
      <c r="AS52" s="142" t="s">
        <v>224</v>
      </c>
      <c r="AT52" s="143"/>
      <c r="AU52" s="141"/>
      <c r="AV52" s="141"/>
      <c r="AW52" s="123" t="s">
        <v>170</v>
      </c>
      <c r="AX52" s="144"/>
      <c r="AY52" s="34">
        <f t="shared" ref="AY52:AY57" si="7">$AY$51</f>
        <v>0</v>
      </c>
    </row>
    <row r="53" spans="1:51" ht="22.5" customHeight="1" x14ac:dyDescent="0.15">
      <c r="A53" s="691"/>
      <c r="B53" s="689"/>
      <c r="C53" s="689"/>
      <c r="D53" s="689"/>
      <c r="E53" s="689"/>
      <c r="F53" s="690"/>
      <c r="G53" s="193"/>
      <c r="H53" s="945"/>
      <c r="I53" s="945"/>
      <c r="J53" s="945"/>
      <c r="K53" s="945"/>
      <c r="L53" s="945"/>
      <c r="M53" s="945"/>
      <c r="N53" s="945"/>
      <c r="O53" s="946"/>
      <c r="P53" s="146"/>
      <c r="Q53" s="656"/>
      <c r="R53" s="656"/>
      <c r="S53" s="656"/>
      <c r="T53" s="656"/>
      <c r="U53" s="656"/>
      <c r="V53" s="656"/>
      <c r="W53" s="656"/>
      <c r="X53" s="657"/>
      <c r="Y53" s="931" t="s">
        <v>12</v>
      </c>
      <c r="Z53" s="932"/>
      <c r="AA53" s="933"/>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2"/>
      <c r="B54" s="693"/>
      <c r="C54" s="693"/>
      <c r="D54" s="693"/>
      <c r="E54" s="693"/>
      <c r="F54" s="694"/>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7" t="s">
        <v>344</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8" t="s">
        <v>316</v>
      </c>
      <c r="B58" s="689"/>
      <c r="C58" s="689"/>
      <c r="D58" s="689"/>
      <c r="E58" s="689"/>
      <c r="F58" s="690"/>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372</v>
      </c>
      <c r="AF58" s="927"/>
      <c r="AG58" s="927"/>
      <c r="AH58" s="128"/>
      <c r="AI58" s="927" t="s">
        <v>468</v>
      </c>
      <c r="AJ58" s="927"/>
      <c r="AK58" s="927"/>
      <c r="AL58" s="128"/>
      <c r="AM58" s="927" t="s">
        <v>469</v>
      </c>
      <c r="AN58" s="927"/>
      <c r="AO58" s="927"/>
      <c r="AP58" s="128"/>
      <c r="AQ58" s="135" t="s">
        <v>223</v>
      </c>
      <c r="AR58" s="136"/>
      <c r="AS58" s="136"/>
      <c r="AT58" s="137"/>
      <c r="AU58" s="138" t="s">
        <v>129</v>
      </c>
      <c r="AV58" s="138"/>
      <c r="AW58" s="138"/>
      <c r="AX58" s="139"/>
      <c r="AY58" s="34">
        <f>COUNTA($G$60)</f>
        <v>0</v>
      </c>
    </row>
    <row r="59" spans="1:51" ht="18.75" customHeight="1" x14ac:dyDescent="0.15">
      <c r="A59" s="688"/>
      <c r="B59" s="689"/>
      <c r="C59" s="689"/>
      <c r="D59" s="689"/>
      <c r="E59" s="689"/>
      <c r="F59" s="690"/>
      <c r="G59" s="171"/>
      <c r="H59" s="123"/>
      <c r="I59" s="123"/>
      <c r="J59" s="123"/>
      <c r="K59" s="123"/>
      <c r="L59" s="123"/>
      <c r="M59" s="123"/>
      <c r="N59" s="123"/>
      <c r="O59" s="124"/>
      <c r="P59" s="122"/>
      <c r="Q59" s="123"/>
      <c r="R59" s="123"/>
      <c r="S59" s="123"/>
      <c r="T59" s="123"/>
      <c r="U59" s="123"/>
      <c r="V59" s="123"/>
      <c r="W59" s="123"/>
      <c r="X59" s="124"/>
      <c r="Y59" s="935"/>
      <c r="Z59" s="936"/>
      <c r="AA59" s="937"/>
      <c r="AB59" s="941"/>
      <c r="AC59" s="713"/>
      <c r="AD59" s="714"/>
      <c r="AE59" s="696"/>
      <c r="AF59" s="696"/>
      <c r="AG59" s="696"/>
      <c r="AH59" s="131"/>
      <c r="AI59" s="696"/>
      <c r="AJ59" s="696"/>
      <c r="AK59" s="696"/>
      <c r="AL59" s="131"/>
      <c r="AM59" s="696"/>
      <c r="AN59" s="696"/>
      <c r="AO59" s="696"/>
      <c r="AP59" s="131"/>
      <c r="AQ59" s="140"/>
      <c r="AR59" s="141"/>
      <c r="AS59" s="142" t="s">
        <v>224</v>
      </c>
      <c r="AT59" s="143"/>
      <c r="AU59" s="141"/>
      <c r="AV59" s="141"/>
      <c r="AW59" s="123" t="s">
        <v>170</v>
      </c>
      <c r="AX59" s="144"/>
      <c r="AY59" s="34">
        <f t="shared" ref="AY59:AY64" si="8">$AY$58</f>
        <v>0</v>
      </c>
    </row>
    <row r="60" spans="1:51" ht="22.5" customHeight="1" x14ac:dyDescent="0.15">
      <c r="A60" s="691"/>
      <c r="B60" s="689"/>
      <c r="C60" s="689"/>
      <c r="D60" s="689"/>
      <c r="E60" s="689"/>
      <c r="F60" s="690"/>
      <c r="G60" s="193"/>
      <c r="H60" s="945"/>
      <c r="I60" s="945"/>
      <c r="J60" s="945"/>
      <c r="K60" s="945"/>
      <c r="L60" s="945"/>
      <c r="M60" s="945"/>
      <c r="N60" s="945"/>
      <c r="O60" s="946"/>
      <c r="P60" s="146"/>
      <c r="Q60" s="656"/>
      <c r="R60" s="656"/>
      <c r="S60" s="656"/>
      <c r="T60" s="656"/>
      <c r="U60" s="656"/>
      <c r="V60" s="656"/>
      <c r="W60" s="656"/>
      <c r="X60" s="657"/>
      <c r="Y60" s="931" t="s">
        <v>12</v>
      </c>
      <c r="Z60" s="932"/>
      <c r="AA60" s="933"/>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2"/>
      <c r="B61" s="693"/>
      <c r="C61" s="693"/>
      <c r="D61" s="693"/>
      <c r="E61" s="693"/>
      <c r="F61" s="694"/>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7" t="s">
        <v>344</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8" t="s">
        <v>316</v>
      </c>
      <c r="B65" s="689"/>
      <c r="C65" s="689"/>
      <c r="D65" s="689"/>
      <c r="E65" s="689"/>
      <c r="F65" s="690"/>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372</v>
      </c>
      <c r="AF65" s="927"/>
      <c r="AG65" s="927"/>
      <c r="AH65" s="128"/>
      <c r="AI65" s="927" t="s">
        <v>468</v>
      </c>
      <c r="AJ65" s="927"/>
      <c r="AK65" s="927"/>
      <c r="AL65" s="128"/>
      <c r="AM65" s="927" t="s">
        <v>469</v>
      </c>
      <c r="AN65" s="927"/>
      <c r="AO65" s="927"/>
      <c r="AP65" s="128"/>
      <c r="AQ65" s="135" t="s">
        <v>223</v>
      </c>
      <c r="AR65" s="136"/>
      <c r="AS65" s="136"/>
      <c r="AT65" s="137"/>
      <c r="AU65" s="138" t="s">
        <v>129</v>
      </c>
      <c r="AV65" s="138"/>
      <c r="AW65" s="138"/>
      <c r="AX65" s="139"/>
      <c r="AY65" s="34">
        <f>COUNTA($G$67)</f>
        <v>0</v>
      </c>
    </row>
    <row r="66" spans="1:51" ht="18.75" customHeight="1" x14ac:dyDescent="0.15">
      <c r="A66" s="688"/>
      <c r="B66" s="689"/>
      <c r="C66" s="689"/>
      <c r="D66" s="689"/>
      <c r="E66" s="689"/>
      <c r="F66" s="690"/>
      <c r="G66" s="171"/>
      <c r="H66" s="123"/>
      <c r="I66" s="123"/>
      <c r="J66" s="123"/>
      <c r="K66" s="123"/>
      <c r="L66" s="123"/>
      <c r="M66" s="123"/>
      <c r="N66" s="123"/>
      <c r="O66" s="124"/>
      <c r="P66" s="122"/>
      <c r="Q66" s="123"/>
      <c r="R66" s="123"/>
      <c r="S66" s="123"/>
      <c r="T66" s="123"/>
      <c r="U66" s="123"/>
      <c r="V66" s="123"/>
      <c r="W66" s="123"/>
      <c r="X66" s="124"/>
      <c r="Y66" s="935"/>
      <c r="Z66" s="936"/>
      <c r="AA66" s="937"/>
      <c r="AB66" s="941"/>
      <c r="AC66" s="713"/>
      <c r="AD66" s="714"/>
      <c r="AE66" s="696"/>
      <c r="AF66" s="696"/>
      <c r="AG66" s="696"/>
      <c r="AH66" s="131"/>
      <c r="AI66" s="696"/>
      <c r="AJ66" s="696"/>
      <c r="AK66" s="696"/>
      <c r="AL66" s="131"/>
      <c r="AM66" s="696"/>
      <c r="AN66" s="696"/>
      <c r="AO66" s="696"/>
      <c r="AP66" s="131"/>
      <c r="AQ66" s="140"/>
      <c r="AR66" s="141"/>
      <c r="AS66" s="142" t="s">
        <v>224</v>
      </c>
      <c r="AT66" s="143"/>
      <c r="AU66" s="141"/>
      <c r="AV66" s="141"/>
      <c r="AW66" s="123" t="s">
        <v>170</v>
      </c>
      <c r="AX66" s="144"/>
      <c r="AY66" s="34">
        <f t="shared" ref="AY66:AY71" si="9">$AY$65</f>
        <v>0</v>
      </c>
    </row>
    <row r="67" spans="1:51" ht="22.5" customHeight="1" x14ac:dyDescent="0.15">
      <c r="A67" s="691"/>
      <c r="B67" s="689"/>
      <c r="C67" s="689"/>
      <c r="D67" s="689"/>
      <c r="E67" s="689"/>
      <c r="F67" s="690"/>
      <c r="G67" s="193"/>
      <c r="H67" s="945"/>
      <c r="I67" s="945"/>
      <c r="J67" s="945"/>
      <c r="K67" s="945"/>
      <c r="L67" s="945"/>
      <c r="M67" s="945"/>
      <c r="N67" s="945"/>
      <c r="O67" s="946"/>
      <c r="P67" s="146"/>
      <c r="Q67" s="656"/>
      <c r="R67" s="656"/>
      <c r="S67" s="656"/>
      <c r="T67" s="656"/>
      <c r="U67" s="656"/>
      <c r="V67" s="656"/>
      <c r="W67" s="656"/>
      <c r="X67" s="657"/>
      <c r="Y67" s="931" t="s">
        <v>12</v>
      </c>
      <c r="Z67" s="932"/>
      <c r="AA67" s="933"/>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2"/>
      <c r="B68" s="693"/>
      <c r="C68" s="693"/>
      <c r="D68" s="693"/>
      <c r="E68" s="693"/>
      <c r="F68" s="694"/>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0" t="s">
        <v>13</v>
      </c>
      <c r="Z69" s="928"/>
      <c r="AA69" s="929"/>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7" t="s">
        <v>344</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15">
      <c r="A4" s="993">
        <v>1</v>
      </c>
      <c r="B4" s="99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3">
        <v>2</v>
      </c>
      <c r="B5" s="99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3">
        <v>3</v>
      </c>
      <c r="B6" s="99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3">
        <v>4</v>
      </c>
      <c r="B7" s="99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3">
        <v>5</v>
      </c>
      <c r="B8" s="99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3">
        <v>6</v>
      </c>
      <c r="B9" s="99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3">
        <v>7</v>
      </c>
      <c r="B10" s="99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3">
        <v>8</v>
      </c>
      <c r="B11" s="99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3">
        <v>9</v>
      </c>
      <c r="B12" s="99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3">
        <v>10</v>
      </c>
      <c r="B13" s="99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3">
        <v>11</v>
      </c>
      <c r="B14" s="99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3">
        <v>12</v>
      </c>
      <c r="B15" s="99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3">
        <v>13</v>
      </c>
      <c r="B16" s="99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3">
        <v>14</v>
      </c>
      <c r="B17" s="99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3">
        <v>15</v>
      </c>
      <c r="B18" s="99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3">
        <v>16</v>
      </c>
      <c r="B19" s="99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3">
        <v>17</v>
      </c>
      <c r="B20" s="99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3">
        <v>18</v>
      </c>
      <c r="B21" s="99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3">
        <v>19</v>
      </c>
      <c r="B22" s="99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3">
        <v>20</v>
      </c>
      <c r="B23" s="99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3">
        <v>21</v>
      </c>
      <c r="B24" s="99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3">
        <v>22</v>
      </c>
      <c r="B25" s="99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3">
        <v>23</v>
      </c>
      <c r="B26" s="99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3">
        <v>24</v>
      </c>
      <c r="B27" s="99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3">
        <v>25</v>
      </c>
      <c r="B28" s="99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3">
        <v>26</v>
      </c>
      <c r="B29" s="99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3">
        <v>27</v>
      </c>
      <c r="B30" s="99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3">
        <v>28</v>
      </c>
      <c r="B31" s="99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3">
        <v>29</v>
      </c>
      <c r="B32" s="99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3">
        <v>30</v>
      </c>
      <c r="B33" s="99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15">
      <c r="A37" s="993">
        <v>1</v>
      </c>
      <c r="B37" s="99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3">
        <v>2</v>
      </c>
      <c r="B38" s="99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3">
        <v>3</v>
      </c>
      <c r="B39" s="99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3">
        <v>4</v>
      </c>
      <c r="B40" s="99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3">
        <v>5</v>
      </c>
      <c r="B41" s="99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3">
        <v>6</v>
      </c>
      <c r="B42" s="99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3">
        <v>7</v>
      </c>
      <c r="B43" s="99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3">
        <v>8</v>
      </c>
      <c r="B44" s="99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3">
        <v>9</v>
      </c>
      <c r="B45" s="99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3">
        <v>10</v>
      </c>
      <c r="B46" s="99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3">
        <v>11</v>
      </c>
      <c r="B47" s="99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3">
        <v>12</v>
      </c>
      <c r="B48" s="99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3">
        <v>13</v>
      </c>
      <c r="B49" s="99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3">
        <v>14</v>
      </c>
      <c r="B50" s="99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3">
        <v>15</v>
      </c>
      <c r="B51" s="99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3">
        <v>16</v>
      </c>
      <c r="B52" s="99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3">
        <v>17</v>
      </c>
      <c r="B53" s="99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3">
        <v>18</v>
      </c>
      <c r="B54" s="99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3">
        <v>19</v>
      </c>
      <c r="B55" s="99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3">
        <v>20</v>
      </c>
      <c r="B56" s="99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3">
        <v>21</v>
      </c>
      <c r="B57" s="99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3">
        <v>22</v>
      </c>
      <c r="B58" s="99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3">
        <v>23</v>
      </c>
      <c r="B59" s="99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3">
        <v>24</v>
      </c>
      <c r="B60" s="99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3">
        <v>25</v>
      </c>
      <c r="B61" s="99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3">
        <v>26</v>
      </c>
      <c r="B62" s="99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3">
        <v>27</v>
      </c>
      <c r="B63" s="99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3">
        <v>28</v>
      </c>
      <c r="B64" s="99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3">
        <v>29</v>
      </c>
      <c r="B65" s="99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3">
        <v>30</v>
      </c>
      <c r="B66" s="99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15">
      <c r="A70" s="993">
        <v>1</v>
      </c>
      <c r="B70" s="99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3">
        <v>2</v>
      </c>
      <c r="B71" s="99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3">
        <v>3</v>
      </c>
      <c r="B72" s="99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3">
        <v>4</v>
      </c>
      <c r="B73" s="99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3">
        <v>5</v>
      </c>
      <c r="B74" s="99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3">
        <v>6</v>
      </c>
      <c r="B75" s="99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3">
        <v>7</v>
      </c>
      <c r="B76" s="99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3">
        <v>8</v>
      </c>
      <c r="B77" s="99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3">
        <v>9</v>
      </c>
      <c r="B78" s="99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3">
        <v>10</v>
      </c>
      <c r="B79" s="99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3">
        <v>11</v>
      </c>
      <c r="B80" s="99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3">
        <v>12</v>
      </c>
      <c r="B81" s="99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3">
        <v>13</v>
      </c>
      <c r="B82" s="99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3">
        <v>14</v>
      </c>
      <c r="B83" s="99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3">
        <v>15</v>
      </c>
      <c r="B84" s="99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3">
        <v>16</v>
      </c>
      <c r="B85" s="99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3">
        <v>17</v>
      </c>
      <c r="B86" s="99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3">
        <v>18</v>
      </c>
      <c r="B87" s="99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3">
        <v>19</v>
      </c>
      <c r="B88" s="99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3">
        <v>20</v>
      </c>
      <c r="B89" s="99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3">
        <v>21</v>
      </c>
      <c r="B90" s="99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3">
        <v>22</v>
      </c>
      <c r="B91" s="99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3">
        <v>23</v>
      </c>
      <c r="B92" s="99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3">
        <v>24</v>
      </c>
      <c r="B93" s="99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3">
        <v>25</v>
      </c>
      <c r="B94" s="99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3">
        <v>26</v>
      </c>
      <c r="B95" s="99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3">
        <v>27</v>
      </c>
      <c r="B96" s="99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3">
        <v>28</v>
      </c>
      <c r="B97" s="99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3">
        <v>29</v>
      </c>
      <c r="B98" s="99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3">
        <v>30</v>
      </c>
      <c r="B99" s="99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15">
      <c r="A103" s="993">
        <v>1</v>
      </c>
      <c r="B103" s="99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3">
        <v>2</v>
      </c>
      <c r="B104" s="99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3">
        <v>3</v>
      </c>
      <c r="B105" s="99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3">
        <v>4</v>
      </c>
      <c r="B106" s="99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3">
        <v>5</v>
      </c>
      <c r="B107" s="99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3">
        <v>6</v>
      </c>
      <c r="B108" s="99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3">
        <v>7</v>
      </c>
      <c r="B109" s="99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3">
        <v>8</v>
      </c>
      <c r="B110" s="99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3">
        <v>9</v>
      </c>
      <c r="B111" s="99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3">
        <v>10</v>
      </c>
      <c r="B112" s="99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3">
        <v>11</v>
      </c>
      <c r="B113" s="99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3">
        <v>12</v>
      </c>
      <c r="B114" s="99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3">
        <v>13</v>
      </c>
      <c r="B115" s="99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3">
        <v>14</v>
      </c>
      <c r="B116" s="99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3">
        <v>15</v>
      </c>
      <c r="B117" s="99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3">
        <v>16</v>
      </c>
      <c r="B118" s="99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3">
        <v>17</v>
      </c>
      <c r="B119" s="99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3">
        <v>18</v>
      </c>
      <c r="B120" s="99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3">
        <v>19</v>
      </c>
      <c r="B121" s="99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3">
        <v>20</v>
      </c>
      <c r="B122" s="99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3">
        <v>21</v>
      </c>
      <c r="B123" s="99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3">
        <v>22</v>
      </c>
      <c r="B124" s="99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3">
        <v>23</v>
      </c>
      <c r="B125" s="99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3">
        <v>24</v>
      </c>
      <c r="B126" s="99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3">
        <v>25</v>
      </c>
      <c r="B127" s="99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3">
        <v>26</v>
      </c>
      <c r="B128" s="99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3">
        <v>27</v>
      </c>
      <c r="B129" s="99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3">
        <v>28</v>
      </c>
      <c r="B130" s="99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3">
        <v>29</v>
      </c>
      <c r="B131" s="99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3">
        <v>30</v>
      </c>
      <c r="B132" s="99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15">
      <c r="A136" s="993">
        <v>1</v>
      </c>
      <c r="B136" s="99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3">
        <v>2</v>
      </c>
      <c r="B137" s="99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3">
        <v>3</v>
      </c>
      <c r="B138" s="99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3">
        <v>4</v>
      </c>
      <c r="B139" s="99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3">
        <v>5</v>
      </c>
      <c r="B140" s="99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3">
        <v>6</v>
      </c>
      <c r="B141" s="99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3">
        <v>7</v>
      </c>
      <c r="B142" s="99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3">
        <v>8</v>
      </c>
      <c r="B143" s="99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3">
        <v>9</v>
      </c>
      <c r="B144" s="99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3">
        <v>10</v>
      </c>
      <c r="B145" s="99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3">
        <v>11</v>
      </c>
      <c r="B146" s="99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3">
        <v>12</v>
      </c>
      <c r="B147" s="99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3">
        <v>13</v>
      </c>
      <c r="B148" s="99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3">
        <v>14</v>
      </c>
      <c r="B149" s="99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3">
        <v>15</v>
      </c>
      <c r="B150" s="99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3">
        <v>16</v>
      </c>
      <c r="B151" s="99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3">
        <v>17</v>
      </c>
      <c r="B152" s="99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3">
        <v>18</v>
      </c>
      <c r="B153" s="99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3">
        <v>19</v>
      </c>
      <c r="B154" s="99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3">
        <v>20</v>
      </c>
      <c r="B155" s="99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3">
        <v>21</v>
      </c>
      <c r="B156" s="99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3">
        <v>22</v>
      </c>
      <c r="B157" s="99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3">
        <v>23</v>
      </c>
      <c r="B158" s="99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3">
        <v>24</v>
      </c>
      <c r="B159" s="99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3">
        <v>25</v>
      </c>
      <c r="B160" s="99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3">
        <v>26</v>
      </c>
      <c r="B161" s="99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3">
        <v>27</v>
      </c>
      <c r="B162" s="99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3">
        <v>28</v>
      </c>
      <c r="B163" s="99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3">
        <v>29</v>
      </c>
      <c r="B164" s="99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3">
        <v>30</v>
      </c>
      <c r="B165" s="99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15">
      <c r="A169" s="993">
        <v>1</v>
      </c>
      <c r="B169" s="99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3">
        <v>2</v>
      </c>
      <c r="B170" s="99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3">
        <v>3</v>
      </c>
      <c r="B171" s="99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3">
        <v>4</v>
      </c>
      <c r="B172" s="99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3">
        <v>5</v>
      </c>
      <c r="B173" s="99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3">
        <v>6</v>
      </c>
      <c r="B174" s="99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3">
        <v>7</v>
      </c>
      <c r="B175" s="99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3">
        <v>8</v>
      </c>
      <c r="B176" s="99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3">
        <v>9</v>
      </c>
      <c r="B177" s="99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3">
        <v>10</v>
      </c>
      <c r="B178" s="99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3">
        <v>11</v>
      </c>
      <c r="B179" s="99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3">
        <v>12</v>
      </c>
      <c r="B180" s="99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3">
        <v>13</v>
      </c>
      <c r="B181" s="99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3">
        <v>14</v>
      </c>
      <c r="B182" s="99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3">
        <v>15</v>
      </c>
      <c r="B183" s="99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3">
        <v>16</v>
      </c>
      <c r="B184" s="99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3">
        <v>17</v>
      </c>
      <c r="B185" s="99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3">
        <v>18</v>
      </c>
      <c r="B186" s="99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3">
        <v>19</v>
      </c>
      <c r="B187" s="99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3">
        <v>20</v>
      </c>
      <c r="B188" s="99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3">
        <v>21</v>
      </c>
      <c r="B189" s="99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3">
        <v>22</v>
      </c>
      <c r="B190" s="99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3">
        <v>23</v>
      </c>
      <c r="B191" s="99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3">
        <v>24</v>
      </c>
      <c r="B192" s="99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3">
        <v>25</v>
      </c>
      <c r="B193" s="99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3">
        <v>26</v>
      </c>
      <c r="B194" s="99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3">
        <v>27</v>
      </c>
      <c r="B195" s="99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3">
        <v>28</v>
      </c>
      <c r="B196" s="99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3">
        <v>29</v>
      </c>
      <c r="B197" s="99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3">
        <v>30</v>
      </c>
      <c r="B198" s="99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15">
      <c r="A202" s="993">
        <v>1</v>
      </c>
      <c r="B202" s="99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3">
        <v>2</v>
      </c>
      <c r="B203" s="99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3">
        <v>3</v>
      </c>
      <c r="B204" s="99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3">
        <v>4</v>
      </c>
      <c r="B205" s="99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3">
        <v>5</v>
      </c>
      <c r="B206" s="99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3">
        <v>6</v>
      </c>
      <c r="B207" s="99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3">
        <v>7</v>
      </c>
      <c r="B208" s="99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3">
        <v>8</v>
      </c>
      <c r="B209" s="99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3">
        <v>9</v>
      </c>
      <c r="B210" s="99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3">
        <v>10</v>
      </c>
      <c r="B211" s="99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3">
        <v>11</v>
      </c>
      <c r="B212" s="99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3">
        <v>12</v>
      </c>
      <c r="B213" s="99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3">
        <v>13</v>
      </c>
      <c r="B214" s="99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3">
        <v>14</v>
      </c>
      <c r="B215" s="99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3">
        <v>15</v>
      </c>
      <c r="B216" s="99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3">
        <v>16</v>
      </c>
      <c r="B217" s="99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3">
        <v>17</v>
      </c>
      <c r="B218" s="99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3">
        <v>18</v>
      </c>
      <c r="B219" s="99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3">
        <v>19</v>
      </c>
      <c r="B220" s="99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3">
        <v>20</v>
      </c>
      <c r="B221" s="99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3">
        <v>21</v>
      </c>
      <c r="B222" s="99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3">
        <v>22</v>
      </c>
      <c r="B223" s="99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3">
        <v>23</v>
      </c>
      <c r="B224" s="99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3">
        <v>24</v>
      </c>
      <c r="B225" s="99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3">
        <v>25</v>
      </c>
      <c r="B226" s="99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3">
        <v>26</v>
      </c>
      <c r="B227" s="99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3">
        <v>27</v>
      </c>
      <c r="B228" s="99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3">
        <v>28</v>
      </c>
      <c r="B229" s="99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3">
        <v>29</v>
      </c>
      <c r="B230" s="99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3">
        <v>30</v>
      </c>
      <c r="B231" s="99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15">
      <c r="A235" s="993">
        <v>1</v>
      </c>
      <c r="B235" s="99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3">
        <v>2</v>
      </c>
      <c r="B236" s="99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3">
        <v>3</v>
      </c>
      <c r="B237" s="99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3">
        <v>4</v>
      </c>
      <c r="B238" s="99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3">
        <v>5</v>
      </c>
      <c r="B239" s="99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3">
        <v>6</v>
      </c>
      <c r="B240" s="99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3">
        <v>7</v>
      </c>
      <c r="B241" s="99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3">
        <v>8</v>
      </c>
      <c r="B242" s="99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3">
        <v>9</v>
      </c>
      <c r="B243" s="99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3">
        <v>10</v>
      </c>
      <c r="B244" s="99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3">
        <v>11</v>
      </c>
      <c r="B245" s="99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3">
        <v>12</v>
      </c>
      <c r="B246" s="99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3">
        <v>13</v>
      </c>
      <c r="B247" s="99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3">
        <v>14</v>
      </c>
      <c r="B248" s="99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3">
        <v>15</v>
      </c>
      <c r="B249" s="99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3">
        <v>16</v>
      </c>
      <c r="B250" s="99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3">
        <v>17</v>
      </c>
      <c r="B251" s="99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3">
        <v>18</v>
      </c>
      <c r="B252" s="99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3">
        <v>19</v>
      </c>
      <c r="B253" s="99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3">
        <v>20</v>
      </c>
      <c r="B254" s="99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3">
        <v>21</v>
      </c>
      <c r="B255" s="99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3">
        <v>22</v>
      </c>
      <c r="B256" s="99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3">
        <v>23</v>
      </c>
      <c r="B257" s="99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3">
        <v>24</v>
      </c>
      <c r="B258" s="99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3">
        <v>25</v>
      </c>
      <c r="B259" s="99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3">
        <v>26</v>
      </c>
      <c r="B260" s="99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3">
        <v>27</v>
      </c>
      <c r="B261" s="99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3">
        <v>28</v>
      </c>
      <c r="B262" s="99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3">
        <v>29</v>
      </c>
      <c r="B263" s="99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3">
        <v>30</v>
      </c>
      <c r="B264" s="99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15">
      <c r="A268" s="993">
        <v>1</v>
      </c>
      <c r="B268" s="99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3">
        <v>2</v>
      </c>
      <c r="B269" s="99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3">
        <v>3</v>
      </c>
      <c r="B270" s="99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3">
        <v>4</v>
      </c>
      <c r="B271" s="99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3">
        <v>5</v>
      </c>
      <c r="B272" s="99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3">
        <v>6</v>
      </c>
      <c r="B273" s="99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3">
        <v>7</v>
      </c>
      <c r="B274" s="99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3">
        <v>8</v>
      </c>
      <c r="B275" s="99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3">
        <v>9</v>
      </c>
      <c r="B276" s="99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3">
        <v>10</v>
      </c>
      <c r="B277" s="99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3">
        <v>11</v>
      </c>
      <c r="B278" s="99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3">
        <v>12</v>
      </c>
      <c r="B279" s="99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3">
        <v>13</v>
      </c>
      <c r="B280" s="99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3">
        <v>14</v>
      </c>
      <c r="B281" s="99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3">
        <v>15</v>
      </c>
      <c r="B282" s="99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3">
        <v>16</v>
      </c>
      <c r="B283" s="99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3">
        <v>17</v>
      </c>
      <c r="B284" s="99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3">
        <v>18</v>
      </c>
      <c r="B285" s="99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3">
        <v>19</v>
      </c>
      <c r="B286" s="99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3">
        <v>20</v>
      </c>
      <c r="B287" s="99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3">
        <v>21</v>
      </c>
      <c r="B288" s="99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3">
        <v>22</v>
      </c>
      <c r="B289" s="99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3">
        <v>23</v>
      </c>
      <c r="B290" s="99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3">
        <v>24</v>
      </c>
      <c r="B291" s="99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3">
        <v>25</v>
      </c>
      <c r="B292" s="99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3">
        <v>26</v>
      </c>
      <c r="B293" s="99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3">
        <v>27</v>
      </c>
      <c r="B294" s="99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3">
        <v>28</v>
      </c>
      <c r="B295" s="99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3">
        <v>29</v>
      </c>
      <c r="B296" s="99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3">
        <v>30</v>
      </c>
      <c r="B297" s="99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15">
      <c r="A301" s="993">
        <v>1</v>
      </c>
      <c r="B301" s="99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3">
        <v>2</v>
      </c>
      <c r="B302" s="99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3">
        <v>3</v>
      </c>
      <c r="B303" s="99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3">
        <v>4</v>
      </c>
      <c r="B304" s="99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3">
        <v>5</v>
      </c>
      <c r="B305" s="99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3">
        <v>6</v>
      </c>
      <c r="B306" s="99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3">
        <v>7</v>
      </c>
      <c r="B307" s="99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3">
        <v>8</v>
      </c>
      <c r="B308" s="99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3">
        <v>9</v>
      </c>
      <c r="B309" s="99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3">
        <v>10</v>
      </c>
      <c r="B310" s="99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3">
        <v>11</v>
      </c>
      <c r="B311" s="99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3">
        <v>12</v>
      </c>
      <c r="B312" s="99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3">
        <v>13</v>
      </c>
      <c r="B313" s="99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3">
        <v>14</v>
      </c>
      <c r="B314" s="99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3">
        <v>15</v>
      </c>
      <c r="B315" s="99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3">
        <v>16</v>
      </c>
      <c r="B316" s="99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3">
        <v>17</v>
      </c>
      <c r="B317" s="99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3">
        <v>18</v>
      </c>
      <c r="B318" s="99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3">
        <v>19</v>
      </c>
      <c r="B319" s="99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3">
        <v>20</v>
      </c>
      <c r="B320" s="99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3">
        <v>21</v>
      </c>
      <c r="B321" s="99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3">
        <v>22</v>
      </c>
      <c r="B322" s="99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3">
        <v>23</v>
      </c>
      <c r="B323" s="99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3">
        <v>24</v>
      </c>
      <c r="B324" s="99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3">
        <v>25</v>
      </c>
      <c r="B325" s="99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3">
        <v>26</v>
      </c>
      <c r="B326" s="99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3">
        <v>27</v>
      </c>
      <c r="B327" s="99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3">
        <v>28</v>
      </c>
      <c r="B328" s="99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3">
        <v>29</v>
      </c>
      <c r="B329" s="99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3">
        <v>30</v>
      </c>
      <c r="B330" s="99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15">
      <c r="A334" s="993">
        <v>1</v>
      </c>
      <c r="B334" s="99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3">
        <v>2</v>
      </c>
      <c r="B335" s="99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3">
        <v>3</v>
      </c>
      <c r="B336" s="99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3">
        <v>4</v>
      </c>
      <c r="B337" s="99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3">
        <v>5</v>
      </c>
      <c r="B338" s="99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3">
        <v>6</v>
      </c>
      <c r="B339" s="99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3">
        <v>7</v>
      </c>
      <c r="B340" s="99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3">
        <v>8</v>
      </c>
      <c r="B341" s="99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3">
        <v>9</v>
      </c>
      <c r="B342" s="99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3">
        <v>10</v>
      </c>
      <c r="B343" s="99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3">
        <v>11</v>
      </c>
      <c r="B344" s="99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3">
        <v>12</v>
      </c>
      <c r="B345" s="99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3">
        <v>13</v>
      </c>
      <c r="B346" s="99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3">
        <v>14</v>
      </c>
      <c r="B347" s="99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3">
        <v>15</v>
      </c>
      <c r="B348" s="99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3">
        <v>16</v>
      </c>
      <c r="B349" s="99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3">
        <v>17</v>
      </c>
      <c r="B350" s="99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3">
        <v>18</v>
      </c>
      <c r="B351" s="99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3">
        <v>19</v>
      </c>
      <c r="B352" s="99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3">
        <v>20</v>
      </c>
      <c r="B353" s="99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3">
        <v>21</v>
      </c>
      <c r="B354" s="99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3">
        <v>22</v>
      </c>
      <c r="B355" s="99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3">
        <v>23</v>
      </c>
      <c r="B356" s="99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3">
        <v>24</v>
      </c>
      <c r="B357" s="99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3">
        <v>25</v>
      </c>
      <c r="B358" s="99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3">
        <v>26</v>
      </c>
      <c r="B359" s="99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3">
        <v>27</v>
      </c>
      <c r="B360" s="99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3">
        <v>28</v>
      </c>
      <c r="B361" s="99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3">
        <v>29</v>
      </c>
      <c r="B362" s="99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3">
        <v>30</v>
      </c>
      <c r="B363" s="99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15">
      <c r="A367" s="993">
        <v>1</v>
      </c>
      <c r="B367" s="99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3">
        <v>2</v>
      </c>
      <c r="B368" s="99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3">
        <v>3</v>
      </c>
      <c r="B369" s="99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3">
        <v>4</v>
      </c>
      <c r="B370" s="99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3">
        <v>5</v>
      </c>
      <c r="B371" s="99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3">
        <v>6</v>
      </c>
      <c r="B372" s="99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3">
        <v>7</v>
      </c>
      <c r="B373" s="99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3">
        <v>8</v>
      </c>
      <c r="B374" s="99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3">
        <v>9</v>
      </c>
      <c r="B375" s="99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3">
        <v>10</v>
      </c>
      <c r="B376" s="99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3">
        <v>11</v>
      </c>
      <c r="B377" s="99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3">
        <v>12</v>
      </c>
      <c r="B378" s="99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3">
        <v>13</v>
      </c>
      <c r="B379" s="99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3">
        <v>14</v>
      </c>
      <c r="B380" s="99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3">
        <v>15</v>
      </c>
      <c r="B381" s="99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3">
        <v>16</v>
      </c>
      <c r="B382" s="99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3">
        <v>17</v>
      </c>
      <c r="B383" s="99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3">
        <v>18</v>
      </c>
      <c r="B384" s="99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3">
        <v>19</v>
      </c>
      <c r="B385" s="99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3">
        <v>20</v>
      </c>
      <c r="B386" s="99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3">
        <v>21</v>
      </c>
      <c r="B387" s="99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3">
        <v>22</v>
      </c>
      <c r="B388" s="99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3">
        <v>23</v>
      </c>
      <c r="B389" s="99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3">
        <v>24</v>
      </c>
      <c r="B390" s="99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3">
        <v>25</v>
      </c>
      <c r="B391" s="99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3">
        <v>26</v>
      </c>
      <c r="B392" s="99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3">
        <v>27</v>
      </c>
      <c r="B393" s="99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3">
        <v>28</v>
      </c>
      <c r="B394" s="99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3">
        <v>29</v>
      </c>
      <c r="B395" s="99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3">
        <v>30</v>
      </c>
      <c r="B396" s="99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15">
      <c r="A400" s="993">
        <v>1</v>
      </c>
      <c r="B400" s="99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3">
        <v>2</v>
      </c>
      <c r="B401" s="99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3">
        <v>3</v>
      </c>
      <c r="B402" s="99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3">
        <v>4</v>
      </c>
      <c r="B403" s="99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3">
        <v>5</v>
      </c>
      <c r="B404" s="99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3">
        <v>6</v>
      </c>
      <c r="B405" s="99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3">
        <v>7</v>
      </c>
      <c r="B406" s="99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3">
        <v>8</v>
      </c>
      <c r="B407" s="99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3">
        <v>9</v>
      </c>
      <c r="B408" s="99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3">
        <v>10</v>
      </c>
      <c r="B409" s="99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3">
        <v>11</v>
      </c>
      <c r="B410" s="99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3">
        <v>12</v>
      </c>
      <c r="B411" s="99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3">
        <v>13</v>
      </c>
      <c r="B412" s="99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3">
        <v>14</v>
      </c>
      <c r="B413" s="99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3">
        <v>15</v>
      </c>
      <c r="B414" s="99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3">
        <v>16</v>
      </c>
      <c r="B415" s="99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3">
        <v>17</v>
      </c>
      <c r="B416" s="99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3">
        <v>18</v>
      </c>
      <c r="B417" s="99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3">
        <v>19</v>
      </c>
      <c r="B418" s="99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3">
        <v>20</v>
      </c>
      <c r="B419" s="99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3">
        <v>21</v>
      </c>
      <c r="B420" s="99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3">
        <v>22</v>
      </c>
      <c r="B421" s="99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3">
        <v>23</v>
      </c>
      <c r="B422" s="99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3">
        <v>24</v>
      </c>
      <c r="B423" s="99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3">
        <v>25</v>
      </c>
      <c r="B424" s="99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3">
        <v>26</v>
      </c>
      <c r="B425" s="99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3">
        <v>27</v>
      </c>
      <c r="B426" s="99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3">
        <v>28</v>
      </c>
      <c r="B427" s="99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3">
        <v>29</v>
      </c>
      <c r="B428" s="99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3">
        <v>30</v>
      </c>
      <c r="B429" s="99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15">
      <c r="A433" s="993">
        <v>1</v>
      </c>
      <c r="B433" s="99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3">
        <v>2</v>
      </c>
      <c r="B434" s="99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3">
        <v>3</v>
      </c>
      <c r="B435" s="99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3">
        <v>4</v>
      </c>
      <c r="B436" s="99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3">
        <v>5</v>
      </c>
      <c r="B437" s="99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3">
        <v>6</v>
      </c>
      <c r="B438" s="99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3">
        <v>7</v>
      </c>
      <c r="B439" s="99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3">
        <v>8</v>
      </c>
      <c r="B440" s="99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3">
        <v>9</v>
      </c>
      <c r="B441" s="99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3">
        <v>10</v>
      </c>
      <c r="B442" s="99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3">
        <v>11</v>
      </c>
      <c r="B443" s="99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3">
        <v>12</v>
      </c>
      <c r="B444" s="99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3">
        <v>13</v>
      </c>
      <c r="B445" s="99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3">
        <v>14</v>
      </c>
      <c r="B446" s="99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3">
        <v>15</v>
      </c>
      <c r="B447" s="99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3">
        <v>16</v>
      </c>
      <c r="B448" s="99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3">
        <v>17</v>
      </c>
      <c r="B449" s="99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3">
        <v>18</v>
      </c>
      <c r="B450" s="99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3">
        <v>19</v>
      </c>
      <c r="B451" s="99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3">
        <v>20</v>
      </c>
      <c r="B452" s="99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3">
        <v>21</v>
      </c>
      <c r="B453" s="99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3">
        <v>22</v>
      </c>
      <c r="B454" s="99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3">
        <v>23</v>
      </c>
      <c r="B455" s="99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3">
        <v>24</v>
      </c>
      <c r="B456" s="99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3">
        <v>25</v>
      </c>
      <c r="B457" s="99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3">
        <v>26</v>
      </c>
      <c r="B458" s="99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3">
        <v>27</v>
      </c>
      <c r="B459" s="99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3">
        <v>28</v>
      </c>
      <c r="B460" s="99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3">
        <v>29</v>
      </c>
      <c r="B461" s="99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3">
        <v>30</v>
      </c>
      <c r="B462" s="99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15">
      <c r="A466" s="993">
        <v>1</v>
      </c>
      <c r="B466" s="99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3">
        <v>2</v>
      </c>
      <c r="B467" s="99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3">
        <v>3</v>
      </c>
      <c r="B468" s="99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3">
        <v>4</v>
      </c>
      <c r="B469" s="99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3">
        <v>5</v>
      </c>
      <c r="B470" s="99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3">
        <v>6</v>
      </c>
      <c r="B471" s="99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3">
        <v>7</v>
      </c>
      <c r="B472" s="99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3">
        <v>8</v>
      </c>
      <c r="B473" s="99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3">
        <v>9</v>
      </c>
      <c r="B474" s="99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3">
        <v>10</v>
      </c>
      <c r="B475" s="99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3">
        <v>11</v>
      </c>
      <c r="B476" s="99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3">
        <v>12</v>
      </c>
      <c r="B477" s="99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3">
        <v>13</v>
      </c>
      <c r="B478" s="99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3">
        <v>14</v>
      </c>
      <c r="B479" s="99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3">
        <v>15</v>
      </c>
      <c r="B480" s="99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3">
        <v>16</v>
      </c>
      <c r="B481" s="99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3">
        <v>17</v>
      </c>
      <c r="B482" s="99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3">
        <v>18</v>
      </c>
      <c r="B483" s="99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3">
        <v>19</v>
      </c>
      <c r="B484" s="99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3">
        <v>20</v>
      </c>
      <c r="B485" s="99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3">
        <v>21</v>
      </c>
      <c r="B486" s="99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3">
        <v>22</v>
      </c>
      <c r="B487" s="99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3">
        <v>23</v>
      </c>
      <c r="B488" s="99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3">
        <v>24</v>
      </c>
      <c r="B489" s="99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3">
        <v>25</v>
      </c>
      <c r="B490" s="99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3">
        <v>26</v>
      </c>
      <c r="B491" s="99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3">
        <v>27</v>
      </c>
      <c r="B492" s="99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3">
        <v>28</v>
      </c>
      <c r="B493" s="99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3">
        <v>29</v>
      </c>
      <c r="B494" s="99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3">
        <v>30</v>
      </c>
      <c r="B495" s="99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15">
      <c r="A499" s="993">
        <v>1</v>
      </c>
      <c r="B499" s="99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3">
        <v>2</v>
      </c>
      <c r="B500" s="99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3">
        <v>3</v>
      </c>
      <c r="B501" s="99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3">
        <v>4</v>
      </c>
      <c r="B502" s="99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3">
        <v>5</v>
      </c>
      <c r="B503" s="99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3">
        <v>6</v>
      </c>
      <c r="B504" s="99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3">
        <v>7</v>
      </c>
      <c r="B505" s="99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3">
        <v>8</v>
      </c>
      <c r="B506" s="99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3">
        <v>9</v>
      </c>
      <c r="B507" s="99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3">
        <v>10</v>
      </c>
      <c r="B508" s="99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3">
        <v>11</v>
      </c>
      <c r="B509" s="99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3">
        <v>12</v>
      </c>
      <c r="B510" s="99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3">
        <v>13</v>
      </c>
      <c r="B511" s="99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3">
        <v>14</v>
      </c>
      <c r="B512" s="99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3">
        <v>15</v>
      </c>
      <c r="B513" s="99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3">
        <v>16</v>
      </c>
      <c r="B514" s="99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3">
        <v>17</v>
      </c>
      <c r="B515" s="99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3">
        <v>18</v>
      </c>
      <c r="B516" s="99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3">
        <v>19</v>
      </c>
      <c r="B517" s="99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3">
        <v>20</v>
      </c>
      <c r="B518" s="99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3">
        <v>21</v>
      </c>
      <c r="B519" s="99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3">
        <v>22</v>
      </c>
      <c r="B520" s="99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3">
        <v>23</v>
      </c>
      <c r="B521" s="99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3">
        <v>24</v>
      </c>
      <c r="B522" s="99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3">
        <v>25</v>
      </c>
      <c r="B523" s="99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3">
        <v>26</v>
      </c>
      <c r="B524" s="99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3">
        <v>27</v>
      </c>
      <c r="B525" s="99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3">
        <v>28</v>
      </c>
      <c r="B526" s="99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3">
        <v>29</v>
      </c>
      <c r="B527" s="99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3">
        <v>30</v>
      </c>
      <c r="B528" s="99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15">
      <c r="A532" s="993">
        <v>1</v>
      </c>
      <c r="B532" s="99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3">
        <v>2</v>
      </c>
      <c r="B533" s="99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3">
        <v>3</v>
      </c>
      <c r="B534" s="99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3">
        <v>4</v>
      </c>
      <c r="B535" s="99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3">
        <v>5</v>
      </c>
      <c r="B536" s="99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3">
        <v>6</v>
      </c>
      <c r="B537" s="99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3">
        <v>7</v>
      </c>
      <c r="B538" s="99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3">
        <v>8</v>
      </c>
      <c r="B539" s="99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3">
        <v>9</v>
      </c>
      <c r="B540" s="99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3">
        <v>10</v>
      </c>
      <c r="B541" s="99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3">
        <v>11</v>
      </c>
      <c r="B542" s="99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3">
        <v>12</v>
      </c>
      <c r="B543" s="99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3">
        <v>13</v>
      </c>
      <c r="B544" s="99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3">
        <v>14</v>
      </c>
      <c r="B545" s="99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3">
        <v>15</v>
      </c>
      <c r="B546" s="99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3">
        <v>16</v>
      </c>
      <c r="B547" s="99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3">
        <v>17</v>
      </c>
      <c r="B548" s="99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3">
        <v>18</v>
      </c>
      <c r="B549" s="99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3">
        <v>19</v>
      </c>
      <c r="B550" s="99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3">
        <v>20</v>
      </c>
      <c r="B551" s="99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3">
        <v>21</v>
      </c>
      <c r="B552" s="99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3">
        <v>22</v>
      </c>
      <c r="B553" s="99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3">
        <v>23</v>
      </c>
      <c r="B554" s="99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3">
        <v>24</v>
      </c>
      <c r="B555" s="99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3">
        <v>25</v>
      </c>
      <c r="B556" s="99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3">
        <v>26</v>
      </c>
      <c r="B557" s="99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3">
        <v>27</v>
      </c>
      <c r="B558" s="99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3">
        <v>28</v>
      </c>
      <c r="B559" s="99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3">
        <v>29</v>
      </c>
      <c r="B560" s="99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3">
        <v>30</v>
      </c>
      <c r="B561" s="99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15">
      <c r="A565" s="993">
        <v>1</v>
      </c>
      <c r="B565" s="99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3">
        <v>2</v>
      </c>
      <c r="B566" s="99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3">
        <v>3</v>
      </c>
      <c r="B567" s="99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3">
        <v>4</v>
      </c>
      <c r="B568" s="99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3">
        <v>5</v>
      </c>
      <c r="B569" s="99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3">
        <v>6</v>
      </c>
      <c r="B570" s="99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3">
        <v>7</v>
      </c>
      <c r="B571" s="99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3">
        <v>8</v>
      </c>
      <c r="B572" s="99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3">
        <v>9</v>
      </c>
      <c r="B573" s="99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3">
        <v>10</v>
      </c>
      <c r="B574" s="99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3">
        <v>11</v>
      </c>
      <c r="B575" s="99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3">
        <v>12</v>
      </c>
      <c r="B576" s="99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3">
        <v>13</v>
      </c>
      <c r="B577" s="99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3">
        <v>14</v>
      </c>
      <c r="B578" s="99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3">
        <v>15</v>
      </c>
      <c r="B579" s="99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3">
        <v>16</v>
      </c>
      <c r="B580" s="99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3">
        <v>17</v>
      </c>
      <c r="B581" s="99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3">
        <v>18</v>
      </c>
      <c r="B582" s="99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3">
        <v>19</v>
      </c>
      <c r="B583" s="99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3">
        <v>20</v>
      </c>
      <c r="B584" s="99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3">
        <v>21</v>
      </c>
      <c r="B585" s="99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3">
        <v>22</v>
      </c>
      <c r="B586" s="99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3">
        <v>23</v>
      </c>
      <c r="B587" s="99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3">
        <v>24</v>
      </c>
      <c r="B588" s="99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3">
        <v>25</v>
      </c>
      <c r="B589" s="99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3">
        <v>26</v>
      </c>
      <c r="B590" s="99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3">
        <v>27</v>
      </c>
      <c r="B591" s="99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3">
        <v>28</v>
      </c>
      <c r="B592" s="99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3">
        <v>29</v>
      </c>
      <c r="B593" s="99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3">
        <v>30</v>
      </c>
      <c r="B594" s="99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15">
      <c r="A598" s="993">
        <v>1</v>
      </c>
      <c r="B598" s="99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3">
        <v>2</v>
      </c>
      <c r="B599" s="99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3">
        <v>3</v>
      </c>
      <c r="B600" s="99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3">
        <v>4</v>
      </c>
      <c r="B601" s="99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3">
        <v>5</v>
      </c>
      <c r="B602" s="99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3">
        <v>6</v>
      </c>
      <c r="B603" s="99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3">
        <v>7</v>
      </c>
      <c r="B604" s="99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3">
        <v>8</v>
      </c>
      <c r="B605" s="99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3">
        <v>9</v>
      </c>
      <c r="B606" s="99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3">
        <v>10</v>
      </c>
      <c r="B607" s="99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3">
        <v>11</v>
      </c>
      <c r="B608" s="99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3">
        <v>12</v>
      </c>
      <c r="B609" s="99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3">
        <v>13</v>
      </c>
      <c r="B610" s="99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3">
        <v>14</v>
      </c>
      <c r="B611" s="99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3">
        <v>15</v>
      </c>
      <c r="B612" s="99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3">
        <v>16</v>
      </c>
      <c r="B613" s="99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3">
        <v>17</v>
      </c>
      <c r="B614" s="99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3">
        <v>18</v>
      </c>
      <c r="B615" s="99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3">
        <v>19</v>
      </c>
      <c r="B616" s="99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3">
        <v>20</v>
      </c>
      <c r="B617" s="99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3">
        <v>21</v>
      </c>
      <c r="B618" s="99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3">
        <v>22</v>
      </c>
      <c r="B619" s="99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3">
        <v>23</v>
      </c>
      <c r="B620" s="99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3">
        <v>24</v>
      </c>
      <c r="B621" s="99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3">
        <v>25</v>
      </c>
      <c r="B622" s="99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3">
        <v>26</v>
      </c>
      <c r="B623" s="99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3">
        <v>27</v>
      </c>
      <c r="B624" s="99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3">
        <v>28</v>
      </c>
      <c r="B625" s="99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3">
        <v>29</v>
      </c>
      <c r="B626" s="99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3">
        <v>30</v>
      </c>
      <c r="B627" s="99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15">
      <c r="A631" s="993">
        <v>1</v>
      </c>
      <c r="B631" s="99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3">
        <v>2</v>
      </c>
      <c r="B632" s="99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3">
        <v>3</v>
      </c>
      <c r="B633" s="99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3">
        <v>4</v>
      </c>
      <c r="B634" s="99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3">
        <v>5</v>
      </c>
      <c r="B635" s="99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3">
        <v>6</v>
      </c>
      <c r="B636" s="99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3">
        <v>7</v>
      </c>
      <c r="B637" s="99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3">
        <v>8</v>
      </c>
      <c r="B638" s="99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3">
        <v>9</v>
      </c>
      <c r="B639" s="99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3">
        <v>10</v>
      </c>
      <c r="B640" s="99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3">
        <v>11</v>
      </c>
      <c r="B641" s="99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3">
        <v>12</v>
      </c>
      <c r="B642" s="99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3">
        <v>13</v>
      </c>
      <c r="B643" s="99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3">
        <v>14</v>
      </c>
      <c r="B644" s="99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3">
        <v>15</v>
      </c>
      <c r="B645" s="99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3">
        <v>16</v>
      </c>
      <c r="B646" s="99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3">
        <v>17</v>
      </c>
      <c r="B647" s="99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3">
        <v>18</v>
      </c>
      <c r="B648" s="99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3">
        <v>19</v>
      </c>
      <c r="B649" s="99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3">
        <v>20</v>
      </c>
      <c r="B650" s="99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3">
        <v>21</v>
      </c>
      <c r="B651" s="99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3">
        <v>22</v>
      </c>
      <c r="B652" s="99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3">
        <v>23</v>
      </c>
      <c r="B653" s="99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3">
        <v>24</v>
      </c>
      <c r="B654" s="99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3">
        <v>25</v>
      </c>
      <c r="B655" s="99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3">
        <v>26</v>
      </c>
      <c r="B656" s="99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3">
        <v>27</v>
      </c>
      <c r="B657" s="99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3">
        <v>28</v>
      </c>
      <c r="B658" s="99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3">
        <v>29</v>
      </c>
      <c r="B659" s="99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3">
        <v>30</v>
      </c>
      <c r="B660" s="99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15">
      <c r="A664" s="993">
        <v>1</v>
      </c>
      <c r="B664" s="99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3">
        <v>2</v>
      </c>
      <c r="B665" s="99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3">
        <v>3</v>
      </c>
      <c r="B666" s="99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3">
        <v>4</v>
      </c>
      <c r="B667" s="99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3">
        <v>5</v>
      </c>
      <c r="B668" s="99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3">
        <v>6</v>
      </c>
      <c r="B669" s="99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3">
        <v>7</v>
      </c>
      <c r="B670" s="99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3">
        <v>8</v>
      </c>
      <c r="B671" s="99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3">
        <v>9</v>
      </c>
      <c r="B672" s="99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3">
        <v>10</v>
      </c>
      <c r="B673" s="99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3">
        <v>11</v>
      </c>
      <c r="B674" s="99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3">
        <v>12</v>
      </c>
      <c r="B675" s="99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3">
        <v>13</v>
      </c>
      <c r="B676" s="99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3">
        <v>14</v>
      </c>
      <c r="B677" s="99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3">
        <v>15</v>
      </c>
      <c r="B678" s="99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3">
        <v>16</v>
      </c>
      <c r="B679" s="99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3">
        <v>17</v>
      </c>
      <c r="B680" s="99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3">
        <v>18</v>
      </c>
      <c r="B681" s="99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3">
        <v>19</v>
      </c>
      <c r="B682" s="99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3">
        <v>20</v>
      </c>
      <c r="B683" s="99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3">
        <v>21</v>
      </c>
      <c r="B684" s="99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3">
        <v>22</v>
      </c>
      <c r="B685" s="99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3">
        <v>23</v>
      </c>
      <c r="B686" s="99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3">
        <v>24</v>
      </c>
      <c r="B687" s="99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3">
        <v>25</v>
      </c>
      <c r="B688" s="99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3">
        <v>26</v>
      </c>
      <c r="B689" s="99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3">
        <v>27</v>
      </c>
      <c r="B690" s="99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3">
        <v>28</v>
      </c>
      <c r="B691" s="99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3">
        <v>29</v>
      </c>
      <c r="B692" s="99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3">
        <v>30</v>
      </c>
      <c r="B693" s="99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15">
      <c r="A697" s="993">
        <v>1</v>
      </c>
      <c r="B697" s="99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3">
        <v>2</v>
      </c>
      <c r="B698" s="99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3">
        <v>3</v>
      </c>
      <c r="B699" s="99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3">
        <v>4</v>
      </c>
      <c r="B700" s="99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3">
        <v>5</v>
      </c>
      <c r="B701" s="99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3">
        <v>6</v>
      </c>
      <c r="B702" s="99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3">
        <v>7</v>
      </c>
      <c r="B703" s="99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3">
        <v>8</v>
      </c>
      <c r="B704" s="99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3">
        <v>9</v>
      </c>
      <c r="B705" s="99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3">
        <v>10</v>
      </c>
      <c r="B706" s="99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3">
        <v>11</v>
      </c>
      <c r="B707" s="99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3">
        <v>12</v>
      </c>
      <c r="B708" s="99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3">
        <v>13</v>
      </c>
      <c r="B709" s="99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3">
        <v>14</v>
      </c>
      <c r="B710" s="99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3">
        <v>15</v>
      </c>
      <c r="B711" s="99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3">
        <v>16</v>
      </c>
      <c r="B712" s="99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3">
        <v>17</v>
      </c>
      <c r="B713" s="99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3">
        <v>18</v>
      </c>
      <c r="B714" s="99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3">
        <v>19</v>
      </c>
      <c r="B715" s="99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3">
        <v>20</v>
      </c>
      <c r="B716" s="99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3">
        <v>21</v>
      </c>
      <c r="B717" s="99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3">
        <v>22</v>
      </c>
      <c r="B718" s="99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3">
        <v>23</v>
      </c>
      <c r="B719" s="99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3">
        <v>24</v>
      </c>
      <c r="B720" s="99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3">
        <v>25</v>
      </c>
      <c r="B721" s="99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3">
        <v>26</v>
      </c>
      <c r="B722" s="99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3">
        <v>27</v>
      </c>
      <c r="B723" s="99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3">
        <v>28</v>
      </c>
      <c r="B724" s="99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3">
        <v>29</v>
      </c>
      <c r="B725" s="99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3">
        <v>30</v>
      </c>
      <c r="B726" s="99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15">
      <c r="A730" s="993">
        <v>1</v>
      </c>
      <c r="B730" s="99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3">
        <v>2</v>
      </c>
      <c r="B731" s="99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3">
        <v>3</v>
      </c>
      <c r="B732" s="99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3">
        <v>4</v>
      </c>
      <c r="B733" s="99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3">
        <v>5</v>
      </c>
      <c r="B734" s="99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3">
        <v>6</v>
      </c>
      <c r="B735" s="99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3">
        <v>7</v>
      </c>
      <c r="B736" s="99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3">
        <v>8</v>
      </c>
      <c r="B737" s="99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3">
        <v>9</v>
      </c>
      <c r="B738" s="99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3">
        <v>10</v>
      </c>
      <c r="B739" s="99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3">
        <v>11</v>
      </c>
      <c r="B740" s="99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3">
        <v>12</v>
      </c>
      <c r="B741" s="99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3">
        <v>13</v>
      </c>
      <c r="B742" s="99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3">
        <v>14</v>
      </c>
      <c r="B743" s="99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3">
        <v>15</v>
      </c>
      <c r="B744" s="99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3">
        <v>16</v>
      </c>
      <c r="B745" s="99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3">
        <v>17</v>
      </c>
      <c r="B746" s="99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3">
        <v>18</v>
      </c>
      <c r="B747" s="99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3">
        <v>19</v>
      </c>
      <c r="B748" s="99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3">
        <v>20</v>
      </c>
      <c r="B749" s="99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3">
        <v>21</v>
      </c>
      <c r="B750" s="99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3">
        <v>22</v>
      </c>
      <c r="B751" s="99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3">
        <v>23</v>
      </c>
      <c r="B752" s="99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3">
        <v>24</v>
      </c>
      <c r="B753" s="99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3">
        <v>25</v>
      </c>
      <c r="B754" s="99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3">
        <v>26</v>
      </c>
      <c r="B755" s="99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3">
        <v>27</v>
      </c>
      <c r="B756" s="99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3">
        <v>28</v>
      </c>
      <c r="B757" s="99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3">
        <v>29</v>
      </c>
      <c r="B758" s="99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3">
        <v>30</v>
      </c>
      <c r="B759" s="99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15">
      <c r="A763" s="993">
        <v>1</v>
      </c>
      <c r="B763" s="99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3">
        <v>2</v>
      </c>
      <c r="B764" s="99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3">
        <v>3</v>
      </c>
      <c r="B765" s="99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3">
        <v>4</v>
      </c>
      <c r="B766" s="99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3">
        <v>5</v>
      </c>
      <c r="B767" s="99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3">
        <v>6</v>
      </c>
      <c r="B768" s="99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3">
        <v>7</v>
      </c>
      <c r="B769" s="99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3">
        <v>8</v>
      </c>
      <c r="B770" s="99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3">
        <v>9</v>
      </c>
      <c r="B771" s="99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3">
        <v>10</v>
      </c>
      <c r="B772" s="99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3">
        <v>11</v>
      </c>
      <c r="B773" s="99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3">
        <v>12</v>
      </c>
      <c r="B774" s="99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3">
        <v>13</v>
      </c>
      <c r="B775" s="99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3">
        <v>14</v>
      </c>
      <c r="B776" s="99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3">
        <v>15</v>
      </c>
      <c r="B777" s="99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3">
        <v>16</v>
      </c>
      <c r="B778" s="99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3">
        <v>17</v>
      </c>
      <c r="B779" s="99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3">
        <v>18</v>
      </c>
      <c r="B780" s="99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3">
        <v>19</v>
      </c>
      <c r="B781" s="99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3">
        <v>20</v>
      </c>
      <c r="B782" s="99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3">
        <v>21</v>
      </c>
      <c r="B783" s="99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3">
        <v>22</v>
      </c>
      <c r="B784" s="99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3">
        <v>23</v>
      </c>
      <c r="B785" s="99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3">
        <v>24</v>
      </c>
      <c r="B786" s="99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3">
        <v>25</v>
      </c>
      <c r="B787" s="99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3">
        <v>26</v>
      </c>
      <c r="B788" s="99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3">
        <v>27</v>
      </c>
      <c r="B789" s="99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3">
        <v>28</v>
      </c>
      <c r="B790" s="99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3">
        <v>29</v>
      </c>
      <c r="B791" s="99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3">
        <v>30</v>
      </c>
      <c r="B792" s="99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15">
      <c r="A796" s="993">
        <v>1</v>
      </c>
      <c r="B796" s="99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3">
        <v>2</v>
      </c>
      <c r="B797" s="99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3">
        <v>3</v>
      </c>
      <c r="B798" s="99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3">
        <v>4</v>
      </c>
      <c r="B799" s="99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3">
        <v>5</v>
      </c>
      <c r="B800" s="99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3">
        <v>6</v>
      </c>
      <c r="B801" s="99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3">
        <v>7</v>
      </c>
      <c r="B802" s="99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3">
        <v>8</v>
      </c>
      <c r="B803" s="99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3">
        <v>9</v>
      </c>
      <c r="B804" s="99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3">
        <v>10</v>
      </c>
      <c r="B805" s="99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3">
        <v>11</v>
      </c>
      <c r="B806" s="99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3">
        <v>12</v>
      </c>
      <c r="B807" s="99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3">
        <v>13</v>
      </c>
      <c r="B808" s="99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3">
        <v>14</v>
      </c>
      <c r="B809" s="99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3">
        <v>15</v>
      </c>
      <c r="B810" s="99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3">
        <v>16</v>
      </c>
      <c r="B811" s="99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3">
        <v>17</v>
      </c>
      <c r="B812" s="99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3">
        <v>18</v>
      </c>
      <c r="B813" s="99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3">
        <v>19</v>
      </c>
      <c r="B814" s="99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3">
        <v>20</v>
      </c>
      <c r="B815" s="99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3">
        <v>21</v>
      </c>
      <c r="B816" s="99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3">
        <v>22</v>
      </c>
      <c r="B817" s="99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3">
        <v>23</v>
      </c>
      <c r="B818" s="99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3">
        <v>24</v>
      </c>
      <c r="B819" s="99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3">
        <v>25</v>
      </c>
      <c r="B820" s="99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3">
        <v>26</v>
      </c>
      <c r="B821" s="99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3">
        <v>27</v>
      </c>
      <c r="B822" s="99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3">
        <v>28</v>
      </c>
      <c r="B823" s="99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3">
        <v>29</v>
      </c>
      <c r="B824" s="99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3">
        <v>30</v>
      </c>
      <c r="B825" s="99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15">
      <c r="A829" s="993">
        <v>1</v>
      </c>
      <c r="B829" s="99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3">
        <v>2</v>
      </c>
      <c r="B830" s="99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3">
        <v>3</v>
      </c>
      <c r="B831" s="99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3">
        <v>4</v>
      </c>
      <c r="B832" s="99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3">
        <v>5</v>
      </c>
      <c r="B833" s="99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3">
        <v>6</v>
      </c>
      <c r="B834" s="99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3">
        <v>7</v>
      </c>
      <c r="B835" s="99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3">
        <v>8</v>
      </c>
      <c r="B836" s="99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3">
        <v>9</v>
      </c>
      <c r="B837" s="99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3">
        <v>10</v>
      </c>
      <c r="B838" s="99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3">
        <v>11</v>
      </c>
      <c r="B839" s="99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3">
        <v>12</v>
      </c>
      <c r="B840" s="99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3">
        <v>13</v>
      </c>
      <c r="B841" s="99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3">
        <v>14</v>
      </c>
      <c r="B842" s="99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3">
        <v>15</v>
      </c>
      <c r="B843" s="99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3">
        <v>16</v>
      </c>
      <c r="B844" s="99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3">
        <v>17</v>
      </c>
      <c r="B845" s="99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3">
        <v>18</v>
      </c>
      <c r="B846" s="99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3">
        <v>19</v>
      </c>
      <c r="B847" s="99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3">
        <v>20</v>
      </c>
      <c r="B848" s="99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3">
        <v>21</v>
      </c>
      <c r="B849" s="99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3">
        <v>22</v>
      </c>
      <c r="B850" s="99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3">
        <v>23</v>
      </c>
      <c r="B851" s="99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3">
        <v>24</v>
      </c>
      <c r="B852" s="99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3">
        <v>25</v>
      </c>
      <c r="B853" s="99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3">
        <v>26</v>
      </c>
      <c r="B854" s="99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3">
        <v>27</v>
      </c>
      <c r="B855" s="99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3">
        <v>28</v>
      </c>
      <c r="B856" s="99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3">
        <v>29</v>
      </c>
      <c r="B857" s="99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3">
        <v>30</v>
      </c>
      <c r="B858" s="99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15">
      <c r="A862" s="993">
        <v>1</v>
      </c>
      <c r="B862" s="99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3">
        <v>2</v>
      </c>
      <c r="B863" s="99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3">
        <v>3</v>
      </c>
      <c r="B864" s="99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3">
        <v>4</v>
      </c>
      <c r="B865" s="99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3">
        <v>5</v>
      </c>
      <c r="B866" s="99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3">
        <v>6</v>
      </c>
      <c r="B867" s="99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3">
        <v>7</v>
      </c>
      <c r="B868" s="99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3">
        <v>8</v>
      </c>
      <c r="B869" s="99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3">
        <v>9</v>
      </c>
      <c r="B870" s="99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3">
        <v>10</v>
      </c>
      <c r="B871" s="99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3">
        <v>11</v>
      </c>
      <c r="B872" s="99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3">
        <v>12</v>
      </c>
      <c r="B873" s="99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3">
        <v>13</v>
      </c>
      <c r="B874" s="99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3">
        <v>14</v>
      </c>
      <c r="B875" s="99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3">
        <v>15</v>
      </c>
      <c r="B876" s="99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3">
        <v>16</v>
      </c>
      <c r="B877" s="99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3">
        <v>17</v>
      </c>
      <c r="B878" s="99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3">
        <v>18</v>
      </c>
      <c r="B879" s="99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3">
        <v>19</v>
      </c>
      <c r="B880" s="99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3">
        <v>20</v>
      </c>
      <c r="B881" s="99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3">
        <v>21</v>
      </c>
      <c r="B882" s="99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3">
        <v>22</v>
      </c>
      <c r="B883" s="99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3">
        <v>23</v>
      </c>
      <c r="B884" s="99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3">
        <v>24</v>
      </c>
      <c r="B885" s="99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3">
        <v>25</v>
      </c>
      <c r="B886" s="99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3">
        <v>26</v>
      </c>
      <c r="B887" s="99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3">
        <v>27</v>
      </c>
      <c r="B888" s="99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3">
        <v>28</v>
      </c>
      <c r="B889" s="99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3">
        <v>29</v>
      </c>
      <c r="B890" s="99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3">
        <v>30</v>
      </c>
      <c r="B891" s="99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15">
      <c r="A895" s="993">
        <v>1</v>
      </c>
      <c r="B895" s="99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3">
        <v>2</v>
      </c>
      <c r="B896" s="99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3">
        <v>3</v>
      </c>
      <c r="B897" s="99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3">
        <v>4</v>
      </c>
      <c r="B898" s="99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3">
        <v>5</v>
      </c>
      <c r="B899" s="99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3">
        <v>6</v>
      </c>
      <c r="B900" s="99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3">
        <v>7</v>
      </c>
      <c r="B901" s="99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3">
        <v>8</v>
      </c>
      <c r="B902" s="99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3">
        <v>9</v>
      </c>
      <c r="B903" s="99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3">
        <v>10</v>
      </c>
      <c r="B904" s="99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3">
        <v>11</v>
      </c>
      <c r="B905" s="99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3">
        <v>12</v>
      </c>
      <c r="B906" s="99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3">
        <v>13</v>
      </c>
      <c r="B907" s="99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3">
        <v>14</v>
      </c>
      <c r="B908" s="99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3">
        <v>15</v>
      </c>
      <c r="B909" s="99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3">
        <v>16</v>
      </c>
      <c r="B910" s="99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3">
        <v>17</v>
      </c>
      <c r="B911" s="99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3">
        <v>18</v>
      </c>
      <c r="B912" s="99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3">
        <v>19</v>
      </c>
      <c r="B913" s="99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3">
        <v>20</v>
      </c>
      <c r="B914" s="99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3">
        <v>21</v>
      </c>
      <c r="B915" s="99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3">
        <v>22</v>
      </c>
      <c r="B916" s="99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3">
        <v>23</v>
      </c>
      <c r="B917" s="99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3">
        <v>24</v>
      </c>
      <c r="B918" s="99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3">
        <v>25</v>
      </c>
      <c r="B919" s="99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3">
        <v>26</v>
      </c>
      <c r="B920" s="99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3">
        <v>27</v>
      </c>
      <c r="B921" s="99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3">
        <v>28</v>
      </c>
      <c r="B922" s="99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3">
        <v>29</v>
      </c>
      <c r="B923" s="99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3">
        <v>30</v>
      </c>
      <c r="B924" s="99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15">
      <c r="A928" s="993">
        <v>1</v>
      </c>
      <c r="B928" s="99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3">
        <v>2</v>
      </c>
      <c r="B929" s="99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3">
        <v>3</v>
      </c>
      <c r="B930" s="99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3">
        <v>4</v>
      </c>
      <c r="B931" s="99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3">
        <v>5</v>
      </c>
      <c r="B932" s="99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3">
        <v>6</v>
      </c>
      <c r="B933" s="99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3">
        <v>7</v>
      </c>
      <c r="B934" s="99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3">
        <v>8</v>
      </c>
      <c r="B935" s="99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3">
        <v>9</v>
      </c>
      <c r="B936" s="99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3">
        <v>10</v>
      </c>
      <c r="B937" s="99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3">
        <v>11</v>
      </c>
      <c r="B938" s="99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3">
        <v>12</v>
      </c>
      <c r="B939" s="99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3">
        <v>13</v>
      </c>
      <c r="B940" s="99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3">
        <v>14</v>
      </c>
      <c r="B941" s="99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3">
        <v>15</v>
      </c>
      <c r="B942" s="99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3">
        <v>16</v>
      </c>
      <c r="B943" s="99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3">
        <v>17</v>
      </c>
      <c r="B944" s="99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3">
        <v>18</v>
      </c>
      <c r="B945" s="99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3">
        <v>19</v>
      </c>
      <c r="B946" s="99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3">
        <v>20</v>
      </c>
      <c r="B947" s="99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3">
        <v>21</v>
      </c>
      <c r="B948" s="99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3">
        <v>22</v>
      </c>
      <c r="B949" s="99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3">
        <v>23</v>
      </c>
      <c r="B950" s="99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3">
        <v>24</v>
      </c>
      <c r="B951" s="99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3">
        <v>25</v>
      </c>
      <c r="B952" s="99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3">
        <v>26</v>
      </c>
      <c r="B953" s="99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3">
        <v>27</v>
      </c>
      <c r="B954" s="99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3">
        <v>28</v>
      </c>
      <c r="B955" s="99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3">
        <v>29</v>
      </c>
      <c r="B956" s="99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3">
        <v>30</v>
      </c>
      <c r="B957" s="99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15">
      <c r="A961" s="993">
        <v>1</v>
      </c>
      <c r="B961" s="99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3">
        <v>2</v>
      </c>
      <c r="B962" s="99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3">
        <v>3</v>
      </c>
      <c r="B963" s="99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3">
        <v>4</v>
      </c>
      <c r="B964" s="99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3">
        <v>5</v>
      </c>
      <c r="B965" s="99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3">
        <v>6</v>
      </c>
      <c r="B966" s="99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3">
        <v>7</v>
      </c>
      <c r="B967" s="99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3">
        <v>8</v>
      </c>
      <c r="B968" s="99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3">
        <v>9</v>
      </c>
      <c r="B969" s="99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3">
        <v>10</v>
      </c>
      <c r="B970" s="99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3">
        <v>11</v>
      </c>
      <c r="B971" s="99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3">
        <v>12</v>
      </c>
      <c r="B972" s="99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3">
        <v>13</v>
      </c>
      <c r="B973" s="99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3">
        <v>14</v>
      </c>
      <c r="B974" s="99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3">
        <v>15</v>
      </c>
      <c r="B975" s="99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3">
        <v>16</v>
      </c>
      <c r="B976" s="99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3">
        <v>17</v>
      </c>
      <c r="B977" s="99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3">
        <v>18</v>
      </c>
      <c r="B978" s="99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3">
        <v>19</v>
      </c>
      <c r="B979" s="99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3">
        <v>20</v>
      </c>
      <c r="B980" s="99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3">
        <v>21</v>
      </c>
      <c r="B981" s="99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3">
        <v>22</v>
      </c>
      <c r="B982" s="99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3">
        <v>23</v>
      </c>
      <c r="B983" s="99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3">
        <v>24</v>
      </c>
      <c r="B984" s="99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3">
        <v>25</v>
      </c>
      <c r="B985" s="99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3">
        <v>26</v>
      </c>
      <c r="B986" s="99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3">
        <v>27</v>
      </c>
      <c r="B987" s="99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3">
        <v>28</v>
      </c>
      <c r="B988" s="99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3">
        <v>29</v>
      </c>
      <c r="B989" s="99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3">
        <v>30</v>
      </c>
      <c r="B990" s="99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15">
      <c r="A994" s="993">
        <v>1</v>
      </c>
      <c r="B994" s="99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3">
        <v>2</v>
      </c>
      <c r="B995" s="99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3">
        <v>3</v>
      </c>
      <c r="B996" s="99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3">
        <v>4</v>
      </c>
      <c r="B997" s="99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3">
        <v>5</v>
      </c>
      <c r="B998" s="99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3">
        <v>6</v>
      </c>
      <c r="B999" s="99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3">
        <v>7</v>
      </c>
      <c r="B1000" s="99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3">
        <v>8</v>
      </c>
      <c r="B1001" s="99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3">
        <v>9</v>
      </c>
      <c r="B1002" s="99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3">
        <v>10</v>
      </c>
      <c r="B1003" s="99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3">
        <v>11</v>
      </c>
      <c r="B1004" s="99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3">
        <v>12</v>
      </c>
      <c r="B1005" s="99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3">
        <v>13</v>
      </c>
      <c r="B1006" s="99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3">
        <v>14</v>
      </c>
      <c r="B1007" s="99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3">
        <v>15</v>
      </c>
      <c r="B1008" s="99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3">
        <v>16</v>
      </c>
      <c r="B1009" s="99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3">
        <v>17</v>
      </c>
      <c r="B1010" s="99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3">
        <v>18</v>
      </c>
      <c r="B1011" s="99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3">
        <v>19</v>
      </c>
      <c r="B1012" s="99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3">
        <v>20</v>
      </c>
      <c r="B1013" s="99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3">
        <v>21</v>
      </c>
      <c r="B1014" s="99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3">
        <v>22</v>
      </c>
      <c r="B1015" s="99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3">
        <v>23</v>
      </c>
      <c r="B1016" s="99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3">
        <v>24</v>
      </c>
      <c r="B1017" s="99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3">
        <v>25</v>
      </c>
      <c r="B1018" s="99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3">
        <v>26</v>
      </c>
      <c r="B1019" s="99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3">
        <v>27</v>
      </c>
      <c r="B1020" s="99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3">
        <v>28</v>
      </c>
      <c r="B1021" s="99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3">
        <v>29</v>
      </c>
      <c r="B1022" s="99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3">
        <v>30</v>
      </c>
      <c r="B1023" s="99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3">
        <v>2</v>
      </c>
      <c r="B1028" s="99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3">
        <v>3</v>
      </c>
      <c r="B1029" s="99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3">
        <v>4</v>
      </c>
      <c r="B1030" s="99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3">
        <v>5</v>
      </c>
      <c r="B1031" s="99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3">
        <v>6</v>
      </c>
      <c r="B1032" s="99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3">
        <v>7</v>
      </c>
      <c r="B1033" s="99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3">
        <v>8</v>
      </c>
      <c r="B1034" s="99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3">
        <v>9</v>
      </c>
      <c r="B1035" s="99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3">
        <v>10</v>
      </c>
      <c r="B1036" s="99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3">
        <v>11</v>
      </c>
      <c r="B1037" s="99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3">
        <v>12</v>
      </c>
      <c r="B1038" s="99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3">
        <v>13</v>
      </c>
      <c r="B1039" s="99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3">
        <v>14</v>
      </c>
      <c r="B1040" s="99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3">
        <v>15</v>
      </c>
      <c r="B1041" s="99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3">
        <v>16</v>
      </c>
      <c r="B1042" s="99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3">
        <v>17</v>
      </c>
      <c r="B1043" s="99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3">
        <v>18</v>
      </c>
      <c r="B1044" s="99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3">
        <v>19</v>
      </c>
      <c r="B1045" s="99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3">
        <v>20</v>
      </c>
      <c r="B1046" s="99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3">
        <v>21</v>
      </c>
      <c r="B1047" s="99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3">
        <v>22</v>
      </c>
      <c r="B1048" s="99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3">
        <v>23</v>
      </c>
      <c r="B1049" s="99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3">
        <v>24</v>
      </c>
      <c r="B1050" s="99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3">
        <v>25</v>
      </c>
      <c r="B1051" s="99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3">
        <v>26</v>
      </c>
      <c r="B1052" s="99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3">
        <v>27</v>
      </c>
      <c r="B1053" s="99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3">
        <v>28</v>
      </c>
      <c r="B1054" s="99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3">
        <v>29</v>
      </c>
      <c r="B1055" s="99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3">
        <v>30</v>
      </c>
      <c r="B1056" s="99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3">
        <v>2</v>
      </c>
      <c r="B1061" s="99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3">
        <v>3</v>
      </c>
      <c r="B1062" s="99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3">
        <v>4</v>
      </c>
      <c r="B1063" s="99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3">
        <v>5</v>
      </c>
      <c r="B1064" s="99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3">
        <v>6</v>
      </c>
      <c r="B1065" s="99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3">
        <v>7</v>
      </c>
      <c r="B1066" s="99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3">
        <v>8</v>
      </c>
      <c r="B1067" s="99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3">
        <v>9</v>
      </c>
      <c r="B1068" s="99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3">
        <v>10</v>
      </c>
      <c r="B1069" s="99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3">
        <v>11</v>
      </c>
      <c r="B1070" s="99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3">
        <v>12</v>
      </c>
      <c r="B1071" s="99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3">
        <v>13</v>
      </c>
      <c r="B1072" s="99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3">
        <v>14</v>
      </c>
      <c r="B1073" s="99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3">
        <v>15</v>
      </c>
      <c r="B1074" s="99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3">
        <v>16</v>
      </c>
      <c r="B1075" s="99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3">
        <v>17</v>
      </c>
      <c r="B1076" s="99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3">
        <v>18</v>
      </c>
      <c r="B1077" s="99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3">
        <v>19</v>
      </c>
      <c r="B1078" s="99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3">
        <v>20</v>
      </c>
      <c r="B1079" s="99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3">
        <v>21</v>
      </c>
      <c r="B1080" s="99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3">
        <v>22</v>
      </c>
      <c r="B1081" s="99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3">
        <v>23</v>
      </c>
      <c r="B1082" s="99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3">
        <v>24</v>
      </c>
      <c r="B1083" s="99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3">
        <v>25</v>
      </c>
      <c r="B1084" s="99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3">
        <v>26</v>
      </c>
      <c r="B1085" s="99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3">
        <v>27</v>
      </c>
      <c r="B1086" s="99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3">
        <v>28</v>
      </c>
      <c r="B1087" s="99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3">
        <v>29</v>
      </c>
      <c r="B1088" s="99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3">
        <v>30</v>
      </c>
      <c r="B1089" s="99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3">
        <v>2</v>
      </c>
      <c r="B1094" s="99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3">
        <v>3</v>
      </c>
      <c r="B1095" s="99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3">
        <v>4</v>
      </c>
      <c r="B1096" s="99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3">
        <v>5</v>
      </c>
      <c r="B1097" s="99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3">
        <v>6</v>
      </c>
      <c r="B1098" s="99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3">
        <v>7</v>
      </c>
      <c r="B1099" s="99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3">
        <v>8</v>
      </c>
      <c r="B1100" s="99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3">
        <v>9</v>
      </c>
      <c r="B1101" s="99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3">
        <v>10</v>
      </c>
      <c r="B1102" s="99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3">
        <v>11</v>
      </c>
      <c r="B1103" s="99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3">
        <v>12</v>
      </c>
      <c r="B1104" s="99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3">
        <v>13</v>
      </c>
      <c r="B1105" s="99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3">
        <v>14</v>
      </c>
      <c r="B1106" s="99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3">
        <v>15</v>
      </c>
      <c r="B1107" s="99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3">
        <v>16</v>
      </c>
      <c r="B1108" s="99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3">
        <v>17</v>
      </c>
      <c r="B1109" s="99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3">
        <v>18</v>
      </c>
      <c r="B1110" s="99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3">
        <v>19</v>
      </c>
      <c r="B1111" s="99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3">
        <v>20</v>
      </c>
      <c r="B1112" s="99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3">
        <v>21</v>
      </c>
      <c r="B1113" s="99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3">
        <v>22</v>
      </c>
      <c r="B1114" s="99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3">
        <v>23</v>
      </c>
      <c r="B1115" s="99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3">
        <v>24</v>
      </c>
      <c r="B1116" s="99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3">
        <v>25</v>
      </c>
      <c r="B1117" s="99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3">
        <v>26</v>
      </c>
      <c r="B1118" s="99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3">
        <v>27</v>
      </c>
      <c r="B1119" s="99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3">
        <v>28</v>
      </c>
      <c r="B1120" s="99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3">
        <v>29</v>
      </c>
      <c r="B1121" s="99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3">
        <v>30</v>
      </c>
      <c r="B1122" s="99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3">
        <v>2</v>
      </c>
      <c r="B1127" s="99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3">
        <v>3</v>
      </c>
      <c r="B1128" s="99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3">
        <v>4</v>
      </c>
      <c r="B1129" s="99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3">
        <v>5</v>
      </c>
      <c r="B1130" s="99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3">
        <v>6</v>
      </c>
      <c r="B1131" s="99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3">
        <v>7</v>
      </c>
      <c r="B1132" s="99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3">
        <v>8</v>
      </c>
      <c r="B1133" s="99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3">
        <v>9</v>
      </c>
      <c r="B1134" s="99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3">
        <v>10</v>
      </c>
      <c r="B1135" s="99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3">
        <v>11</v>
      </c>
      <c r="B1136" s="99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3">
        <v>12</v>
      </c>
      <c r="B1137" s="99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3">
        <v>13</v>
      </c>
      <c r="B1138" s="99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3">
        <v>14</v>
      </c>
      <c r="B1139" s="99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3">
        <v>15</v>
      </c>
      <c r="B1140" s="99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3">
        <v>16</v>
      </c>
      <c r="B1141" s="99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3">
        <v>17</v>
      </c>
      <c r="B1142" s="99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3">
        <v>18</v>
      </c>
      <c r="B1143" s="99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3">
        <v>19</v>
      </c>
      <c r="B1144" s="99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3">
        <v>20</v>
      </c>
      <c r="B1145" s="99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3">
        <v>21</v>
      </c>
      <c r="B1146" s="99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3">
        <v>22</v>
      </c>
      <c r="B1147" s="99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3">
        <v>23</v>
      </c>
      <c r="B1148" s="99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3">
        <v>24</v>
      </c>
      <c r="B1149" s="99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3">
        <v>25</v>
      </c>
      <c r="B1150" s="99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3">
        <v>26</v>
      </c>
      <c r="B1151" s="99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3">
        <v>27</v>
      </c>
      <c r="B1152" s="99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3">
        <v>28</v>
      </c>
      <c r="B1153" s="99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3">
        <v>29</v>
      </c>
      <c r="B1154" s="99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3">
        <v>30</v>
      </c>
      <c r="B1155" s="99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3">
        <v>2</v>
      </c>
      <c r="B1160" s="99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3">
        <v>3</v>
      </c>
      <c r="B1161" s="99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3">
        <v>4</v>
      </c>
      <c r="B1162" s="99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3">
        <v>5</v>
      </c>
      <c r="B1163" s="99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3">
        <v>6</v>
      </c>
      <c r="B1164" s="99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3">
        <v>7</v>
      </c>
      <c r="B1165" s="99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3">
        <v>8</v>
      </c>
      <c r="B1166" s="99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3">
        <v>9</v>
      </c>
      <c r="B1167" s="99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3">
        <v>10</v>
      </c>
      <c r="B1168" s="99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3">
        <v>11</v>
      </c>
      <c r="B1169" s="99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3">
        <v>12</v>
      </c>
      <c r="B1170" s="99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3">
        <v>13</v>
      </c>
      <c r="B1171" s="99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3">
        <v>14</v>
      </c>
      <c r="B1172" s="99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3">
        <v>15</v>
      </c>
      <c r="B1173" s="99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3">
        <v>16</v>
      </c>
      <c r="B1174" s="99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3">
        <v>17</v>
      </c>
      <c r="B1175" s="99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3">
        <v>18</v>
      </c>
      <c r="B1176" s="99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3">
        <v>19</v>
      </c>
      <c r="B1177" s="99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3">
        <v>20</v>
      </c>
      <c r="B1178" s="99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3">
        <v>21</v>
      </c>
      <c r="B1179" s="99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3">
        <v>22</v>
      </c>
      <c r="B1180" s="99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3">
        <v>23</v>
      </c>
      <c r="B1181" s="99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3">
        <v>24</v>
      </c>
      <c r="B1182" s="99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3">
        <v>25</v>
      </c>
      <c r="B1183" s="99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3">
        <v>26</v>
      </c>
      <c r="B1184" s="99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3">
        <v>27</v>
      </c>
      <c r="B1185" s="99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3">
        <v>28</v>
      </c>
      <c r="B1186" s="99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3">
        <v>29</v>
      </c>
      <c r="B1187" s="99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3">
        <v>30</v>
      </c>
      <c r="B1188" s="99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3">
        <v>2</v>
      </c>
      <c r="B1193" s="99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3">
        <v>3</v>
      </c>
      <c r="B1194" s="99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3">
        <v>4</v>
      </c>
      <c r="B1195" s="99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3">
        <v>5</v>
      </c>
      <c r="B1196" s="99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3">
        <v>6</v>
      </c>
      <c r="B1197" s="99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3">
        <v>7</v>
      </c>
      <c r="B1198" s="99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3">
        <v>8</v>
      </c>
      <c r="B1199" s="99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3">
        <v>9</v>
      </c>
      <c r="B1200" s="99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3">
        <v>10</v>
      </c>
      <c r="B1201" s="99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3">
        <v>11</v>
      </c>
      <c r="B1202" s="99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3">
        <v>12</v>
      </c>
      <c r="B1203" s="99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3">
        <v>13</v>
      </c>
      <c r="B1204" s="99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3">
        <v>14</v>
      </c>
      <c r="B1205" s="99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3">
        <v>15</v>
      </c>
      <c r="B1206" s="99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3">
        <v>16</v>
      </c>
      <c r="B1207" s="99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3">
        <v>17</v>
      </c>
      <c r="B1208" s="99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3">
        <v>18</v>
      </c>
      <c r="B1209" s="99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3">
        <v>19</v>
      </c>
      <c r="B1210" s="99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3">
        <v>20</v>
      </c>
      <c r="B1211" s="99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3">
        <v>21</v>
      </c>
      <c r="B1212" s="99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3">
        <v>22</v>
      </c>
      <c r="B1213" s="99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3">
        <v>23</v>
      </c>
      <c r="B1214" s="99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3">
        <v>24</v>
      </c>
      <c r="B1215" s="99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3">
        <v>25</v>
      </c>
      <c r="B1216" s="99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3">
        <v>26</v>
      </c>
      <c r="B1217" s="99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3">
        <v>27</v>
      </c>
      <c r="B1218" s="99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3">
        <v>28</v>
      </c>
      <c r="B1219" s="99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3">
        <v>29</v>
      </c>
      <c r="B1220" s="99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3">
        <v>30</v>
      </c>
      <c r="B1221" s="99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3">
        <v>2</v>
      </c>
      <c r="B1226" s="99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3">
        <v>3</v>
      </c>
      <c r="B1227" s="99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3">
        <v>4</v>
      </c>
      <c r="B1228" s="99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3">
        <v>5</v>
      </c>
      <c r="B1229" s="99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3">
        <v>6</v>
      </c>
      <c r="B1230" s="99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3">
        <v>7</v>
      </c>
      <c r="B1231" s="99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3">
        <v>8</v>
      </c>
      <c r="B1232" s="99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3">
        <v>9</v>
      </c>
      <c r="B1233" s="99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3">
        <v>10</v>
      </c>
      <c r="B1234" s="99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3">
        <v>11</v>
      </c>
      <c r="B1235" s="99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3">
        <v>12</v>
      </c>
      <c r="B1236" s="99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3">
        <v>13</v>
      </c>
      <c r="B1237" s="99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3">
        <v>14</v>
      </c>
      <c r="B1238" s="99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3">
        <v>15</v>
      </c>
      <c r="B1239" s="99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3">
        <v>16</v>
      </c>
      <c r="B1240" s="99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3">
        <v>17</v>
      </c>
      <c r="B1241" s="99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3">
        <v>18</v>
      </c>
      <c r="B1242" s="99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3">
        <v>19</v>
      </c>
      <c r="B1243" s="99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3">
        <v>20</v>
      </c>
      <c r="B1244" s="99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3">
        <v>21</v>
      </c>
      <c r="B1245" s="99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3">
        <v>22</v>
      </c>
      <c r="B1246" s="99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3">
        <v>23</v>
      </c>
      <c r="B1247" s="99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3">
        <v>24</v>
      </c>
      <c r="B1248" s="99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3">
        <v>25</v>
      </c>
      <c r="B1249" s="99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3">
        <v>26</v>
      </c>
      <c r="B1250" s="99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3">
        <v>27</v>
      </c>
      <c r="B1251" s="99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3">
        <v>28</v>
      </c>
      <c r="B1252" s="99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3">
        <v>29</v>
      </c>
      <c r="B1253" s="99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3">
        <v>30</v>
      </c>
      <c r="B1254" s="99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3">
        <v>2</v>
      </c>
      <c r="B1259" s="99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3">
        <v>3</v>
      </c>
      <c r="B1260" s="99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3">
        <v>4</v>
      </c>
      <c r="B1261" s="99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3">
        <v>5</v>
      </c>
      <c r="B1262" s="99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3">
        <v>6</v>
      </c>
      <c r="B1263" s="99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3">
        <v>7</v>
      </c>
      <c r="B1264" s="99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3">
        <v>8</v>
      </c>
      <c r="B1265" s="99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3">
        <v>9</v>
      </c>
      <c r="B1266" s="99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3">
        <v>10</v>
      </c>
      <c r="B1267" s="99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3">
        <v>11</v>
      </c>
      <c r="B1268" s="99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3">
        <v>12</v>
      </c>
      <c r="B1269" s="99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3">
        <v>13</v>
      </c>
      <c r="B1270" s="99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3">
        <v>14</v>
      </c>
      <c r="B1271" s="99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3">
        <v>15</v>
      </c>
      <c r="B1272" s="99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3">
        <v>16</v>
      </c>
      <c r="B1273" s="99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3">
        <v>17</v>
      </c>
      <c r="B1274" s="99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3">
        <v>18</v>
      </c>
      <c r="B1275" s="99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3">
        <v>19</v>
      </c>
      <c r="B1276" s="99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3">
        <v>20</v>
      </c>
      <c r="B1277" s="99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3">
        <v>21</v>
      </c>
      <c r="B1278" s="99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3">
        <v>22</v>
      </c>
      <c r="B1279" s="99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3">
        <v>23</v>
      </c>
      <c r="B1280" s="99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3">
        <v>24</v>
      </c>
      <c r="B1281" s="99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3">
        <v>25</v>
      </c>
      <c r="B1282" s="99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3">
        <v>26</v>
      </c>
      <c r="B1283" s="99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3">
        <v>27</v>
      </c>
      <c r="B1284" s="99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3">
        <v>28</v>
      </c>
      <c r="B1285" s="99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3">
        <v>29</v>
      </c>
      <c r="B1286" s="99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3">
        <v>30</v>
      </c>
      <c r="B1287" s="99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3">
        <v>2</v>
      </c>
      <c r="B1292" s="99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3">
        <v>3</v>
      </c>
      <c r="B1293" s="99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3">
        <v>4</v>
      </c>
      <c r="B1294" s="99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3">
        <v>5</v>
      </c>
      <c r="B1295" s="99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3">
        <v>6</v>
      </c>
      <c r="B1296" s="99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3">
        <v>7</v>
      </c>
      <c r="B1297" s="99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3">
        <v>8</v>
      </c>
      <c r="B1298" s="99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3">
        <v>9</v>
      </c>
      <c r="B1299" s="99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3">
        <v>10</v>
      </c>
      <c r="B1300" s="99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3">
        <v>11</v>
      </c>
      <c r="B1301" s="99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3">
        <v>12</v>
      </c>
      <c r="B1302" s="99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3">
        <v>13</v>
      </c>
      <c r="B1303" s="99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3">
        <v>14</v>
      </c>
      <c r="B1304" s="99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3">
        <v>15</v>
      </c>
      <c r="B1305" s="99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3">
        <v>16</v>
      </c>
      <c r="B1306" s="99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3">
        <v>17</v>
      </c>
      <c r="B1307" s="99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3">
        <v>18</v>
      </c>
      <c r="B1308" s="99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3">
        <v>19</v>
      </c>
      <c r="B1309" s="99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3">
        <v>20</v>
      </c>
      <c r="B1310" s="99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3">
        <v>21</v>
      </c>
      <c r="B1311" s="99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3">
        <v>22</v>
      </c>
      <c r="B1312" s="99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3">
        <v>23</v>
      </c>
      <c r="B1313" s="99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3">
        <v>24</v>
      </c>
      <c r="B1314" s="99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3">
        <v>25</v>
      </c>
      <c r="B1315" s="99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3">
        <v>26</v>
      </c>
      <c r="B1316" s="99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3">
        <v>27</v>
      </c>
      <c r="B1317" s="99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3">
        <v>28</v>
      </c>
      <c r="B1318" s="99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3">
        <v>29</v>
      </c>
      <c r="B1319" s="99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3">
        <v>30</v>
      </c>
      <c r="B1320" s="99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直豊(satou-naoto.6f7)</cp:lastModifiedBy>
  <cp:lastPrinted>2022-05-31T03:25:35Z</cp:lastPrinted>
  <dcterms:created xsi:type="dcterms:W3CDTF">2012-03-13T00:50:25Z</dcterms:created>
  <dcterms:modified xsi:type="dcterms:W3CDTF">2022-08-30T05:42:37Z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