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支援課\○R4\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31" i="11"/>
  <c r="AY327" i="11"/>
  <c r="AY323" i="11"/>
  <c r="AY321" i="11"/>
  <c r="AY330" i="11" s="1"/>
  <c r="AY397" i="11" l="1"/>
  <c r="AY324" i="11"/>
  <c r="AY328" i="11"/>
  <c r="AY332" i="11"/>
  <c r="AY338" i="11"/>
  <c r="AY398" i="11"/>
  <c r="AY329" i="11"/>
  <c r="AY333" i="11"/>
  <c r="AY340" i="11"/>
  <c r="AY337" i="11"/>
  <c r="AY325" i="11"/>
  <c r="AY322" i="11"/>
  <c r="AY326" i="11"/>
  <c r="AY336" i="11"/>
  <c r="AY341" i="11"/>
  <c r="AY69" i="11"/>
  <c r="AY66" i="11"/>
  <c r="AY75" i="11"/>
  <c r="AY73" i="11"/>
  <c r="AY77" i="11"/>
  <c r="AY74" i="11"/>
  <c r="AY72" i="11"/>
  <c r="AY335" i="11"/>
  <c r="AY214" i="11"/>
  <c r="AY213" i="11"/>
  <c r="AY209" i="11"/>
  <c r="AY208" i="11"/>
  <c r="AY212" i="11" s="1"/>
  <c r="AY205" i="11"/>
  <c r="AY201" i="11"/>
  <c r="AY200" i="11"/>
  <c r="AY204" i="11" s="1"/>
  <c r="AY195" i="11"/>
  <c r="AY196" i="11" s="1"/>
  <c r="AY193" i="11"/>
  <c r="AY190" i="11"/>
  <c r="AY192" i="11" s="1"/>
  <c r="AY180" i="11"/>
  <c r="AY187" i="11" s="1"/>
  <c r="AY178" i="11"/>
  <c r="AY174" i="11"/>
  <c r="AY173" i="11"/>
  <c r="AY177" i="11" s="1"/>
  <c r="AY170" i="11"/>
  <c r="AY172" i="11" s="1"/>
  <c r="AY167" i="11"/>
  <c r="AY169" i="11" s="1"/>
  <c r="AY136" i="11"/>
  <c r="AY138" i="11" s="1"/>
  <c r="AY134" i="11"/>
  <c r="AY133" i="11"/>
  <c r="AY135" i="11" s="1"/>
  <c r="AY132" i="11"/>
  <c r="AY144" i="11"/>
  <c r="AY142" i="11"/>
  <c r="AY140" i="11"/>
  <c r="AY139" i="11"/>
  <c r="AY145" i="11" s="1"/>
  <c r="AY166" i="11"/>
  <c r="AY163" i="11"/>
  <c r="AY161" i="11"/>
  <c r="AY162" i="11" s="1"/>
  <c r="AY156" i="11"/>
  <c r="AY158" i="11" s="1"/>
  <c r="AY152" i="11"/>
  <c r="AY146" i="11"/>
  <c r="AY150" i="11" s="1"/>
  <c r="AY130" i="11"/>
  <c r="AY128" i="11"/>
  <c r="AY127" i="11"/>
  <c r="AY129" i="11" s="1"/>
  <c r="AY122" i="11"/>
  <c r="AY125" i="11" s="1"/>
  <c r="AY118" i="11"/>
  <c r="AY114" i="11"/>
  <c r="AY112" i="11"/>
  <c r="AY121" i="11" s="1"/>
  <c r="AY100" i="11"/>
  <c r="AY99" i="11"/>
  <c r="AY101" i="11" s="1"/>
  <c r="AY98" i="11"/>
  <c r="AY102" i="11"/>
  <c r="AY104" i="11" s="1"/>
  <c r="AY126" i="11" l="1"/>
  <c r="AY115" i="11"/>
  <c r="AY119" i="11"/>
  <c r="AY123" i="11"/>
  <c r="AY131" i="11"/>
  <c r="AY153" i="11"/>
  <c r="AY143" i="11"/>
  <c r="AY175" i="11"/>
  <c r="AY179" i="11"/>
  <c r="AY202" i="11"/>
  <c r="AY206" i="11"/>
  <c r="AY210" i="11"/>
  <c r="AY176" i="11"/>
  <c r="AY198" i="11"/>
  <c r="AY203" i="11"/>
  <c r="AY207" i="11"/>
  <c r="AY211" i="11"/>
  <c r="AY116" i="11"/>
  <c r="AY120" i="11"/>
  <c r="AY124" i="11"/>
  <c r="AY15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5" i="11"/>
  <c r="AY84" i="11"/>
  <c r="AY81" i="11"/>
  <c r="AY80" i="11"/>
  <c r="AY78" i="11"/>
  <c r="AY87" i="11" s="1"/>
  <c r="AY44" i="11"/>
  <c r="AY52" i="11" s="1"/>
  <c r="AY63" i="11" l="1"/>
  <c r="AY5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<sst xmlns="http://schemas.openxmlformats.org/spreadsheetml/2006/main" count="2064" uniqueCount="778">
  <si>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</si>
  <si>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</si>
  <si>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</si>
  <si>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</si>
  <si>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</si>
  <si>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</si>
  <si>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</si>
  <si>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</si>
  <si>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</si>
  <si>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</si>
  <si>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</si>
  <si>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</si>
  <si>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</si>
  <si>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</si>
  <si>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</si>
  <si>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</si>
  <si>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</si>
  <si>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</si>
  <si>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</si>
  <si>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</si>
  <si>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</si>
  <si>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</si>
  <si>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</si>
  <si>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</si>
  <si>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</si>
  <si>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</si>
  <si>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</si>
  <si>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</si>
  <si>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</si>
  <si>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</si>
  <si>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</si>
  <si>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</si>
  <si>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</si>
  <si>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</si>
  <si>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</si>
  <si>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</si>
  <si>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</si>
  <si>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</si>
  <si>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</si>
  <si>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</si>
  <si>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</si>
  <si>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</si>
  <si>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</si>
  <si>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</si>
  <si>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</si>
  <si>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</si>
  <si>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</si>
  <si>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</si>
  <si>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</si>
  <si>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</si>
  <si>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</si>
  <si>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</si>
  <si>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</si>
  <si>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</si>
  <si>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</si>
  <si>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</si>
  <si>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</si>
  <si>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</si>
  <si>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</si>
  <si>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</si>
  <si>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</si>
  <si>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</si>
  <si>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</si>
  <si>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</si>
  <si>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</si>
  <si>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</si>
  <si>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</si>
  <si>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</si>
  <si>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</si>
  <si>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</si>
  <si>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</si>
  <si>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</si>
  <si>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</si>
  <si>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</si>
  <si>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</si>
  <si>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</si>
  <si>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</si>
  <si>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</si>
  <si>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</si>
  <si>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</si>
  <si>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</si>
  <si>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</si>
  <si>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</si>
  <si>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</si>
  <si>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</si>
  <si>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</si>
  <si>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</si>
  <si>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</si>
  <si>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</si>
  <si>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</si>
  <si>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</si>
  <si>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</si>
  <si>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</si>
  <si>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</si>
  <si>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</si>
  <si>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</si>
  <si>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</si>
  <si>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</si>
  <si>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</si>
  <si>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</si>
  <si>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</si>
  <si>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</si>
  <si>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</si>
  <si>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</si>
  <si>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</si>
  <si>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</si>
  <si>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</si>
  <si>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</si>
  <si>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</si>
  <si>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</si>
  <si>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</si>
  <si>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</si>
  <si>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</si>
  <si>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</si>
  <si>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</si>
  <si>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</si>
  <si>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</si>
  <si>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</si>
  <si>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</si>
  <si>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</si>
  <si>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</si>
  <si>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</si>
  <si>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</si>
  <si>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</si>
  <si>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</si>
  <si>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</si>
  <si>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</si>
  <si>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</si>
  <si>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</si>
  <si>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</si>
  <si>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</si>
  <si>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</si>
  <si>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</si>
  <si>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</si>
  <si>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</si>
  <si>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</si>
  <si>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</si>
  <si>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</si>
  <si>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</si>
  <si>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</si>
  <si>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</si>
  <si>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</si>
  <si>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</si>
  <si>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</si>
  <si>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</si>
  <si>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</si>
  <si>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</si>
  <si>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</si>
  <si>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</si>
  <si>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</si>
  <si>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</si>
  <si>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</si>
  <si>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</si>
  <si>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</si>
  <si>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</si>
  <si>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</si>
  <si>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</si>
  <si>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</si>
  <si>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</si>
  <si>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</si>
  <si>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</si>
  <si>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</si>
  <si>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</si>
  <si>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</si>
  <si>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</si>
  <si>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</si>
  <si>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</si>
  <si>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</si>
  <si>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</si>
  <si>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</si>
  <si>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</si>
  <si>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</si>
  <si>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</si>
  <si>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</si>
  <si>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</si>
  <si>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</si>
  <si>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</si>
  <si>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</si>
  <si>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</si>
  <si>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</si>
  <si>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</si>
  <si>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</si>
  <si>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</si>
  <si>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</si>
  <si>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</si>
  <si>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</si>
  <si>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</si>
  <si>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</si>
  <si>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</si>
  <si>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</si>
  <si>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</si>
  <si>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</si>
  <si>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</si>
  <si>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</si>
  <si>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</si>
  <si>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</si>
  <si>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</si>
  <si>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</si>
  <si>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</si>
  <si>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</si>
  <si>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</si>
  <si>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</si>
  <si>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</si>
  <si>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</si>
  <si>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</si>
  <si>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</si>
  <si>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</si>
  <si>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</si>
  <si>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</si>
  <si>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</si>
  <si>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</si>
  <si>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</si>
  <si>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</si>
  <si>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</si>
  <si>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</si>
  <si>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</si>
  <si>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</si>
  <si>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</si>
  <si>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</si>
  <si>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</si>
  <si>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</si>
  <si>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</si>
  <si>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</si>
  <si>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</si>
  <si>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</si>
  <si>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</si>
  <si>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</si>
  <si>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</si>
  <si>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</si>
  <si>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</si>
  <si>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</si>
  <si>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</si>
  <si>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</si>
  <si>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</si>
  <si>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</si>
  <si>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</si>
  <si>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</si>
  <si>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</si>
  <si>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</si>
  <si>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</si>
  <si>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</si>
  <si>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</si>
  <si>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</si>
  <si>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</si>
  <si>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</si>
  <si>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</si>
  <si>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</si>
  <si>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</si>
  <si>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</si>
  <si>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</si>
  <si>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</si>
  <si>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</si>
  <si>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</si>
  <si>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</si>
  <si>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</si>
  <si>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</si>
  <si>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</si>
  <si>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</si>
  <si>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</si>
  <si>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</si>
  <si>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</si>
  <si>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</si>
  <si>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</si>
  <si>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</si>
  <si>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</si>
  <si>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</si>
  <si>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</si>
  <si>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</si>
  <si>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</si>
  <si>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</si>
  <si>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</si>
  <si>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</si>
  <si>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</si>
  <si>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</si>
  <si>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</si>
  <si>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</si>
  <si>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</si>
  <si>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</si>
  <si>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</si>
  <si>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</si>
  <si>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</si>
  <si>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</si>
  <si>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</si>
  <si>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</si>
  <si>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</si>
  <si>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</si>
  <si>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</si>
  <si>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</si>
  <si>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</si>
  <si>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</si>
  <si>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</si>
  <si>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</si>
  <si>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</si>
  <si>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</si>
  <si>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</si>
  <si>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</si>
  <si>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</si>
  <si>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</si>
  <si>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</si>
  <si>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</si>
  <si>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</si>
  <si>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</si>
  <si>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</si>
  <si>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</si>
  <si>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</si>
  <si>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</si>
  <si>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</si>
  <si>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</si>
  <si>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</si>
  <si>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</si>
  <si>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</si>
  <si>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</si>
  <si>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</si>
  <si>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</si>
  <si>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</si>
  <si>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</si>
  <si>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</si>
  <si>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</si>
  <si>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</si>
  <si>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</si>
  <si>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</si>
  <si>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</si>
  <si>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</si>
  <si>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</si>
  <si>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</si>
  <si>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</si>
  <si>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</si>
  <si>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</si>
  <si>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</si>
  <si>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</si>
  <si>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</si>
  <si>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</si>
  <si>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</si>
  <si>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</si>
  <si>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</si>
  <si>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</si>
  <si>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</si>
  <si>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</si>
  <si>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</si>
  <si>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</si>
  <si>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</si>
  <si>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</si>
  <si>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</si>
  <si>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</si>
  <si>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</si>
  <si>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</si>
  <si>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</si>
  <si>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</si>
  <si>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</si>
  <si>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</si>
  <si>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</si>
  <si>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</si>
  <si>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</si>
  <si>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</si>
  <si>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</si>
  <si>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</si>
  <si>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</si>
  <si>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</si>
  <si>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</si>
  <si>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</si>
  <si>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</si>
  <si>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</si>
  <si>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</si>
  <si>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</si>
  <si>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</si>
  <si>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</si>
  <si>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</si>
  <si>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</si>
  <si>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</si>
  <si>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</si>
  <si>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</si>
  <si>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</si>
  <si>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</si>
  <si>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</si>
  <si>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</si>
  <si>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</si>
  <si>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</si>
  <si>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</si>
  <si>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</si>
  <si>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</si>
  <si>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</si>
  <si>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</si>
  <si>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</si>
  <si>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</si>
  <si>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</si>
  <si>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</si>
  <si>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</si>
  <si>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</si>
  <si>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</si>
  <si>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</si>
  <si>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</si>
  <si>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</si>
  <si>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</si>
  <si>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</si>
  <si>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</si>
  <si>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</si>
  <si>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</si>
  <si>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</si>
  <si>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</si>
  <si>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</si>
  <si>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</si>
  <si>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</si>
  <si>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</si>
  <si>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</si>
  <si>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</si>
  <si>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</si>
  <si>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</si>
  <si>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</si>
  <si>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</si>
  <si>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</si>
  <si>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</si>
  <si>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</si>
  <si>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</si>
  <si>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</si>
  <si>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</si>
  <si>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</si>
  <si>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</si>
  <si>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</si>
  <si>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</si>
  <si>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</si>
  <si>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</si>
  <si>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</si>
  <si>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</si>
  <si>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</si>
  <si>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</si>
  <si>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</si>
  <si>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</si>
  <si>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</si>
  <si>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</si>
  <si>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</si>
  <si>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</si>
  <si>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</si>
  <si>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</si>
  <si>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</si>
  <si>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</si>
  <si>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</si>
  <si>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</si>
  <si>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</si>
  <si>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</si>
  <si>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</si>
  <si>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</si>
  <si>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</si>
  <si>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</si>
  <si>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</si>
  <si>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</si>
  <si>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</si>
  <si>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</si>
  <si>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</si>
  <si>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</si>
  <si>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</si>
  <si>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</si>
  <si>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</si>
  <si>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</si>
  <si>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</si>
  <si>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</si>
  <si>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</si>
  <si>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</si>
  <si>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</si>
  <si>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</si>
  <si>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</si>
  <si>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</si>
  <si>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</si>
  <si>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</si>
  <si>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</si>
  <si>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</si>
  <si>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</si>
  <si>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</si>
  <si>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</si>
  <si>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</si>
  <si>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</si>
  <si>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</si>
  <si>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</si>
  <si>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</si>
  <si>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</si>
  <si>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</si>
  <si>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</si>
  <si>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</si>
  <si>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</si>
  <si>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</si>
  <si>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</si>
  <si>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</si>
  <si>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</si>
  <si>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</si>
  <si>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</si>
  <si>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</si>
  <si>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</si>
  <si>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</si>
  <si>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</si>
  <si>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</si>
  <si>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</si>
  <si>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</si>
  <si>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</si>
  <si>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</si>
  <si>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</si>
  <si>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</si>
  <si>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</si>
  <si>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</si>
  <si>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</si>
  <si>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</si>
  <si>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</si>
  <si>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</si>
  <si>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</si>
  <si>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</si>
  <si>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</si>
  <si>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</si>
  <si>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</si>
  <si>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</si>
  <si>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</si>
  <si>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</si>
  <si>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</si>
  <si>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</si>
  <si>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</si>
  <si>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</si>
  <si>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</si>
  <si>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</si>
  <si>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</si>
  <si>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</si>
  <si>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</si>
  <si>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</si>
  <si>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</si>
  <si>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</si>
  <si>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</si>
  <si>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</si>
  <si>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</si>
  <si>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</si>
  <si>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</si>
  <si>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</si>
  <si>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</si>
  <si>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</si>
  <si>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</si>
  <si>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</si>
  <si>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</si>
  <si>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</si>
  <si>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</si>
  <si>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</si>
  <si>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</si>
  <si>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</si>
  <si>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</si>
  <si>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</si>
  <si>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</si>
  <si>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</si>
  <si>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</si>
  <si>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</si>
  <si>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</si>
  <si>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</si>
  <si>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</si>
  <si>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</si>
  <si>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</si>
  <si>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</si>
  <si>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</si>
  <si>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</si>
  <si>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</si>
  <si>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</si>
  <si>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</si>
  <si>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</si>
  <si>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</si>
  <si>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</si>
  <si>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</si>
  <si>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</si>
  <si>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</si>
  <si>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</si>
  <si>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</si>
  <si>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</si>
  <si>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</si>
  <si>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</si>
  <si>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</si>
  <si>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</si>
  <si>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</si>
  <si>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</si>
  <si>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</si>
  <si>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</si>
  <si>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</si>
  <si>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</si>
  <si>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</si>
  <si>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</si>
  <si>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</si>
  <si>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</si>
  <si>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</si>
  <si>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</si>
  <si>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</si>
  <si>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</si>
  <si>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</si>
  <si>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</si>
  <si>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</si>
  <si>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</si>
  <si>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</si>
  <si>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</si>
  <si>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</si>
  <si>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</si>
  <si>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</si>
  <si>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</si>
  <si>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</si>
  <si>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</si>
  <si>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</si>
  <si>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</si>
  <si>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</si>
  <si>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</si>
  <si>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</si>
  <si>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</si>
  <si>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</si>
  <si>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</si>
  <si>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</si>
  <si>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</si>
  <si>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</si>
  <si>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</si>
  <si>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</si>
  <si>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</si>
  <si>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</si>
  <si>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</si>
  <si>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</si>
  <si>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</si>
  <si>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</si>
  <si>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</si>
  <si>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</si>
  <si>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</si>
  <si>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</si>
  <si>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</si>
  <si>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</si>
  <si>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</si>
  <si>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</si>
  <si>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</si>
  <si>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</si>
  <si>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</si>
  <si>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</si>
  <si>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</si>
  <si>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</si>
  <si>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</si>
  <si>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</si>
  <si>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</si>
  <si>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</si>
  <si>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</si>
  <si>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</si>
  <si>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</si>
  <si>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</si>
  <si>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</si>
  <si>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</si>
  <si>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</si>
  <si>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</si>
  <si>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</si>
  <si>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</si>
  <si>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</si>
  <si>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</si>
  <si>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</si>
  <si>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</si>
  <si>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</si>
  <si>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</si>
  <si>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</si>
  <si>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</si>
  <si>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</si>
  <si>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</si>
  <si>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</si>
  <si>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</si>
  <si>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</si>
  <si>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</si>
  <si>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</si>
  <si>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</si>
  <si>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</si>
  <si>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</si>
  <si>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</si>
  <si>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</si>
  <si>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</si>
  <si>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</si>
  <si>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</si>
  <si>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</si>
  <si>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</si>
  <si>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</si>
  <si>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</si>
  <si>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</si>
  <si>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</si>
  <si>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</si>
  <si>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</si>
  <si>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</si>
  <si>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</si>
  <si>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</si>
  <si>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</si>
  <si>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</si>
  <si>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</si>
  <si>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</si>
  <si>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</si>
  <si>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</si>
  <si>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</si>
  <si>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</si>
  <si>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</si>
  <si>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</si>
  <si>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</si>
  <si>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</si>
  <si>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</si>
  <si>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</si>
  <si>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</si>
  <si>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</si>
  <si>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</si>
  <si>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</si>
  <si>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</si>
  <si>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子ども・子育て支援の推進に必要な経費の共通経費</t>
  </si>
  <si>
    <t>子ども家庭局</t>
  </si>
  <si>
    <t>平成23年度</t>
  </si>
  <si>
    <t>子育て支援課</t>
  </si>
  <si>
    <t>-</t>
  </si>
  <si>
    <t>次世代育成支援対策推進法に基づく市町村行動計画等を受けて実施される、各種子育て支援サービスの着実な推進を図ることを目的とする。</t>
  </si>
  <si>
    <t>庁費</t>
  </si>
  <si>
    <t>職員旅費</t>
  </si>
  <si>
    <t>諸謝金</t>
  </si>
  <si>
    <t>委員等旅費</t>
  </si>
  <si>
    <t>実施施設箇所数</t>
  </si>
  <si>
    <t>カ所</t>
  </si>
  <si>
    <t>人</t>
  </si>
  <si>
    <t>各種子育て支援サービスの着実な推進を図るための通知や関係資料の印刷製本件数</t>
  </si>
  <si>
    <t>件</t>
  </si>
  <si>
    <t>X：賃金（千円）／Y：雇用人数（人）　　　　　　　　　　　　　　　　　　　　　　　　　</t>
    <phoneticPr fontId="5"/>
  </si>
  <si>
    <t>千円/人</t>
  </si>
  <si>
    <t>　X/Y</t>
    <phoneticPr fontId="5"/>
  </si>
  <si>
    <t>8,024/2</t>
  </si>
  <si>
    <t>10,252/3</t>
  </si>
  <si>
    <t>X：印刷・発送経費（千円）／Y：印刷件数（件）　</t>
    <phoneticPr fontId="5"/>
  </si>
  <si>
    <t>千円/件</t>
  </si>
  <si>
    <t>　　X/Y</t>
    <phoneticPr fontId="5"/>
  </si>
  <si>
    <t>613/3</t>
  </si>
  <si>
    <t>26/1</t>
  </si>
  <si>
    <t>351</t>
  </si>
  <si>
    <t>878</t>
  </si>
  <si>
    <t>635</t>
  </si>
  <si>
    <t>639</t>
  </si>
  <si>
    <t>650</t>
  </si>
  <si>
    <t>638</t>
  </si>
  <si>
    <t>632</t>
  </si>
  <si>
    <t>636</t>
  </si>
  <si>
    <t>○</t>
  </si>
  <si>
    <t>子ども・子育てビジョン（H22.1.29閣議決定）（～H26年度）、
少子化社会対策大綱（H27.3.20閣議決定）（H27年度～R1年度）、
少子化社会対策大綱（R2.5.29閣議決定）（R2年度～）
市町村行動計画の策定（H22年度～)</t>
    <phoneticPr fontId="5"/>
  </si>
  <si>
    <t>里平　倫行</t>
    <rPh sb="0" eb="1">
      <t>サト</t>
    </rPh>
    <rPh sb="1" eb="2">
      <t>ヒラ</t>
    </rPh>
    <rPh sb="3" eb="5">
      <t>トモユキ</t>
    </rPh>
    <phoneticPr fontId="5"/>
  </si>
  <si>
    <t>賃金</t>
    <rPh sb="0" eb="2">
      <t>チンギン</t>
    </rPh>
    <phoneticPr fontId="5"/>
  </si>
  <si>
    <t>個人A</t>
    <rPh sb="0" eb="2">
      <t>コジン</t>
    </rPh>
    <phoneticPr fontId="5"/>
  </si>
  <si>
    <t>個人B</t>
    <rPh sb="0" eb="2">
      <t>コジン</t>
    </rPh>
    <phoneticPr fontId="5"/>
  </si>
  <si>
    <t>各種子育て支援サービスの着実な推進を図るための通知や関係資料の印刷製本</t>
  </si>
  <si>
    <t>本経費により、国において所管する交付金にかかる業務や、各種地域子育て支援事業にかかる業務が円滑に行われることに伴い、各自治体における子育て支援サービスにかかる事業の円滑な実施が図られている。引き続き各種子育て支援サービスを着実に推進するため、今後も必要な経費である。</t>
    <rPh sb="1" eb="3">
      <t>ケイヒ</t>
    </rPh>
    <rPh sb="7" eb="8">
      <t>クニ</t>
    </rPh>
    <rPh sb="45" eb="47">
      <t>エンカツ</t>
    </rPh>
    <rPh sb="48" eb="49">
      <t>オコナ</t>
    </rPh>
    <rPh sb="55" eb="56">
      <t>トモナ</t>
    </rPh>
    <rPh sb="82" eb="84">
      <t>エンカツ</t>
    </rPh>
    <rPh sb="88" eb="89">
      <t>ハカ</t>
    </rPh>
    <phoneticPr fontId="5"/>
  </si>
  <si>
    <t>今後も市町村行動計画に基づく各種子育て支援サービスを効果的に推進し、各地方公共団体において着実な事業の実施が図られるよう、引き続き、本経費を活用の上、様々な支援を進めていく。</t>
    <rPh sb="35" eb="37">
      <t>チホウ</t>
    </rPh>
    <rPh sb="37" eb="39">
      <t>コウキョウ</t>
    </rPh>
    <rPh sb="39" eb="41">
      <t>ダンタイ</t>
    </rPh>
    <rPh sb="48" eb="50">
      <t>ジギョウ</t>
    </rPh>
    <rPh sb="54" eb="55">
      <t>ハカ</t>
    </rPh>
    <rPh sb="66" eb="67">
      <t>ホン</t>
    </rPh>
    <rPh sb="67" eb="69">
      <t>ケイヒ</t>
    </rPh>
    <rPh sb="70" eb="72">
      <t>カツヨウ</t>
    </rPh>
    <rPh sb="73" eb="74">
      <t>ウエ</t>
    </rPh>
    <rPh sb="78" eb="80">
      <t>シエン</t>
    </rPh>
    <rPh sb="81" eb="82">
      <t>スス</t>
    </rPh>
    <phoneticPr fontId="5"/>
  </si>
  <si>
    <t>次世代育成支援対策推進法に基づく市町村行動計画等を受けて実施される、各種子育て支援サービスの着実な推進を図ることを目的とするため、国民のニーズがあり、必要性も高い。</t>
  </si>
  <si>
    <t>次世代育成支援対策推進法に基づく市町村行動計画等を受けて実施される、各種子育てサービスの着実な推進を図ることを目的としており、国が主体となって進めていく必要があるため、国で実施する必要がある。</t>
    <rPh sb="63" eb="64">
      <t>クニ</t>
    </rPh>
    <rPh sb="65" eb="67">
      <t>シュタイ</t>
    </rPh>
    <rPh sb="71" eb="72">
      <t>スス</t>
    </rPh>
    <rPh sb="76" eb="78">
      <t>ヒツヨウ</t>
    </rPh>
    <phoneticPr fontId="5"/>
  </si>
  <si>
    <t>次世代育成支援対策推進法に基づく市町村行動計画等を受けて実施される、各種子育て支援サービスの着実な推進を図ることを目的としており、優先度は高い。</t>
    <rPh sb="65" eb="68">
      <t>ユウセンド</t>
    </rPh>
    <phoneticPr fontId="5"/>
  </si>
  <si>
    <t>予算決算及び会計令第99条の規定による少額の随意契約を行っている。</t>
    <rPh sb="27" eb="28">
      <t>オコナ</t>
    </rPh>
    <phoneticPr fontId="5"/>
  </si>
  <si>
    <t>無</t>
  </si>
  <si>
    <t>‐</t>
  </si>
  <si>
    <t>法令や規則等に従い支出しており、妥当である。</t>
    <rPh sb="0" eb="2">
      <t>ホウレイ</t>
    </rPh>
    <phoneticPr fontId="5"/>
  </si>
  <si>
    <t>事業実施に必要な経費に限定している。</t>
  </si>
  <si>
    <t>必要に応じ支出の必要性について検討している。</t>
  </si>
  <si>
    <t>子育て支援サービスの実施状況を成果実績としており、成果目標に見合ったものとなっている。</t>
  </si>
  <si>
    <t>各種子育て支援サービスの着実な推進を図るための通知や関係資料については、各地方公共団体に配布し、活用されている。</t>
    <rPh sb="36" eb="37">
      <t>カク</t>
    </rPh>
    <rPh sb="37" eb="39">
      <t>チホウ</t>
    </rPh>
    <rPh sb="39" eb="41">
      <t>コウキョウ</t>
    </rPh>
    <rPh sb="41" eb="43">
      <t>ダンタイ</t>
    </rPh>
    <rPh sb="44" eb="46">
      <t>ハイフ</t>
    </rPh>
    <rPh sb="48" eb="50">
      <t>カツヨウ</t>
    </rPh>
    <phoneticPr fontId="5"/>
  </si>
  <si>
    <t>28/1</t>
    <phoneticPr fontId="5"/>
  </si>
  <si>
    <t>80/2</t>
  </si>
  <si>
    <t>子ども・子育て支援交付金　交付決定データ</t>
    <phoneticPr fontId="5"/>
  </si>
  <si>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</si>
  <si>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phoneticPr fontId="5"/>
  </si>
  <si>
    <t>-</t>
    <phoneticPr fontId="5"/>
  </si>
  <si>
    <t>市町村等の次世代育成支援・子育て支援の取組の推進を図る</t>
    <phoneticPr fontId="5"/>
  </si>
  <si>
    <t>市町村等の次世代育成支援・子育て支援の取組の推進を図るための事務を行う</t>
    <rPh sb="30" eb="32">
      <t>ジム</t>
    </rPh>
    <rPh sb="33" eb="34">
      <t>オコナ</t>
    </rPh>
    <phoneticPr fontId="5"/>
  </si>
  <si>
    <t>カ所</t>
    <phoneticPr fontId="5"/>
  </si>
  <si>
    <t>地域子育て支援拠点事業の実施施設か所数
令和６年度までに8,241箇所
（第２期市町村子ども・子育て支援事業計画）</t>
    <phoneticPr fontId="5"/>
  </si>
  <si>
    <t>9,118/2</t>
    <phoneticPr fontId="5"/>
  </si>
  <si>
    <t>9,156/2</t>
    <phoneticPr fontId="5"/>
  </si>
  <si>
    <t>期間業務職員の雇用人数</t>
    <rPh sb="0" eb="2">
      <t>キカン</t>
    </rPh>
    <rPh sb="2" eb="4">
      <t>ギョウム</t>
    </rPh>
    <rPh sb="4" eb="6">
      <t>ショクイン</t>
    </rPh>
    <phoneticPr fontId="5"/>
  </si>
  <si>
    <t>市町村等に対する次世代育成支援・子育て支援の取組の推進に係る</t>
    <rPh sb="5" eb="6">
      <t>タイ</t>
    </rPh>
    <rPh sb="28" eb="29">
      <t>カカ</t>
    </rPh>
    <phoneticPr fontId="5"/>
  </si>
  <si>
    <t>市町村等の次世代育成支援・子育て支援の取組の推進</t>
    <phoneticPr fontId="5"/>
  </si>
  <si>
    <t>https://www.mhlw.go.jp/wp/seisaku/hyouka/dl/r03_jizenbunseki/VII-1-2.pdf</t>
    <phoneticPr fontId="5"/>
  </si>
  <si>
    <t>P3</t>
    <phoneticPr fontId="5"/>
  </si>
  <si>
    <t>市町村等の次世代育成支援・子育て支援の取組の推進を図るための国における期間業務職員賃金や消耗品、印刷製本費、通信運搬費等を支出するもの。</t>
    <phoneticPr fontId="5"/>
  </si>
  <si>
    <t>他の手段としては正規職員の雇用が考えられるが、期間業務職員を雇用することで低コストを実現している。</t>
    <phoneticPr fontId="5"/>
  </si>
  <si>
    <t>子ども・子育て支援の推進にかかる業務の円滑な実施を図るために必要な人数の期間業務職員を雇用した。</t>
    <rPh sb="22" eb="24">
      <t>ジッシ</t>
    </rPh>
    <rPh sb="30" eb="32">
      <t>ヒツヨウ</t>
    </rPh>
    <rPh sb="33" eb="35">
      <t>ニンズウ</t>
    </rPh>
    <rPh sb="43" eb="45">
      <t>コヨウ</t>
    </rPh>
    <phoneticPr fontId="5"/>
  </si>
  <si>
    <t>子ども・子育て支援推進期間業務職員経費</t>
    <phoneticPr fontId="5"/>
  </si>
  <si>
    <t>子ども・子育て支援推進期間業務職員経費（賃金）</t>
    <rPh sb="0" eb="1">
      <t>コ</t>
    </rPh>
    <rPh sb="4" eb="6">
      <t>コソダ</t>
    </rPh>
    <rPh sb="7" eb="9">
      <t>シエン</t>
    </rPh>
    <rPh sb="9" eb="11">
      <t>スイシン</t>
    </rPh>
    <rPh sb="11" eb="13">
      <t>キカン</t>
    </rPh>
    <rPh sb="13" eb="15">
      <t>ギョウム</t>
    </rPh>
    <rPh sb="15" eb="17">
      <t>ショクイン</t>
    </rPh>
    <rPh sb="17" eb="19">
      <t>ケイヒ</t>
    </rPh>
    <rPh sb="20" eb="22">
      <t>チンギン</t>
    </rPh>
    <phoneticPr fontId="5"/>
  </si>
  <si>
    <t xml:space="preserve">予定していた検討会の開催が当初の予定を下回ったため。          </t>
    <phoneticPr fontId="5"/>
  </si>
  <si>
    <t>A.個人A</t>
    <rPh sb="2" eb="4">
      <t>コジン</t>
    </rPh>
    <phoneticPr fontId="5"/>
  </si>
  <si>
    <t>厚労</t>
  </si>
  <si>
    <t>-</t>
    <phoneticPr fontId="5"/>
  </si>
  <si>
    <t>終了予定</t>
  </si>
  <si>
    <t>本事業はこども家庭庁へ移管するため、令和４年度をもって終了すること。</t>
  </si>
  <si>
    <t>予定通り終了</t>
  </si>
  <si>
    <t>当該事業は終了するが、得られた知見は他の事業にも活用する。</t>
  </si>
  <si>
    <t>大和綜合印刷株式会社</t>
    <rPh sb="6" eb="10">
      <t>カブシキガイシャ</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</si>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</sst>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33619</xdr:colOff>
      <xdr:row>268</xdr:row>
      <xdr:rowOff>190500</xdr:rowOff>
    </xdr:from>
    <xdr:to>
      <xdr:col>37</xdr:col>
      <xdr:colOff>0</xdr:colOff>
      <xdr:row>280</xdr:row>
      <xdr:rowOff>212830</xdr:rowOff>
    </xdr:to>
    <xdr:pic>
      <xdr:nvPicPr>
        <xdr:cNvPr id="8" name="図 7"/>
        <xdr:cNvPicPr>
          <a:picLocks noChangeAspect="1"/>
        </xdr:cNvPicPr>
      </xdr:nvPicPr>
      <xdr:blipFill rotWithShape="1">
        <a:blip xmlns:r="http://schemas.openxmlformats.org/officeDocument/2006/relationships" r:embed="rId1"/>
        <a:srcRect l="53691" t="31280" r="30791" b="34621"/>
        <a:stretch/>
      </xdr:blipFill>
      <xdr:spPr>
        <a:xfrm>
          <a:off x="1243854" y="40475647"/>
          <a:ext cx="6219264" cy="3843536"/>
        </a:xfrm>
        <a:prstGeom prst="rect">
          <a:avLst/>
        </a:prstGeom>
        <a:solidFill>
          <a:schemeClr val="accent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85" zoomScaleNormal="75" zoomScaleSheetLayoutView="85"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368</v>
      </c>
      <c r="AJ2" s="852" t="s">
        <v>770</v>
      </c>
      <c r="AK2" s="852"/>
      <c r="AL2" s="852"/>
      <c r="AM2" s="852"/>
      <c r="AN2" s="90" t="s">
        <v>368</v>
      </c>
      <c r="AO2" s="852">
        <v>21</v>
      </c>
      <c r="AP2" s="852"/>
      <c r="AQ2" s="852"/>
      <c r="AR2" s="91" t="s">
        <v>368</v>
      </c>
      <c r="AS2" s="853">
        <v>706</v>
      </c>
      <c r="AT2" s="853"/>
      <c r="AU2" s="853"/>
      <c r="AV2" s="90" t="str">
        <f>IF(AW2="","","-")</f>
        <v/>
      </c>
      <c r="AW2" s="854"/>
      <c r="AX2" s="854"/>
    </row>
    <row r="3" spans="1:50" ht="21" customHeight="1" thickBot="1" x14ac:dyDescent="0.2">
      <c r="A3" s="855" t="s">
        <v>682</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692</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693</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694</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695</v>
      </c>
      <c r="H5" s="843"/>
      <c r="I5" s="843"/>
      <c r="J5" s="843"/>
      <c r="K5" s="843"/>
      <c r="L5" s="843"/>
      <c r="M5" s="844" t="s">
        <v>62</v>
      </c>
      <c r="N5" s="845"/>
      <c r="O5" s="845"/>
      <c r="P5" s="845"/>
      <c r="Q5" s="845"/>
      <c r="R5" s="846"/>
      <c r="S5" s="847" t="s">
        <v>472</v>
      </c>
      <c r="T5" s="843"/>
      <c r="U5" s="843"/>
      <c r="V5" s="843"/>
      <c r="W5" s="843"/>
      <c r="X5" s="848"/>
      <c r="Y5" s="849" t="s">
        <v>3</v>
      </c>
      <c r="Z5" s="850"/>
      <c r="AA5" s="850"/>
      <c r="AB5" s="850"/>
      <c r="AC5" s="850"/>
      <c r="AD5" s="851"/>
      <c r="AE5" s="872" t="s">
        <v>696</v>
      </c>
      <c r="AF5" s="872"/>
      <c r="AG5" s="872"/>
      <c r="AH5" s="872"/>
      <c r="AI5" s="872"/>
      <c r="AJ5" s="872"/>
      <c r="AK5" s="872"/>
      <c r="AL5" s="872"/>
      <c r="AM5" s="872"/>
      <c r="AN5" s="872"/>
      <c r="AO5" s="872"/>
      <c r="AP5" s="873"/>
      <c r="AQ5" s="874" t="s">
        <v>728</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76.5" customHeight="1" x14ac:dyDescent="0.15">
      <c r="A7" s="858" t="s">
        <v>20</v>
      </c>
      <c r="B7" s="859"/>
      <c r="C7" s="859"/>
      <c r="D7" s="859"/>
      <c r="E7" s="859"/>
      <c r="F7" s="860"/>
      <c r="G7" s="882" t="s">
        <v>697</v>
      </c>
      <c r="H7" s="883"/>
      <c r="I7" s="883"/>
      <c r="J7" s="883"/>
      <c r="K7" s="883"/>
      <c r="L7" s="883"/>
      <c r="M7" s="883"/>
      <c r="N7" s="883"/>
      <c r="O7" s="883"/>
      <c r="P7" s="883"/>
      <c r="Q7" s="883"/>
      <c r="R7" s="883"/>
      <c r="S7" s="883"/>
      <c r="T7" s="883"/>
      <c r="U7" s="883"/>
      <c r="V7" s="883"/>
      <c r="W7" s="883"/>
      <c r="X7" s="884"/>
      <c r="Y7" s="885" t="s">
        <v>353</v>
      </c>
      <c r="Z7" s="704"/>
      <c r="AA7" s="704"/>
      <c r="AB7" s="704"/>
      <c r="AC7" s="704"/>
      <c r="AD7" s="886"/>
      <c r="AE7" s="814" t="s">
        <v>727</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少子化社会対策</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社会保障</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698</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775" t="s">
        <v>28</v>
      </c>
      <c r="B10" s="776"/>
      <c r="C10" s="776"/>
      <c r="D10" s="776"/>
      <c r="E10" s="776"/>
      <c r="F10" s="776"/>
      <c r="G10" s="777" t="s">
        <v>763</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直接実施</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0"/>
    </row>
    <row r="13" spans="1:50" ht="21" customHeight="1" x14ac:dyDescent="0.15">
      <c r="A13" s="324"/>
      <c r="B13" s="325"/>
      <c r="C13" s="325"/>
      <c r="D13" s="325"/>
      <c r="E13" s="325"/>
      <c r="F13" s="326"/>
      <c r="G13" s="804" t="s">
        <v>6</v>
      </c>
      <c r="H13" s="805"/>
      <c r="I13" s="821" t="s">
        <v>7</v>
      </c>
      <c r="J13" s="822"/>
      <c r="K13" s="822"/>
      <c r="L13" s="822"/>
      <c r="M13" s="822"/>
      <c r="N13" s="822"/>
      <c r="O13" s="823"/>
      <c r="P13" s="716">
        <v>9</v>
      </c>
      <c r="Q13" s="717"/>
      <c r="R13" s="717"/>
      <c r="S13" s="717"/>
      <c r="T13" s="717"/>
      <c r="U13" s="717"/>
      <c r="V13" s="718"/>
      <c r="W13" s="716">
        <v>8</v>
      </c>
      <c r="X13" s="717"/>
      <c r="Y13" s="717"/>
      <c r="Z13" s="717"/>
      <c r="AA13" s="717"/>
      <c r="AB13" s="717"/>
      <c r="AC13" s="718"/>
      <c r="AD13" s="716">
        <v>6</v>
      </c>
      <c r="AE13" s="717"/>
      <c r="AF13" s="717"/>
      <c r="AG13" s="717"/>
      <c r="AH13" s="717"/>
      <c r="AI13" s="717"/>
      <c r="AJ13" s="718"/>
      <c r="AK13" s="716">
        <v>6</v>
      </c>
      <c r="AL13" s="717"/>
      <c r="AM13" s="717"/>
      <c r="AN13" s="717"/>
      <c r="AO13" s="717"/>
      <c r="AP13" s="717"/>
      <c r="AQ13" s="718"/>
      <c r="AR13" s="752" t="s">
        <v>771</v>
      </c>
      <c r="AS13" s="753"/>
      <c r="AT13" s="753"/>
      <c r="AU13" s="753"/>
      <c r="AV13" s="753"/>
      <c r="AW13" s="753"/>
      <c r="AX13" s="824"/>
    </row>
    <row r="14" spans="1:50" ht="21" customHeight="1" x14ac:dyDescent="0.15">
      <c r="A14" s="324"/>
      <c r="B14" s="325"/>
      <c r="C14" s="325"/>
      <c r="D14" s="325"/>
      <c r="E14" s="325"/>
      <c r="F14" s="326"/>
      <c r="G14" s="806"/>
      <c r="H14" s="807"/>
      <c r="I14" s="799" t="s">
        <v>8</v>
      </c>
      <c r="J14" s="800"/>
      <c r="K14" s="800"/>
      <c r="L14" s="800"/>
      <c r="M14" s="800"/>
      <c r="N14" s="800"/>
      <c r="O14" s="801"/>
      <c r="P14" s="716" t="s">
        <v>697</v>
      </c>
      <c r="Q14" s="717"/>
      <c r="R14" s="717"/>
      <c r="S14" s="717"/>
      <c r="T14" s="717"/>
      <c r="U14" s="717"/>
      <c r="V14" s="718"/>
      <c r="W14" s="716" t="s">
        <v>697</v>
      </c>
      <c r="X14" s="717"/>
      <c r="Y14" s="717"/>
      <c r="Z14" s="717"/>
      <c r="AA14" s="717"/>
      <c r="AB14" s="717"/>
      <c r="AC14" s="718"/>
      <c r="AD14" s="716" t="s">
        <v>697</v>
      </c>
      <c r="AE14" s="717"/>
      <c r="AF14" s="717"/>
      <c r="AG14" s="717"/>
      <c r="AH14" s="717"/>
      <c r="AI14" s="717"/>
      <c r="AJ14" s="718"/>
      <c r="AK14" s="716" t="s">
        <v>697</v>
      </c>
      <c r="AL14" s="717"/>
      <c r="AM14" s="717"/>
      <c r="AN14" s="717"/>
      <c r="AO14" s="717"/>
      <c r="AP14" s="717"/>
      <c r="AQ14" s="718"/>
      <c r="AR14" s="810"/>
      <c r="AS14" s="810"/>
      <c r="AT14" s="810"/>
      <c r="AU14" s="810"/>
      <c r="AV14" s="810"/>
      <c r="AW14" s="810"/>
      <c r="AX14" s="811"/>
    </row>
    <row r="15" spans="1:50" ht="21" customHeight="1" x14ac:dyDescent="0.15">
      <c r="A15" s="324"/>
      <c r="B15" s="325"/>
      <c r="C15" s="325"/>
      <c r="D15" s="325"/>
      <c r="E15" s="325"/>
      <c r="F15" s="326"/>
      <c r="G15" s="806"/>
      <c r="H15" s="807"/>
      <c r="I15" s="799" t="s">
        <v>48</v>
      </c>
      <c r="J15" s="812"/>
      <c r="K15" s="812"/>
      <c r="L15" s="812"/>
      <c r="M15" s="812"/>
      <c r="N15" s="812"/>
      <c r="O15" s="813"/>
      <c r="P15" s="716" t="s">
        <v>697</v>
      </c>
      <c r="Q15" s="717"/>
      <c r="R15" s="717"/>
      <c r="S15" s="717"/>
      <c r="T15" s="717"/>
      <c r="U15" s="717"/>
      <c r="V15" s="718"/>
      <c r="W15" s="716" t="s">
        <v>697</v>
      </c>
      <c r="X15" s="717"/>
      <c r="Y15" s="717"/>
      <c r="Z15" s="717"/>
      <c r="AA15" s="717"/>
      <c r="AB15" s="717"/>
      <c r="AC15" s="718"/>
      <c r="AD15" s="716" t="s">
        <v>697</v>
      </c>
      <c r="AE15" s="717"/>
      <c r="AF15" s="717"/>
      <c r="AG15" s="717"/>
      <c r="AH15" s="717"/>
      <c r="AI15" s="717"/>
      <c r="AJ15" s="718"/>
      <c r="AK15" s="716" t="s">
        <v>697</v>
      </c>
      <c r="AL15" s="717"/>
      <c r="AM15" s="717"/>
      <c r="AN15" s="717"/>
      <c r="AO15" s="717"/>
      <c r="AP15" s="717"/>
      <c r="AQ15" s="718"/>
      <c r="AR15" s="716"/>
      <c r="AS15" s="717"/>
      <c r="AT15" s="717"/>
      <c r="AU15" s="717"/>
      <c r="AV15" s="717"/>
      <c r="AW15" s="717"/>
      <c r="AX15" s="825"/>
    </row>
    <row r="16" spans="1:50" ht="21" customHeight="1" x14ac:dyDescent="0.15">
      <c r="A16" s="324"/>
      <c r="B16" s="325"/>
      <c r="C16" s="325"/>
      <c r="D16" s="325"/>
      <c r="E16" s="325"/>
      <c r="F16" s="326"/>
      <c r="G16" s="806"/>
      <c r="H16" s="807"/>
      <c r="I16" s="799" t="s">
        <v>49</v>
      </c>
      <c r="J16" s="812"/>
      <c r="K16" s="812"/>
      <c r="L16" s="812"/>
      <c r="M16" s="812"/>
      <c r="N16" s="812"/>
      <c r="O16" s="813"/>
      <c r="P16" s="716" t="s">
        <v>697</v>
      </c>
      <c r="Q16" s="717"/>
      <c r="R16" s="717"/>
      <c r="S16" s="717"/>
      <c r="T16" s="717"/>
      <c r="U16" s="717"/>
      <c r="V16" s="718"/>
      <c r="W16" s="716" t="s">
        <v>697</v>
      </c>
      <c r="X16" s="717"/>
      <c r="Y16" s="717"/>
      <c r="Z16" s="717"/>
      <c r="AA16" s="717"/>
      <c r="AB16" s="717"/>
      <c r="AC16" s="718"/>
      <c r="AD16" s="716" t="s">
        <v>697</v>
      </c>
      <c r="AE16" s="717"/>
      <c r="AF16" s="717"/>
      <c r="AG16" s="717"/>
      <c r="AH16" s="717"/>
      <c r="AI16" s="717"/>
      <c r="AJ16" s="718"/>
      <c r="AK16" s="716" t="s">
        <v>697</v>
      </c>
      <c r="AL16" s="717"/>
      <c r="AM16" s="717"/>
      <c r="AN16" s="717"/>
      <c r="AO16" s="717"/>
      <c r="AP16" s="717"/>
      <c r="AQ16" s="718"/>
      <c r="AR16" s="817"/>
      <c r="AS16" s="818"/>
      <c r="AT16" s="818"/>
      <c r="AU16" s="818"/>
      <c r="AV16" s="818"/>
      <c r="AW16" s="818"/>
      <c r="AX16" s="819"/>
    </row>
    <row r="17" spans="1:50" ht="24.75" customHeight="1" x14ac:dyDescent="0.15">
      <c r="A17" s="324"/>
      <c r="B17" s="325"/>
      <c r="C17" s="325"/>
      <c r="D17" s="325"/>
      <c r="E17" s="325"/>
      <c r="F17" s="326"/>
      <c r="G17" s="806"/>
      <c r="H17" s="807"/>
      <c r="I17" s="799" t="s">
        <v>47</v>
      </c>
      <c r="J17" s="800"/>
      <c r="K17" s="800"/>
      <c r="L17" s="800"/>
      <c r="M17" s="800"/>
      <c r="N17" s="800"/>
      <c r="O17" s="801"/>
      <c r="P17" s="716" t="s">
        <v>697</v>
      </c>
      <c r="Q17" s="717"/>
      <c r="R17" s="717"/>
      <c r="S17" s="717"/>
      <c r="T17" s="717"/>
      <c r="U17" s="717"/>
      <c r="V17" s="718"/>
      <c r="W17" s="716" t="s">
        <v>697</v>
      </c>
      <c r="X17" s="717"/>
      <c r="Y17" s="717"/>
      <c r="Z17" s="717"/>
      <c r="AA17" s="717"/>
      <c r="AB17" s="717"/>
      <c r="AC17" s="718"/>
      <c r="AD17" s="716" t="s">
        <v>697</v>
      </c>
      <c r="AE17" s="717"/>
      <c r="AF17" s="717"/>
      <c r="AG17" s="717"/>
      <c r="AH17" s="717"/>
      <c r="AI17" s="717"/>
      <c r="AJ17" s="718"/>
      <c r="AK17" s="716" t="s">
        <v>697</v>
      </c>
      <c r="AL17" s="717"/>
      <c r="AM17" s="717"/>
      <c r="AN17" s="717"/>
      <c r="AO17" s="717"/>
      <c r="AP17" s="717"/>
      <c r="AQ17" s="718"/>
      <c r="AR17" s="802"/>
      <c r="AS17" s="802"/>
      <c r="AT17" s="802"/>
      <c r="AU17" s="802"/>
      <c r="AV17" s="802"/>
      <c r="AW17" s="802"/>
      <c r="AX17" s="803"/>
    </row>
    <row r="18" spans="1:50" ht="24.75" customHeight="1" x14ac:dyDescent="0.15">
      <c r="A18" s="324"/>
      <c r="B18" s="325"/>
      <c r="C18" s="325"/>
      <c r="D18" s="325"/>
      <c r="E18" s="325"/>
      <c r="F18" s="326"/>
      <c r="G18" s="808"/>
      <c r="H18" s="809"/>
      <c r="I18" s="792" t="s">
        <v>18</v>
      </c>
      <c r="J18" s="793"/>
      <c r="K18" s="793"/>
      <c r="L18" s="793"/>
      <c r="M18" s="793"/>
      <c r="N18" s="793"/>
      <c r="O18" s="794"/>
      <c r="P18" s="795">
        <f>SUM(P13:V17)</f>
        <v>9</v>
      </c>
      <c r="Q18" s="796"/>
      <c r="R18" s="796"/>
      <c r="S18" s="796"/>
      <c r="T18" s="796"/>
      <c r="U18" s="796"/>
      <c r="V18" s="797"/>
      <c r="W18" s="795">
        <f>SUM(W13:AC17)</f>
        <v>8</v>
      </c>
      <c r="X18" s="796"/>
      <c r="Y18" s="796"/>
      <c r="Z18" s="796"/>
      <c r="AA18" s="796"/>
      <c r="AB18" s="796"/>
      <c r="AC18" s="797"/>
      <c r="AD18" s="795">
        <f>SUM(AD13:AJ17)</f>
        <v>6</v>
      </c>
      <c r="AE18" s="796"/>
      <c r="AF18" s="796"/>
      <c r="AG18" s="796"/>
      <c r="AH18" s="796"/>
      <c r="AI18" s="796"/>
      <c r="AJ18" s="797"/>
      <c r="AK18" s="795">
        <f>SUM(AK13:AQ17)</f>
        <v>6</v>
      </c>
      <c r="AL18" s="796"/>
      <c r="AM18" s="796"/>
      <c r="AN18" s="796"/>
      <c r="AO18" s="796"/>
      <c r="AP18" s="796"/>
      <c r="AQ18" s="797"/>
      <c r="AR18" s="795">
        <f>SUM(AR13:AX17)</f>
        <v>0</v>
      </c>
      <c r="AS18" s="796"/>
      <c r="AT18" s="796"/>
      <c r="AU18" s="796"/>
      <c r="AV18" s="796"/>
      <c r="AW18" s="796"/>
      <c r="AX18" s="798"/>
    </row>
    <row r="19" spans="1:50" ht="24.75" customHeight="1" x14ac:dyDescent="0.15">
      <c r="A19" s="324"/>
      <c r="B19" s="325"/>
      <c r="C19" s="325"/>
      <c r="D19" s="325"/>
      <c r="E19" s="325"/>
      <c r="F19" s="326"/>
      <c r="G19" s="767" t="s">
        <v>9</v>
      </c>
      <c r="H19" s="768"/>
      <c r="I19" s="768"/>
      <c r="J19" s="768"/>
      <c r="K19" s="768"/>
      <c r="L19" s="768"/>
      <c r="M19" s="768"/>
      <c r="N19" s="768"/>
      <c r="O19" s="768"/>
      <c r="P19" s="716">
        <v>9</v>
      </c>
      <c r="Q19" s="717"/>
      <c r="R19" s="717"/>
      <c r="S19" s="717"/>
      <c r="T19" s="717"/>
      <c r="U19" s="717"/>
      <c r="V19" s="718"/>
      <c r="W19" s="716">
        <v>7</v>
      </c>
      <c r="X19" s="717"/>
      <c r="Y19" s="717"/>
      <c r="Z19" s="717"/>
      <c r="AA19" s="717"/>
      <c r="AB19" s="717"/>
      <c r="AC19" s="718"/>
      <c r="AD19" s="716">
        <v>5</v>
      </c>
      <c r="AE19" s="717"/>
      <c r="AF19" s="717"/>
      <c r="AG19" s="717"/>
      <c r="AH19" s="717"/>
      <c r="AI19" s="717"/>
      <c r="AJ19" s="718"/>
      <c r="AK19" s="764"/>
      <c r="AL19" s="764"/>
      <c r="AM19" s="764"/>
      <c r="AN19" s="764"/>
      <c r="AO19" s="764"/>
      <c r="AP19" s="764"/>
      <c r="AQ19" s="764"/>
      <c r="AR19" s="764"/>
      <c r="AS19" s="764"/>
      <c r="AT19" s="764"/>
      <c r="AU19" s="764"/>
      <c r="AV19" s="764"/>
      <c r="AW19" s="764"/>
      <c r="AX19" s="766"/>
    </row>
    <row r="20" spans="1:50" ht="24.75" customHeight="1" x14ac:dyDescent="0.15">
      <c r="A20" s="324"/>
      <c r="B20" s="325"/>
      <c r="C20" s="325"/>
      <c r="D20" s="325"/>
      <c r="E20" s="325"/>
      <c r="F20" s="326"/>
      <c r="G20" s="767" t="s">
        <v>10</v>
      </c>
      <c r="H20" s="768"/>
      <c r="I20" s="768"/>
      <c r="J20" s="768"/>
      <c r="K20" s="768"/>
      <c r="L20" s="768"/>
      <c r="M20" s="768"/>
      <c r="N20" s="768"/>
      <c r="O20" s="768"/>
      <c r="P20" s="763">
        <f>IF(P18=0, "-", SUM(P19)/P18)</f>
        <v>1</v>
      </c>
      <c r="Q20" s="763"/>
      <c r="R20" s="763"/>
      <c r="S20" s="763"/>
      <c r="T20" s="763"/>
      <c r="U20" s="763"/>
      <c r="V20" s="763"/>
      <c r="W20" s="763">
        <f>IF(W18=0, "-", SUM(W19)/W18)</f>
        <v>0.875</v>
      </c>
      <c r="X20" s="763"/>
      <c r="Y20" s="763"/>
      <c r="Z20" s="763"/>
      <c r="AA20" s="763"/>
      <c r="AB20" s="763"/>
      <c r="AC20" s="763"/>
      <c r="AD20" s="763">
        <f>IF(AD18=0, "-", SUM(AD19)/AD18)</f>
        <v>0.83333333333333337</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1</v>
      </c>
      <c r="Q21" s="763"/>
      <c r="R21" s="763"/>
      <c r="S21" s="763"/>
      <c r="T21" s="763"/>
      <c r="U21" s="763"/>
      <c r="V21" s="763"/>
      <c r="W21" s="763">
        <f>IF(W19=0, "-", SUM(W19)/SUM(W13,W14))</f>
        <v>0.875</v>
      </c>
      <c r="X21" s="763"/>
      <c r="Y21" s="763"/>
      <c r="Z21" s="763"/>
      <c r="AA21" s="763"/>
      <c r="AB21" s="763"/>
      <c r="AC21" s="763"/>
      <c r="AD21" s="763">
        <f>IF(AD19=0, "-", SUM(AD19)/SUM(AD13,AD14))</f>
        <v>0.83333333333333337</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2" t="s">
        <v>677</v>
      </c>
      <c r="B22" s="723"/>
      <c r="C22" s="723"/>
      <c r="D22" s="723"/>
      <c r="E22" s="723"/>
      <c r="F22" s="724"/>
      <c r="G22" s="728" t="s">
        <v>309</v>
      </c>
      <c r="H22" s="567"/>
      <c r="I22" s="567"/>
      <c r="J22" s="567"/>
      <c r="K22" s="567"/>
      <c r="L22" s="567"/>
      <c r="M22" s="567"/>
      <c r="N22" s="567"/>
      <c r="O22" s="568"/>
      <c r="P22" s="729" t="s">
        <v>675</v>
      </c>
      <c r="Q22" s="567"/>
      <c r="R22" s="567"/>
      <c r="S22" s="567"/>
      <c r="T22" s="567"/>
      <c r="U22" s="567"/>
      <c r="V22" s="568"/>
      <c r="W22" s="729" t="s">
        <v>676</v>
      </c>
      <c r="X22" s="567"/>
      <c r="Y22" s="567"/>
      <c r="Z22" s="567"/>
      <c r="AA22" s="567"/>
      <c r="AB22" s="567"/>
      <c r="AC22" s="568"/>
      <c r="AD22" s="729" t="s">
        <v>308</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25.5" customHeight="1" x14ac:dyDescent="0.15">
      <c r="A23" s="725"/>
      <c r="B23" s="726"/>
      <c r="C23" s="726"/>
      <c r="D23" s="726"/>
      <c r="E23" s="726"/>
      <c r="F23" s="727"/>
      <c r="G23" s="749" t="s">
        <v>699</v>
      </c>
      <c r="H23" s="750"/>
      <c r="I23" s="750"/>
      <c r="J23" s="750"/>
      <c r="K23" s="750"/>
      <c r="L23" s="750"/>
      <c r="M23" s="750"/>
      <c r="N23" s="750"/>
      <c r="O23" s="751"/>
      <c r="P23" s="752">
        <v>5</v>
      </c>
      <c r="Q23" s="753"/>
      <c r="R23" s="753"/>
      <c r="S23" s="753"/>
      <c r="T23" s="753"/>
      <c r="U23" s="753"/>
      <c r="V23" s="754"/>
      <c r="W23" s="752" t="s">
        <v>771</v>
      </c>
      <c r="X23" s="753"/>
      <c r="Y23" s="753"/>
      <c r="Z23" s="753"/>
      <c r="AA23" s="753"/>
      <c r="AB23" s="753"/>
      <c r="AC23" s="754"/>
      <c r="AD23" s="755"/>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5"/>
      <c r="B24" s="726"/>
      <c r="C24" s="726"/>
      <c r="D24" s="726"/>
      <c r="E24" s="726"/>
      <c r="F24" s="727"/>
      <c r="G24" s="719" t="s">
        <v>700</v>
      </c>
      <c r="H24" s="720"/>
      <c r="I24" s="720"/>
      <c r="J24" s="720"/>
      <c r="K24" s="720"/>
      <c r="L24" s="720"/>
      <c r="M24" s="720"/>
      <c r="N24" s="720"/>
      <c r="O24" s="721"/>
      <c r="P24" s="716">
        <v>0.5</v>
      </c>
      <c r="Q24" s="717"/>
      <c r="R24" s="717"/>
      <c r="S24" s="717"/>
      <c r="T24" s="717"/>
      <c r="U24" s="717"/>
      <c r="V24" s="718"/>
      <c r="W24" s="716" t="s">
        <v>771</v>
      </c>
      <c r="X24" s="717"/>
      <c r="Y24" s="717"/>
      <c r="Z24" s="717"/>
      <c r="AA24" s="717"/>
      <c r="AB24" s="717"/>
      <c r="AC24" s="718"/>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x14ac:dyDescent="0.15">
      <c r="A25" s="725"/>
      <c r="B25" s="726"/>
      <c r="C25" s="726"/>
      <c r="D25" s="726"/>
      <c r="E25" s="726"/>
      <c r="F25" s="727"/>
      <c r="G25" s="719" t="s">
        <v>701</v>
      </c>
      <c r="H25" s="720"/>
      <c r="I25" s="720"/>
      <c r="J25" s="720"/>
      <c r="K25" s="720"/>
      <c r="L25" s="720"/>
      <c r="M25" s="720"/>
      <c r="N25" s="720"/>
      <c r="O25" s="721"/>
      <c r="P25" s="716">
        <v>0.5</v>
      </c>
      <c r="Q25" s="717"/>
      <c r="R25" s="717"/>
      <c r="S25" s="717"/>
      <c r="T25" s="717"/>
      <c r="U25" s="717"/>
      <c r="V25" s="718"/>
      <c r="W25" s="716" t="s">
        <v>771</v>
      </c>
      <c r="X25" s="717"/>
      <c r="Y25" s="717"/>
      <c r="Z25" s="717"/>
      <c r="AA25" s="717"/>
      <c r="AB25" s="717"/>
      <c r="AC25" s="718"/>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x14ac:dyDescent="0.15">
      <c r="A26" s="725"/>
      <c r="B26" s="726"/>
      <c r="C26" s="726"/>
      <c r="D26" s="726"/>
      <c r="E26" s="726"/>
      <c r="F26" s="727"/>
      <c r="G26" s="719" t="s">
        <v>702</v>
      </c>
      <c r="H26" s="720"/>
      <c r="I26" s="720"/>
      <c r="J26" s="720"/>
      <c r="K26" s="720"/>
      <c r="L26" s="720"/>
      <c r="M26" s="720"/>
      <c r="N26" s="720"/>
      <c r="O26" s="721"/>
      <c r="P26" s="716">
        <v>0.4</v>
      </c>
      <c r="Q26" s="717"/>
      <c r="R26" s="717"/>
      <c r="S26" s="717"/>
      <c r="T26" s="717"/>
      <c r="U26" s="717"/>
      <c r="V26" s="718"/>
      <c r="W26" s="716" t="s">
        <v>771</v>
      </c>
      <c r="X26" s="717"/>
      <c r="Y26" s="717"/>
      <c r="Z26" s="717"/>
      <c r="AA26" s="717"/>
      <c r="AB26" s="717"/>
      <c r="AC26" s="718"/>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customHeight="1" x14ac:dyDescent="0.15">
      <c r="A28" s="725"/>
      <c r="B28" s="726"/>
      <c r="C28" s="726"/>
      <c r="D28" s="726"/>
      <c r="E28" s="726"/>
      <c r="F28" s="727"/>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5"/>
      <c r="B29" s="726"/>
      <c r="C29" s="726"/>
      <c r="D29" s="726"/>
      <c r="E29" s="726"/>
      <c r="F29" s="727"/>
      <c r="G29" s="313" t="s">
        <v>18</v>
      </c>
      <c r="H29" s="736"/>
      <c r="I29" s="736"/>
      <c r="J29" s="736"/>
      <c r="K29" s="736"/>
      <c r="L29" s="736"/>
      <c r="M29" s="736"/>
      <c r="N29" s="736"/>
      <c r="O29" s="737"/>
      <c r="P29" s="738">
        <f>AK13</f>
        <v>6</v>
      </c>
      <c r="Q29" s="739"/>
      <c r="R29" s="739"/>
      <c r="S29" s="739"/>
      <c r="T29" s="739"/>
      <c r="U29" s="739"/>
      <c r="V29" s="740"/>
      <c r="W29" s="741" t="str">
        <f>AR13</f>
        <v>-</v>
      </c>
      <c r="X29" s="742"/>
      <c r="Y29" s="742"/>
      <c r="Z29" s="742"/>
      <c r="AA29" s="742"/>
      <c r="AB29" s="742"/>
      <c r="AC29" s="743"/>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4" t="s">
        <v>664</v>
      </c>
      <c r="B30" s="745"/>
      <c r="C30" s="745"/>
      <c r="D30" s="745"/>
      <c r="E30" s="745"/>
      <c r="F30" s="746"/>
      <c r="G30" s="747" t="s">
        <v>753</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5" t="s">
        <v>665</v>
      </c>
      <c r="B31" s="168"/>
      <c r="C31" s="168"/>
      <c r="D31" s="168"/>
      <c r="E31" s="168"/>
      <c r="F31" s="169"/>
      <c r="G31" s="706" t="s">
        <v>657</v>
      </c>
      <c r="H31" s="707"/>
      <c r="I31" s="707"/>
      <c r="J31" s="707"/>
      <c r="K31" s="707"/>
      <c r="L31" s="707"/>
      <c r="M31" s="707"/>
      <c r="N31" s="707"/>
      <c r="O31" s="707"/>
      <c r="P31" s="708" t="s">
        <v>656</v>
      </c>
      <c r="Q31" s="707"/>
      <c r="R31" s="707"/>
      <c r="S31" s="707"/>
      <c r="T31" s="707"/>
      <c r="U31" s="707"/>
      <c r="V31" s="707"/>
      <c r="W31" s="707"/>
      <c r="X31" s="709"/>
      <c r="Y31" s="710"/>
      <c r="Z31" s="711"/>
      <c r="AA31" s="712"/>
      <c r="AB31" s="643" t="s">
        <v>11</v>
      </c>
      <c r="AC31" s="643"/>
      <c r="AD31" s="643"/>
      <c r="AE31" s="131" t="s">
        <v>501</v>
      </c>
      <c r="AF31" s="713"/>
      <c r="AG31" s="713"/>
      <c r="AH31" s="714"/>
      <c r="AI31" s="131" t="s">
        <v>653</v>
      </c>
      <c r="AJ31" s="713"/>
      <c r="AK31" s="713"/>
      <c r="AL31" s="714"/>
      <c r="AM31" s="131" t="s">
        <v>469</v>
      </c>
      <c r="AN31" s="713"/>
      <c r="AO31" s="713"/>
      <c r="AP31" s="714"/>
      <c r="AQ31" s="640" t="s">
        <v>500</v>
      </c>
      <c r="AR31" s="641"/>
      <c r="AS31" s="641"/>
      <c r="AT31" s="642"/>
      <c r="AU31" s="640" t="s">
        <v>678</v>
      </c>
      <c r="AV31" s="641"/>
      <c r="AW31" s="641"/>
      <c r="AX31" s="650"/>
    </row>
    <row r="32" spans="1:50" ht="23.25" customHeight="1" x14ac:dyDescent="0.15">
      <c r="A32" s="665"/>
      <c r="B32" s="168"/>
      <c r="C32" s="168"/>
      <c r="D32" s="168"/>
      <c r="E32" s="168"/>
      <c r="F32" s="169"/>
      <c r="G32" s="715" t="s">
        <v>752</v>
      </c>
      <c r="H32" s="652"/>
      <c r="I32" s="652"/>
      <c r="J32" s="652"/>
      <c r="K32" s="652"/>
      <c r="L32" s="652"/>
      <c r="M32" s="652"/>
      <c r="N32" s="652"/>
      <c r="O32" s="652"/>
      <c r="P32" s="402" t="s">
        <v>758</v>
      </c>
      <c r="Q32" s="656"/>
      <c r="R32" s="656"/>
      <c r="S32" s="656"/>
      <c r="T32" s="656"/>
      <c r="U32" s="656"/>
      <c r="V32" s="656"/>
      <c r="W32" s="656"/>
      <c r="X32" s="657"/>
      <c r="Y32" s="661" t="s">
        <v>52</v>
      </c>
      <c r="Z32" s="662"/>
      <c r="AA32" s="663"/>
      <c r="AB32" s="664" t="s">
        <v>705</v>
      </c>
      <c r="AC32" s="664"/>
      <c r="AD32" s="664"/>
      <c r="AE32" s="633">
        <v>2</v>
      </c>
      <c r="AF32" s="633"/>
      <c r="AG32" s="633"/>
      <c r="AH32" s="633"/>
      <c r="AI32" s="633">
        <v>2</v>
      </c>
      <c r="AJ32" s="633"/>
      <c r="AK32" s="633"/>
      <c r="AL32" s="633"/>
      <c r="AM32" s="633">
        <v>2</v>
      </c>
      <c r="AN32" s="633"/>
      <c r="AO32" s="633"/>
      <c r="AP32" s="633"/>
      <c r="AQ32" s="633" t="s">
        <v>697</v>
      </c>
      <c r="AR32" s="633"/>
      <c r="AS32" s="633"/>
      <c r="AT32" s="633"/>
      <c r="AU32" s="634" t="s">
        <v>697</v>
      </c>
      <c r="AV32" s="635"/>
      <c r="AW32" s="635"/>
      <c r="AX32" s="636"/>
    </row>
    <row r="33" spans="1:51" ht="23.2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664" t="s">
        <v>705</v>
      </c>
      <c r="AC33" s="664"/>
      <c r="AD33" s="664"/>
      <c r="AE33" s="633">
        <v>2</v>
      </c>
      <c r="AF33" s="633"/>
      <c r="AG33" s="633"/>
      <c r="AH33" s="633"/>
      <c r="AI33" s="633">
        <v>2</v>
      </c>
      <c r="AJ33" s="633"/>
      <c r="AK33" s="633"/>
      <c r="AL33" s="633"/>
      <c r="AM33" s="633">
        <v>2</v>
      </c>
      <c r="AN33" s="633"/>
      <c r="AO33" s="633"/>
      <c r="AP33" s="633"/>
      <c r="AQ33" s="633">
        <v>2</v>
      </c>
      <c r="AR33" s="633"/>
      <c r="AS33" s="633"/>
      <c r="AT33" s="633"/>
      <c r="AU33" s="634">
        <v>2</v>
      </c>
      <c r="AV33" s="635"/>
      <c r="AW33" s="635"/>
      <c r="AX33" s="636"/>
    </row>
    <row r="34" spans="1:51" ht="23.25" customHeight="1" x14ac:dyDescent="0.15">
      <c r="A34" s="697" t="s">
        <v>666</v>
      </c>
      <c r="B34" s="698"/>
      <c r="C34" s="698"/>
      <c r="D34" s="698"/>
      <c r="E34" s="698"/>
      <c r="F34" s="699"/>
      <c r="G34" s="191" t="s">
        <v>667</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501</v>
      </c>
      <c r="AF34" s="191"/>
      <c r="AG34" s="191"/>
      <c r="AH34" s="192"/>
      <c r="AI34" s="190" t="s">
        <v>653</v>
      </c>
      <c r="AJ34" s="191"/>
      <c r="AK34" s="191"/>
      <c r="AL34" s="192"/>
      <c r="AM34" s="190" t="s">
        <v>469</v>
      </c>
      <c r="AN34" s="191"/>
      <c r="AO34" s="191"/>
      <c r="AP34" s="192"/>
      <c r="AQ34" s="644" t="s">
        <v>679</v>
      </c>
      <c r="AR34" s="645"/>
      <c r="AS34" s="645"/>
      <c r="AT34" s="645"/>
      <c r="AU34" s="645"/>
      <c r="AV34" s="645"/>
      <c r="AW34" s="645"/>
      <c r="AX34" s="646"/>
    </row>
    <row r="35" spans="1:51" ht="23.25" customHeight="1" x14ac:dyDescent="0.15">
      <c r="A35" s="700"/>
      <c r="B35" s="701"/>
      <c r="C35" s="701"/>
      <c r="D35" s="701"/>
      <c r="E35" s="701"/>
      <c r="F35" s="702"/>
      <c r="G35" s="669" t="s">
        <v>708</v>
      </c>
      <c r="H35" s="670"/>
      <c r="I35" s="670"/>
      <c r="J35" s="670"/>
      <c r="K35" s="670"/>
      <c r="L35" s="670"/>
      <c r="M35" s="670"/>
      <c r="N35" s="670"/>
      <c r="O35" s="670"/>
      <c r="P35" s="670"/>
      <c r="Q35" s="670"/>
      <c r="R35" s="670"/>
      <c r="S35" s="670"/>
      <c r="T35" s="670"/>
      <c r="U35" s="670"/>
      <c r="V35" s="670"/>
      <c r="W35" s="670"/>
      <c r="X35" s="670"/>
      <c r="Y35" s="673" t="s">
        <v>666</v>
      </c>
      <c r="Z35" s="674"/>
      <c r="AA35" s="675"/>
      <c r="AB35" s="676" t="s">
        <v>709</v>
      </c>
      <c r="AC35" s="677"/>
      <c r="AD35" s="678"/>
      <c r="AE35" s="679">
        <v>4012</v>
      </c>
      <c r="AF35" s="679"/>
      <c r="AG35" s="679"/>
      <c r="AH35" s="679"/>
      <c r="AI35" s="679">
        <v>3417</v>
      </c>
      <c r="AJ35" s="679"/>
      <c r="AK35" s="679"/>
      <c r="AL35" s="679"/>
      <c r="AM35" s="679">
        <v>4578</v>
      </c>
      <c r="AN35" s="679"/>
      <c r="AO35" s="679"/>
      <c r="AP35" s="679"/>
      <c r="AQ35" s="108">
        <v>4559</v>
      </c>
      <c r="AR35" s="102"/>
      <c r="AS35" s="102"/>
      <c r="AT35" s="102"/>
      <c r="AU35" s="102"/>
      <c r="AV35" s="102"/>
      <c r="AW35" s="102"/>
      <c r="AX35" s="103"/>
    </row>
    <row r="36" spans="1:51" ht="46.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4" t="s">
        <v>669</v>
      </c>
      <c r="Z36" s="666"/>
      <c r="AA36" s="667"/>
      <c r="AB36" s="629" t="s">
        <v>710</v>
      </c>
      <c r="AC36" s="630"/>
      <c r="AD36" s="631"/>
      <c r="AE36" s="632" t="s">
        <v>711</v>
      </c>
      <c r="AF36" s="632"/>
      <c r="AG36" s="632"/>
      <c r="AH36" s="632"/>
      <c r="AI36" s="632" t="s">
        <v>712</v>
      </c>
      <c r="AJ36" s="632"/>
      <c r="AK36" s="632"/>
      <c r="AL36" s="632"/>
      <c r="AM36" s="632" t="s">
        <v>757</v>
      </c>
      <c r="AN36" s="632"/>
      <c r="AO36" s="632"/>
      <c r="AP36" s="632"/>
      <c r="AQ36" s="632" t="s">
        <v>756</v>
      </c>
      <c r="AR36" s="632"/>
      <c r="AS36" s="632"/>
      <c r="AT36" s="632"/>
      <c r="AU36" s="632"/>
      <c r="AV36" s="632"/>
      <c r="AW36" s="632"/>
      <c r="AX36" s="668"/>
    </row>
    <row r="37" spans="1:51" ht="18.75" customHeight="1" x14ac:dyDescent="0.15">
      <c r="A37" s="685" t="s">
        <v>316</v>
      </c>
      <c r="B37" s="686"/>
      <c r="C37" s="686"/>
      <c r="D37" s="686"/>
      <c r="E37" s="686"/>
      <c r="F37" s="687"/>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501</v>
      </c>
      <c r="AF37" s="627"/>
      <c r="AG37" s="627"/>
      <c r="AH37" s="628"/>
      <c r="AI37" s="695" t="s">
        <v>653</v>
      </c>
      <c r="AJ37" s="695"/>
      <c r="AK37" s="695"/>
      <c r="AL37" s="626"/>
      <c r="AM37" s="695" t="s">
        <v>469</v>
      </c>
      <c r="AN37" s="695"/>
      <c r="AO37" s="695"/>
      <c r="AP37" s="626"/>
      <c r="AQ37" s="231" t="s">
        <v>223</v>
      </c>
      <c r="AR37" s="232"/>
      <c r="AS37" s="232"/>
      <c r="AT37" s="233"/>
      <c r="AU37" s="212" t="s">
        <v>129</v>
      </c>
      <c r="AV37" s="212"/>
      <c r="AW37" s="212"/>
      <c r="AX37" s="215"/>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6"/>
      <c r="AJ38" s="696"/>
      <c r="AK38" s="696"/>
      <c r="AL38" s="131"/>
      <c r="AM38" s="696"/>
      <c r="AN38" s="696"/>
      <c r="AO38" s="696"/>
      <c r="AP38" s="131"/>
      <c r="AQ38" s="524" t="s">
        <v>697</v>
      </c>
      <c r="AR38" s="525"/>
      <c r="AS38" s="142" t="s">
        <v>224</v>
      </c>
      <c r="AT38" s="143"/>
      <c r="AU38" s="141">
        <v>6</v>
      </c>
      <c r="AV38" s="141"/>
      <c r="AW38" s="123" t="s">
        <v>170</v>
      </c>
      <c r="AX38" s="144"/>
    </row>
    <row r="39" spans="1:51" ht="23.25" customHeight="1" x14ac:dyDescent="0.15">
      <c r="A39" s="691"/>
      <c r="B39" s="689"/>
      <c r="C39" s="689"/>
      <c r="D39" s="689"/>
      <c r="E39" s="689"/>
      <c r="F39" s="690"/>
      <c r="G39" s="193" t="s">
        <v>755</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7578</v>
      </c>
      <c r="AF39" s="102"/>
      <c r="AG39" s="102"/>
      <c r="AH39" s="102"/>
      <c r="AI39" s="108">
        <v>7735</v>
      </c>
      <c r="AJ39" s="102"/>
      <c r="AK39" s="102"/>
      <c r="AL39" s="102"/>
      <c r="AM39" s="108">
        <v>7856</v>
      </c>
      <c r="AN39" s="102"/>
      <c r="AO39" s="102"/>
      <c r="AP39" s="102"/>
      <c r="AQ39" s="109" t="s">
        <v>697</v>
      </c>
      <c r="AR39" s="110"/>
      <c r="AS39" s="110"/>
      <c r="AT39" s="111"/>
      <c r="AU39" s="102" t="s">
        <v>697</v>
      </c>
      <c r="AV39" s="102"/>
      <c r="AW39" s="102"/>
      <c r="AX39" s="103"/>
    </row>
    <row r="40" spans="1:51" ht="23.25" customHeight="1" x14ac:dyDescent="0.15">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754</v>
      </c>
      <c r="AC40" s="107"/>
      <c r="AD40" s="107"/>
      <c r="AE40" s="108">
        <v>8000</v>
      </c>
      <c r="AF40" s="102"/>
      <c r="AG40" s="102"/>
      <c r="AH40" s="102"/>
      <c r="AI40" s="108">
        <v>8036</v>
      </c>
      <c r="AJ40" s="102"/>
      <c r="AK40" s="102"/>
      <c r="AL40" s="102"/>
      <c r="AM40" s="108">
        <v>8108</v>
      </c>
      <c r="AN40" s="102"/>
      <c r="AO40" s="102"/>
      <c r="AP40" s="102"/>
      <c r="AQ40" s="109" t="s">
        <v>697</v>
      </c>
      <c r="AR40" s="110"/>
      <c r="AS40" s="110"/>
      <c r="AT40" s="111"/>
      <c r="AU40" s="102">
        <v>8241</v>
      </c>
      <c r="AV40" s="102"/>
      <c r="AW40" s="102"/>
      <c r="AX40" s="103"/>
    </row>
    <row r="41" spans="1:51" ht="23.25" customHeight="1" x14ac:dyDescent="0.15">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v>94.7</v>
      </c>
      <c r="AF41" s="102"/>
      <c r="AG41" s="102"/>
      <c r="AH41" s="102"/>
      <c r="AI41" s="108">
        <v>96.3</v>
      </c>
      <c r="AJ41" s="102"/>
      <c r="AK41" s="102"/>
      <c r="AL41" s="102"/>
      <c r="AM41" s="108">
        <v>96.89195855944746</v>
      </c>
      <c r="AN41" s="102"/>
      <c r="AO41" s="102"/>
      <c r="AP41" s="102"/>
      <c r="AQ41" s="109" t="s">
        <v>697</v>
      </c>
      <c r="AR41" s="110"/>
      <c r="AS41" s="110"/>
      <c r="AT41" s="111"/>
      <c r="AU41" s="102" t="s">
        <v>697</v>
      </c>
      <c r="AV41" s="102"/>
      <c r="AW41" s="102"/>
      <c r="AX41" s="103"/>
    </row>
    <row r="42" spans="1:51" ht="23.25" customHeight="1" x14ac:dyDescent="0.15">
      <c r="A42" s="202" t="s">
        <v>344</v>
      </c>
      <c r="B42" s="165"/>
      <c r="C42" s="165"/>
      <c r="D42" s="165"/>
      <c r="E42" s="165"/>
      <c r="F42" s="166"/>
      <c r="G42" s="204" t="s">
        <v>748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47" t="s">
        <v>759</v>
      </c>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1</v>
      </c>
    </row>
    <row r="65" spans="1:51" ht="31.5" customHeight="1" x14ac:dyDescent="0.15">
      <c r="A65" s="665" t="s">
        <v>665</v>
      </c>
      <c r="B65" s="168"/>
      <c r="C65" s="168"/>
      <c r="D65" s="168"/>
      <c r="E65" s="168"/>
      <c r="F65" s="169"/>
      <c r="G65" s="706" t="s">
        <v>657</v>
      </c>
      <c r="H65" s="707"/>
      <c r="I65" s="707"/>
      <c r="J65" s="707"/>
      <c r="K65" s="707"/>
      <c r="L65" s="707"/>
      <c r="M65" s="707"/>
      <c r="N65" s="707"/>
      <c r="O65" s="707"/>
      <c r="P65" s="708" t="s">
        <v>656</v>
      </c>
      <c r="Q65" s="707"/>
      <c r="R65" s="707"/>
      <c r="S65" s="707"/>
      <c r="T65" s="707"/>
      <c r="U65" s="707"/>
      <c r="V65" s="707"/>
      <c r="W65" s="707"/>
      <c r="X65" s="709"/>
      <c r="Y65" s="710"/>
      <c r="Z65" s="711"/>
      <c r="AA65" s="712"/>
      <c r="AB65" s="643" t="s">
        <v>11</v>
      </c>
      <c r="AC65" s="643"/>
      <c r="AD65" s="643"/>
      <c r="AE65" s="131" t="s">
        <v>501</v>
      </c>
      <c r="AF65" s="713"/>
      <c r="AG65" s="713"/>
      <c r="AH65" s="714"/>
      <c r="AI65" s="131" t="s">
        <v>653</v>
      </c>
      <c r="AJ65" s="713"/>
      <c r="AK65" s="713"/>
      <c r="AL65" s="714"/>
      <c r="AM65" s="131" t="s">
        <v>469</v>
      </c>
      <c r="AN65" s="713"/>
      <c r="AO65" s="713"/>
      <c r="AP65" s="714"/>
      <c r="AQ65" s="640" t="s">
        <v>500</v>
      </c>
      <c r="AR65" s="641"/>
      <c r="AS65" s="641"/>
      <c r="AT65" s="642"/>
      <c r="AU65" s="640" t="s">
        <v>678</v>
      </c>
      <c r="AV65" s="641"/>
      <c r="AW65" s="641"/>
      <c r="AX65" s="650"/>
      <c r="AY65">
        <f>COUNTA($G$66)</f>
        <v>1</v>
      </c>
    </row>
    <row r="66" spans="1:51" ht="23.25" customHeight="1" x14ac:dyDescent="0.15">
      <c r="A66" s="665"/>
      <c r="B66" s="168"/>
      <c r="C66" s="168"/>
      <c r="D66" s="168"/>
      <c r="E66" s="168"/>
      <c r="F66" s="169"/>
      <c r="G66" s="715" t="s">
        <v>760</v>
      </c>
      <c r="H66" s="652"/>
      <c r="I66" s="652"/>
      <c r="J66" s="652"/>
      <c r="K66" s="652"/>
      <c r="L66" s="652"/>
      <c r="M66" s="652"/>
      <c r="N66" s="652"/>
      <c r="O66" s="652"/>
      <c r="P66" s="655" t="s">
        <v>706</v>
      </c>
      <c r="Q66" s="656"/>
      <c r="R66" s="656"/>
      <c r="S66" s="656"/>
      <c r="T66" s="656"/>
      <c r="U66" s="656"/>
      <c r="V66" s="656"/>
      <c r="W66" s="656"/>
      <c r="X66" s="657"/>
      <c r="Y66" s="661" t="s">
        <v>52</v>
      </c>
      <c r="Z66" s="662"/>
      <c r="AA66" s="663"/>
      <c r="AB66" s="664" t="s">
        <v>707</v>
      </c>
      <c r="AC66" s="664"/>
      <c r="AD66" s="664"/>
      <c r="AE66" s="633">
        <v>3</v>
      </c>
      <c r="AF66" s="633"/>
      <c r="AG66" s="633"/>
      <c r="AH66" s="633"/>
      <c r="AI66" s="633">
        <v>1</v>
      </c>
      <c r="AJ66" s="633"/>
      <c r="AK66" s="633"/>
      <c r="AL66" s="633"/>
      <c r="AM66" s="633">
        <v>1</v>
      </c>
      <c r="AN66" s="633"/>
      <c r="AO66" s="633"/>
      <c r="AP66" s="633"/>
      <c r="AQ66" s="679" t="s">
        <v>751</v>
      </c>
      <c r="AR66" s="633"/>
      <c r="AS66" s="633"/>
      <c r="AT66" s="633"/>
      <c r="AU66" s="634" t="s">
        <v>697</v>
      </c>
      <c r="AV66" s="635"/>
      <c r="AW66" s="635"/>
      <c r="AX66" s="636"/>
      <c r="AY66">
        <f>$AY$65</f>
        <v>1</v>
      </c>
    </row>
    <row r="67" spans="1:51" ht="23.25"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t="s">
        <v>707</v>
      </c>
      <c r="AC67" s="664"/>
      <c r="AD67" s="664"/>
      <c r="AE67" s="633">
        <v>4</v>
      </c>
      <c r="AF67" s="633"/>
      <c r="AG67" s="633"/>
      <c r="AH67" s="633"/>
      <c r="AI67" s="633">
        <v>4</v>
      </c>
      <c r="AJ67" s="633"/>
      <c r="AK67" s="633"/>
      <c r="AL67" s="633"/>
      <c r="AM67" s="633">
        <v>2</v>
      </c>
      <c r="AN67" s="633"/>
      <c r="AO67" s="633"/>
      <c r="AP67" s="633"/>
      <c r="AQ67" s="633">
        <v>2</v>
      </c>
      <c r="AR67" s="633"/>
      <c r="AS67" s="633"/>
      <c r="AT67" s="633"/>
      <c r="AU67" s="634">
        <v>2</v>
      </c>
      <c r="AV67" s="635"/>
      <c r="AW67" s="635"/>
      <c r="AX67" s="636"/>
      <c r="AY67">
        <f>$AY$65</f>
        <v>1</v>
      </c>
    </row>
    <row r="68" spans="1:51" ht="23.25" customHeight="1" x14ac:dyDescent="0.15">
      <c r="A68" s="697" t="s">
        <v>666</v>
      </c>
      <c r="B68" s="698"/>
      <c r="C68" s="698"/>
      <c r="D68" s="698"/>
      <c r="E68" s="698"/>
      <c r="F68" s="699"/>
      <c r="G68" s="191" t="s">
        <v>667</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501</v>
      </c>
      <c r="AF68" s="134"/>
      <c r="AG68" s="134"/>
      <c r="AH68" s="134"/>
      <c r="AI68" s="134" t="s">
        <v>653</v>
      </c>
      <c r="AJ68" s="134"/>
      <c r="AK68" s="134"/>
      <c r="AL68" s="134"/>
      <c r="AM68" s="134" t="s">
        <v>469</v>
      </c>
      <c r="AN68" s="134"/>
      <c r="AO68" s="134"/>
      <c r="AP68" s="134"/>
      <c r="AQ68" s="644" t="s">
        <v>679</v>
      </c>
      <c r="AR68" s="645"/>
      <c r="AS68" s="645"/>
      <c r="AT68" s="645"/>
      <c r="AU68" s="645"/>
      <c r="AV68" s="645"/>
      <c r="AW68" s="645"/>
      <c r="AX68" s="646"/>
      <c r="AY68">
        <f>IF(SUBSTITUTE(SUBSTITUTE($G$69,"／",""),"　","")="",0,1)</f>
        <v>1</v>
      </c>
    </row>
    <row r="69" spans="1:51" ht="23.25" customHeight="1" x14ac:dyDescent="0.15">
      <c r="A69" s="700"/>
      <c r="B69" s="701"/>
      <c r="C69" s="701"/>
      <c r="D69" s="701"/>
      <c r="E69" s="701"/>
      <c r="F69" s="702"/>
      <c r="G69" s="669" t="s">
        <v>713</v>
      </c>
      <c r="H69" s="670"/>
      <c r="I69" s="670"/>
      <c r="J69" s="670"/>
      <c r="K69" s="670"/>
      <c r="L69" s="670"/>
      <c r="M69" s="670"/>
      <c r="N69" s="670"/>
      <c r="O69" s="670"/>
      <c r="P69" s="670"/>
      <c r="Q69" s="670"/>
      <c r="R69" s="670"/>
      <c r="S69" s="670"/>
      <c r="T69" s="670"/>
      <c r="U69" s="670"/>
      <c r="V69" s="670"/>
      <c r="W69" s="670"/>
      <c r="X69" s="670"/>
      <c r="Y69" s="673" t="s">
        <v>666</v>
      </c>
      <c r="Z69" s="674"/>
      <c r="AA69" s="675"/>
      <c r="AB69" s="676" t="s">
        <v>714</v>
      </c>
      <c r="AC69" s="677"/>
      <c r="AD69" s="678"/>
      <c r="AE69" s="679">
        <v>204</v>
      </c>
      <c r="AF69" s="679"/>
      <c r="AG69" s="679"/>
      <c r="AH69" s="679"/>
      <c r="AI69" s="679">
        <v>26</v>
      </c>
      <c r="AJ69" s="679"/>
      <c r="AK69" s="679"/>
      <c r="AL69" s="679"/>
      <c r="AM69" s="679">
        <v>28</v>
      </c>
      <c r="AN69" s="679"/>
      <c r="AO69" s="679"/>
      <c r="AP69" s="679"/>
      <c r="AQ69" s="108">
        <v>40</v>
      </c>
      <c r="AR69" s="102"/>
      <c r="AS69" s="102"/>
      <c r="AT69" s="102"/>
      <c r="AU69" s="102"/>
      <c r="AV69" s="102"/>
      <c r="AW69" s="102"/>
      <c r="AX69" s="103"/>
      <c r="AY69">
        <f>$AY$68</f>
        <v>1</v>
      </c>
    </row>
    <row r="70" spans="1:51" ht="46.5"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669</v>
      </c>
      <c r="Z70" s="666"/>
      <c r="AA70" s="667"/>
      <c r="AB70" s="629" t="s">
        <v>715</v>
      </c>
      <c r="AC70" s="630"/>
      <c r="AD70" s="631"/>
      <c r="AE70" s="632" t="s">
        <v>716</v>
      </c>
      <c r="AF70" s="632"/>
      <c r="AG70" s="632"/>
      <c r="AH70" s="632"/>
      <c r="AI70" s="632" t="s">
        <v>717</v>
      </c>
      <c r="AJ70" s="632"/>
      <c r="AK70" s="632"/>
      <c r="AL70" s="632"/>
      <c r="AM70" s="632" t="s">
        <v>746</v>
      </c>
      <c r="AN70" s="632"/>
      <c r="AO70" s="632"/>
      <c r="AP70" s="632"/>
      <c r="AQ70" s="632" t="s">
        <v>747</v>
      </c>
      <c r="AR70" s="632"/>
      <c r="AS70" s="632"/>
      <c r="AT70" s="632"/>
      <c r="AU70" s="632"/>
      <c r="AV70" s="632"/>
      <c r="AW70" s="632"/>
      <c r="AX70" s="668"/>
      <c r="AY70">
        <f>$AY$68</f>
        <v>1</v>
      </c>
    </row>
    <row r="71" spans="1:51" ht="18.75" hidden="1" customHeight="1" x14ac:dyDescent="0.15">
      <c r="A71" s="434" t="s">
        <v>316</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t="23.2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5" t="s">
        <v>665</v>
      </c>
      <c r="B99" s="168"/>
      <c r="C99" s="168"/>
      <c r="D99" s="168"/>
      <c r="E99" s="168"/>
      <c r="F99" s="169"/>
      <c r="G99" s="706" t="s">
        <v>657</v>
      </c>
      <c r="H99" s="707"/>
      <c r="I99" s="707"/>
      <c r="J99" s="707"/>
      <c r="K99" s="707"/>
      <c r="L99" s="707"/>
      <c r="M99" s="707"/>
      <c r="N99" s="707"/>
      <c r="O99" s="707"/>
      <c r="P99" s="708" t="s">
        <v>656</v>
      </c>
      <c r="Q99" s="707"/>
      <c r="R99" s="707"/>
      <c r="S99" s="707"/>
      <c r="T99" s="707"/>
      <c r="U99" s="707"/>
      <c r="V99" s="707"/>
      <c r="W99" s="707"/>
      <c r="X99" s="709"/>
      <c r="Y99" s="710"/>
      <c r="Z99" s="711"/>
      <c r="AA99" s="712"/>
      <c r="AB99" s="643" t="s">
        <v>11</v>
      </c>
      <c r="AC99" s="643"/>
      <c r="AD99" s="643"/>
      <c r="AE99" s="134" t="s">
        <v>501</v>
      </c>
      <c r="AF99" s="134"/>
      <c r="AG99" s="134"/>
      <c r="AH99" s="134"/>
      <c r="AI99" s="134" t="s">
        <v>653</v>
      </c>
      <c r="AJ99" s="134"/>
      <c r="AK99" s="134"/>
      <c r="AL99" s="134"/>
      <c r="AM99" s="134" t="s">
        <v>469</v>
      </c>
      <c r="AN99" s="134"/>
      <c r="AO99" s="134"/>
      <c r="AP99" s="134"/>
      <c r="AQ99" s="640" t="s">
        <v>500</v>
      </c>
      <c r="AR99" s="641"/>
      <c r="AS99" s="641"/>
      <c r="AT99" s="642"/>
      <c r="AU99" s="640" t="s">
        <v>678</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666</v>
      </c>
      <c r="B102" s="120"/>
      <c r="C102" s="120"/>
      <c r="D102" s="120"/>
      <c r="E102" s="120"/>
      <c r="F102" s="680"/>
      <c r="G102" s="191" t="s">
        <v>667</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501</v>
      </c>
      <c r="AF102" s="134"/>
      <c r="AG102" s="134"/>
      <c r="AH102" s="134"/>
      <c r="AI102" s="134" t="s">
        <v>653</v>
      </c>
      <c r="AJ102" s="134"/>
      <c r="AK102" s="134"/>
      <c r="AL102" s="134"/>
      <c r="AM102" s="134" t="s">
        <v>469</v>
      </c>
      <c r="AN102" s="134"/>
      <c r="AO102" s="134"/>
      <c r="AP102" s="134"/>
      <c r="AQ102" s="644" t="s">
        <v>679</v>
      </c>
      <c r="AR102" s="645"/>
      <c r="AS102" s="645"/>
      <c r="AT102" s="645"/>
      <c r="AU102" s="645"/>
      <c r="AV102" s="645"/>
      <c r="AW102" s="645"/>
      <c r="AX102" s="646"/>
      <c r="AY102">
        <f>IF(SUBSTITUTE(SUBSTITUTE($G$103,"／",""),"　","")="",0,1)</f>
        <v>0</v>
      </c>
    </row>
    <row r="103" spans="1:60" ht="23.25" hidden="1" customHeight="1" x14ac:dyDescent="0.15">
      <c r="A103" s="681"/>
      <c r="B103" s="212"/>
      <c r="C103" s="212"/>
      <c r="D103" s="212"/>
      <c r="E103" s="212"/>
      <c r="F103" s="682"/>
      <c r="G103" s="669" t="s">
        <v>668</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669</v>
      </c>
      <c r="Z104" s="666"/>
      <c r="AA104" s="667"/>
      <c r="AB104" s="629" t="s">
        <v>670</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316</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5" t="s">
        <v>665</v>
      </c>
      <c r="B133" s="168"/>
      <c r="C133" s="168"/>
      <c r="D133" s="168"/>
      <c r="E133" s="168"/>
      <c r="F133" s="169"/>
      <c r="G133" s="706" t="s">
        <v>657</v>
      </c>
      <c r="H133" s="707"/>
      <c r="I133" s="707"/>
      <c r="J133" s="707"/>
      <c r="K133" s="707"/>
      <c r="L133" s="707"/>
      <c r="M133" s="707"/>
      <c r="N133" s="707"/>
      <c r="O133" s="707"/>
      <c r="P133" s="708" t="s">
        <v>656</v>
      </c>
      <c r="Q133" s="707"/>
      <c r="R133" s="707"/>
      <c r="S133" s="707"/>
      <c r="T133" s="707"/>
      <c r="U133" s="707"/>
      <c r="V133" s="707"/>
      <c r="W133" s="707"/>
      <c r="X133" s="709"/>
      <c r="Y133" s="710"/>
      <c r="Z133" s="711"/>
      <c r="AA133" s="712"/>
      <c r="AB133" s="643" t="s">
        <v>11</v>
      </c>
      <c r="AC133" s="643"/>
      <c r="AD133" s="643"/>
      <c r="AE133" s="134" t="s">
        <v>501</v>
      </c>
      <c r="AF133" s="134"/>
      <c r="AG133" s="134"/>
      <c r="AH133" s="134"/>
      <c r="AI133" s="134" t="s">
        <v>653</v>
      </c>
      <c r="AJ133" s="134"/>
      <c r="AK133" s="134"/>
      <c r="AL133" s="134"/>
      <c r="AM133" s="134" t="s">
        <v>469</v>
      </c>
      <c r="AN133" s="134"/>
      <c r="AO133" s="134"/>
      <c r="AP133" s="134"/>
      <c r="AQ133" s="640" t="s">
        <v>500</v>
      </c>
      <c r="AR133" s="641"/>
      <c r="AS133" s="641"/>
      <c r="AT133" s="642"/>
      <c r="AU133" s="640" t="s">
        <v>678</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666</v>
      </c>
      <c r="B136" s="120"/>
      <c r="C136" s="120"/>
      <c r="D136" s="120"/>
      <c r="E136" s="120"/>
      <c r="F136" s="680"/>
      <c r="G136" s="191" t="s">
        <v>667</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501</v>
      </c>
      <c r="AF136" s="134"/>
      <c r="AG136" s="134"/>
      <c r="AH136" s="134"/>
      <c r="AI136" s="134" t="s">
        <v>653</v>
      </c>
      <c r="AJ136" s="134"/>
      <c r="AK136" s="134"/>
      <c r="AL136" s="134"/>
      <c r="AM136" s="134" t="s">
        <v>469</v>
      </c>
      <c r="AN136" s="134"/>
      <c r="AO136" s="134"/>
      <c r="AP136" s="134"/>
      <c r="AQ136" s="644" t="s">
        <v>679</v>
      </c>
      <c r="AR136" s="645"/>
      <c r="AS136" s="645"/>
      <c r="AT136" s="645"/>
      <c r="AU136" s="645"/>
      <c r="AV136" s="645"/>
      <c r="AW136" s="645"/>
      <c r="AX136" s="646"/>
      <c r="AY136">
        <f>IF(SUBSTITUTE(SUBSTITUTE($G$137,"／",""),"　","")="",0,1)</f>
        <v>0</v>
      </c>
    </row>
    <row r="137" spans="1:60" ht="23.25" hidden="1" customHeight="1" x14ac:dyDescent="0.15">
      <c r="A137" s="681"/>
      <c r="B137" s="212"/>
      <c r="C137" s="212"/>
      <c r="D137" s="212"/>
      <c r="E137" s="212"/>
      <c r="F137" s="682"/>
      <c r="G137" s="669" t="s">
        <v>668</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669</v>
      </c>
      <c r="Z138" s="666"/>
      <c r="AA138" s="667"/>
      <c r="AB138" s="629" t="s">
        <v>670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4" t="s">
        <v>316</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5" t="s">
        <v>665</v>
      </c>
      <c r="B167" s="168"/>
      <c r="C167" s="168"/>
      <c r="D167" s="168"/>
      <c r="E167" s="168"/>
      <c r="F167" s="169"/>
      <c r="G167" s="706" t="s">
        <v>657</v>
      </c>
      <c r="H167" s="707"/>
      <c r="I167" s="707"/>
      <c r="J167" s="707"/>
      <c r="K167" s="707"/>
      <c r="L167" s="707"/>
      <c r="M167" s="707"/>
      <c r="N167" s="707"/>
      <c r="O167" s="707"/>
      <c r="P167" s="708" t="s">
        <v>656</v>
      </c>
      <c r="Q167" s="707"/>
      <c r="R167" s="707"/>
      <c r="S167" s="707"/>
      <c r="T167" s="707"/>
      <c r="U167" s="707"/>
      <c r="V167" s="707"/>
      <c r="W167" s="707"/>
      <c r="X167" s="709"/>
      <c r="Y167" s="710"/>
      <c r="Z167" s="711"/>
      <c r="AA167" s="712"/>
      <c r="AB167" s="643" t="s">
        <v>11</v>
      </c>
      <c r="AC167" s="643"/>
      <c r="AD167" s="643"/>
      <c r="AE167" s="134" t="s">
        <v>501</v>
      </c>
      <c r="AF167" s="134"/>
      <c r="AG167" s="134"/>
      <c r="AH167" s="134"/>
      <c r="AI167" s="134" t="s">
        <v>653</v>
      </c>
      <c r="AJ167" s="134"/>
      <c r="AK167" s="134"/>
      <c r="AL167" s="134"/>
      <c r="AM167" s="134" t="s">
        <v>469</v>
      </c>
      <c r="AN167" s="134"/>
      <c r="AO167" s="134"/>
      <c r="AP167" s="134"/>
      <c r="AQ167" s="640" t="s">
        <v>500</v>
      </c>
      <c r="AR167" s="641"/>
      <c r="AS167" s="641"/>
      <c r="AT167" s="642"/>
      <c r="AU167" s="640" t="s">
        <v>678</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666</v>
      </c>
      <c r="B170" s="120"/>
      <c r="C170" s="120"/>
      <c r="D170" s="120"/>
      <c r="E170" s="120"/>
      <c r="F170" s="680"/>
      <c r="G170" s="191" t="s">
        <v>667</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501</v>
      </c>
      <c r="AF170" s="134"/>
      <c r="AG170" s="134"/>
      <c r="AH170" s="134"/>
      <c r="AI170" s="134" t="s">
        <v>653</v>
      </c>
      <c r="AJ170" s="134"/>
      <c r="AK170" s="134"/>
      <c r="AL170" s="134"/>
      <c r="AM170" s="134" t="s">
        <v>469</v>
      </c>
      <c r="AN170" s="134"/>
      <c r="AO170" s="134"/>
      <c r="AP170" s="134"/>
      <c r="AQ170" s="644" t="s">
        <v>679</v>
      </c>
      <c r="AR170" s="645"/>
      <c r="AS170" s="645"/>
      <c r="AT170" s="645"/>
      <c r="AU170" s="645"/>
      <c r="AV170" s="645"/>
      <c r="AW170" s="645"/>
      <c r="AX170" s="646"/>
      <c r="AY170">
        <f>IF(SUBSTITUTE(SUBSTITUTE($G$171,"／",""),"　","")="",0,1)</f>
        <v>0</v>
      </c>
    </row>
    <row r="171" spans="1:60" ht="23.25" hidden="1" customHeight="1" x14ac:dyDescent="0.15">
      <c r="A171" s="681"/>
      <c r="B171" s="212"/>
      <c r="C171" s="212"/>
      <c r="D171" s="212"/>
      <c r="E171" s="212"/>
      <c r="F171" s="682"/>
      <c r="G171" s="669" t="s">
        <v>668</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669</v>
      </c>
      <c r="Z172" s="666"/>
      <c r="AA172" s="667"/>
      <c r="AB172" s="629" t="s">
        <v>670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316</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334</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334</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335</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333</v>
      </c>
      <c r="X205" s="560"/>
      <c r="Y205" s="565" t="s">
        <v>12</v>
      </c>
      <c r="Z205" s="565"/>
      <c r="AA205" s="566"/>
      <c r="AB205" s="575" t="s">
        <v>334</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334</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335</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317</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347</v>
      </c>
      <c r="B213" s="514"/>
      <c r="C213" s="514"/>
      <c r="D213" s="514"/>
      <c r="E213" s="515" t="s">
        <v>305</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customHeight="1" thickBot="1" x14ac:dyDescent="0.2">
      <c r="A214" s="434" t="s">
        <v>661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t="s">
        <v>311</v>
      </c>
      <c r="AS214" s="436"/>
      <c r="AT214" s="437"/>
      <c r="AU214" s="437"/>
      <c r="AV214" s="437"/>
      <c r="AW214" s="437"/>
      <c r="AX214" s="438"/>
      <c r="AY214">
        <f>COUNTIF($AR$214,"☑")</f>
        <v>0</v>
      </c>
    </row>
    <row r="215" spans="1:51" ht="45" customHeight="1" x14ac:dyDescent="0.15">
      <c r="A215" s="423" t="s">
        <v>367</v>
      </c>
      <c r="B215" s="424"/>
      <c r="C215" s="427" t="s">
        <v>227</v>
      </c>
      <c r="D215" s="424"/>
      <c r="E215" s="429" t="s">
        <v>243</v>
      </c>
      <c r="F215" s="430"/>
      <c r="G215" s="431" t="s">
        <v>749</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242</v>
      </c>
      <c r="F216" s="166"/>
      <c r="G216" s="145" t="s">
        <v>750</v>
      </c>
      <c r="H216" s="146"/>
      <c r="I216" s="146"/>
      <c r="J216" s="146"/>
      <c r="K216" s="146"/>
      <c r="L216" s="146"/>
      <c r="M216" s="146"/>
      <c r="N216" s="146"/>
      <c r="O216" s="146"/>
      <c r="P216" s="146"/>
      <c r="Q216" s="146"/>
      <c r="R216" s="146"/>
      <c r="S216" s="146"/>
      <c r="T216" s="146"/>
      <c r="U216" s="146"/>
      <c r="V216" s="147"/>
      <c r="W216" s="499" t="s">
        <v>671</v>
      </c>
      <c r="X216" s="500"/>
      <c r="Y216" s="500"/>
      <c r="Z216" s="500"/>
      <c r="AA216" s="501"/>
      <c r="AB216" s="502" t="s">
        <v>761</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672</v>
      </c>
      <c r="X217" s="506"/>
      <c r="Y217" s="506"/>
      <c r="Z217" s="506"/>
      <c r="AA217" s="507"/>
      <c r="AB217" s="502" t="s">
        <v>762</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684</v>
      </c>
      <c r="D218" s="509"/>
      <c r="E218" s="164" t="s">
        <v>363</v>
      </c>
      <c r="F218" s="166"/>
      <c r="G218" s="489" t="s">
        <v>230</v>
      </c>
      <c r="H218" s="490"/>
      <c r="I218" s="490"/>
      <c r="J218" s="510" t="s">
        <v>697</v>
      </c>
      <c r="K218" s="511"/>
      <c r="L218" s="511"/>
      <c r="M218" s="511"/>
      <c r="N218" s="511"/>
      <c r="O218" s="511"/>
      <c r="P218" s="511"/>
      <c r="Q218" s="511"/>
      <c r="R218" s="511"/>
      <c r="S218" s="511"/>
      <c r="T218" s="512"/>
      <c r="U218" s="487" t="s">
        <v>751</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7"/>
      <c r="F219" s="169"/>
      <c r="G219" s="489" t="s">
        <v>685</v>
      </c>
      <c r="H219" s="490"/>
      <c r="I219" s="490"/>
      <c r="J219" s="490"/>
      <c r="K219" s="490"/>
      <c r="L219" s="490"/>
      <c r="M219" s="490"/>
      <c r="N219" s="490"/>
      <c r="O219" s="490"/>
      <c r="P219" s="490"/>
      <c r="Q219" s="490"/>
      <c r="R219" s="490"/>
      <c r="S219" s="490"/>
      <c r="T219" s="490"/>
      <c r="U219" s="486" t="s">
        <v>751</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2"/>
      <c r="F220" s="174"/>
      <c r="G220" s="489" t="s">
        <v>672</v>
      </c>
      <c r="H220" s="490"/>
      <c r="I220" s="490"/>
      <c r="J220" s="490"/>
      <c r="K220" s="490"/>
      <c r="L220" s="490"/>
      <c r="M220" s="490"/>
      <c r="N220" s="490"/>
      <c r="O220" s="490"/>
      <c r="P220" s="490"/>
      <c r="Q220" s="490"/>
      <c r="R220" s="490"/>
      <c r="S220" s="490"/>
      <c r="T220" s="490"/>
      <c r="U220" s="826" t="s">
        <v>751</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27"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726</v>
      </c>
      <c r="AE223" s="469"/>
      <c r="AF223" s="469"/>
      <c r="AG223" s="470" t="s">
        <v>735</v>
      </c>
      <c r="AH223" s="471"/>
      <c r="AI223" s="471"/>
      <c r="AJ223" s="471"/>
      <c r="AK223" s="471"/>
      <c r="AL223" s="471"/>
      <c r="AM223" s="471"/>
      <c r="AN223" s="471"/>
      <c r="AO223" s="471"/>
      <c r="AP223" s="471"/>
      <c r="AQ223" s="471"/>
      <c r="AR223" s="471"/>
      <c r="AS223" s="471"/>
      <c r="AT223" s="471"/>
      <c r="AU223" s="471"/>
      <c r="AV223" s="471"/>
      <c r="AW223" s="471"/>
      <c r="AX223" s="472"/>
    </row>
    <row r="224" spans="1:51" ht="27"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726</v>
      </c>
      <c r="AE224" s="382"/>
      <c r="AF224" s="382"/>
      <c r="AG224" s="376" t="s">
        <v>736</v>
      </c>
      <c r="AH224" s="377"/>
      <c r="AI224" s="377"/>
      <c r="AJ224" s="377"/>
      <c r="AK224" s="377"/>
      <c r="AL224" s="377"/>
      <c r="AM224" s="377"/>
      <c r="AN224" s="377"/>
      <c r="AO224" s="377"/>
      <c r="AP224" s="377"/>
      <c r="AQ224" s="377"/>
      <c r="AR224" s="377"/>
      <c r="AS224" s="377"/>
      <c r="AT224" s="377"/>
      <c r="AU224" s="377"/>
      <c r="AV224" s="377"/>
      <c r="AW224" s="377"/>
      <c r="AX224" s="378"/>
    </row>
    <row r="225" spans="1:50" ht="27"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726</v>
      </c>
      <c r="AE225" s="419"/>
      <c r="AF225" s="419"/>
      <c r="AG225" s="404" t="s">
        <v>737</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726</v>
      </c>
      <c r="AE226" s="400"/>
      <c r="AF226" s="400"/>
      <c r="AG226" s="402" t="s">
        <v>738</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739</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739</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740</v>
      </c>
      <c r="AE229" s="366"/>
      <c r="AF229" s="366"/>
      <c r="AG229" s="368" t="s">
        <v>697</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726</v>
      </c>
      <c r="AE230" s="382"/>
      <c r="AF230" s="382"/>
      <c r="AG230" s="376" t="s">
        <v>741</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740</v>
      </c>
      <c r="AE231" s="382"/>
      <c r="AF231" s="382"/>
      <c r="AG231" s="376" t="s">
        <v>697</v>
      </c>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726</v>
      </c>
      <c r="AE232" s="382"/>
      <c r="AF232" s="382"/>
      <c r="AG232" s="376" t="s">
        <v>742</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726</v>
      </c>
      <c r="AE233" s="419"/>
      <c r="AF233" s="419"/>
      <c r="AG233" s="420" t="s">
        <v>768</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740</v>
      </c>
      <c r="AE234" s="382"/>
      <c r="AF234" s="451"/>
      <c r="AG234" s="376" t="s">
        <v>697</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726</v>
      </c>
      <c r="AE235" s="412"/>
      <c r="AF235" s="413"/>
      <c r="AG235" s="414" t="s">
        <v>743</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726</v>
      </c>
      <c r="AE236" s="366"/>
      <c r="AF236" s="367"/>
      <c r="AG236" s="368" t="s">
        <v>744</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726</v>
      </c>
      <c r="AE237" s="375"/>
      <c r="AF237" s="375"/>
      <c r="AG237" s="376" t="s">
        <v>764</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726</v>
      </c>
      <c r="AE238" s="382"/>
      <c r="AF238" s="382"/>
      <c r="AG238" s="376" t="s">
        <v>765</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726</v>
      </c>
      <c r="AE239" s="382"/>
      <c r="AF239" s="382"/>
      <c r="AG239" s="406" t="s">
        <v>745</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740</v>
      </c>
      <c r="AE240" s="400"/>
      <c r="AF240" s="401"/>
      <c r="AG240" s="402"/>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5" t="s">
        <v>0</v>
      </c>
      <c r="D241" s="906"/>
      <c r="E241" s="906"/>
      <c r="F241" s="906"/>
      <c r="G241" s="906"/>
      <c r="H241" s="906"/>
      <c r="I241" s="906"/>
      <c r="J241" s="906"/>
      <c r="K241" s="906"/>
      <c r="L241" s="906"/>
      <c r="M241" s="906"/>
      <c r="N241" s="906"/>
      <c r="O241" s="902" t="s">
        <v>690</v>
      </c>
      <c r="P241" s="903"/>
      <c r="Q241" s="903"/>
      <c r="R241" s="903"/>
      <c r="S241" s="903"/>
      <c r="T241" s="903"/>
      <c r="U241" s="903"/>
      <c r="V241" s="903"/>
      <c r="W241" s="903"/>
      <c r="X241" s="903"/>
      <c r="Y241" s="903"/>
      <c r="Z241" s="903"/>
      <c r="AA241" s="903"/>
      <c r="AB241" s="903"/>
      <c r="AC241" s="903"/>
      <c r="AD241" s="903"/>
      <c r="AE241" s="903"/>
      <c r="AF241" s="904"/>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9"/>
      <c r="D242" s="890"/>
      <c r="E242" s="385"/>
      <c r="F242" s="385"/>
      <c r="G242" s="385"/>
      <c r="H242" s="386"/>
      <c r="I242" s="386"/>
      <c r="J242" s="891"/>
      <c r="K242" s="891"/>
      <c r="L242" s="891"/>
      <c r="M242" s="386"/>
      <c r="N242" s="892"/>
      <c r="O242" s="893"/>
      <c r="P242" s="894"/>
      <c r="Q242" s="894"/>
      <c r="R242" s="894"/>
      <c r="S242" s="894"/>
      <c r="T242" s="894"/>
      <c r="U242" s="894"/>
      <c r="V242" s="894"/>
      <c r="W242" s="894"/>
      <c r="X242" s="894"/>
      <c r="Y242" s="894"/>
      <c r="Z242" s="894"/>
      <c r="AA242" s="894"/>
      <c r="AB242" s="894"/>
      <c r="AC242" s="894"/>
      <c r="AD242" s="894"/>
      <c r="AE242" s="894"/>
      <c r="AF242" s="895"/>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c r="D243" s="384"/>
      <c r="E243" s="385"/>
      <c r="F243" s="385"/>
      <c r="G243" s="385"/>
      <c r="H243" s="386"/>
      <c r="I243" s="386"/>
      <c r="J243" s="387"/>
      <c r="K243" s="387"/>
      <c r="L243" s="387"/>
      <c r="M243" s="388"/>
      <c r="N243" s="389"/>
      <c r="O243" s="896"/>
      <c r="P243" s="897"/>
      <c r="Q243" s="897"/>
      <c r="R243" s="897"/>
      <c r="S243" s="897"/>
      <c r="T243" s="897"/>
      <c r="U243" s="897"/>
      <c r="V243" s="897"/>
      <c r="W243" s="897"/>
      <c r="X243" s="897"/>
      <c r="Y243" s="897"/>
      <c r="Z243" s="897"/>
      <c r="AA243" s="897"/>
      <c r="AB243" s="897"/>
      <c r="AC243" s="897"/>
      <c r="AD243" s="897"/>
      <c r="AE243" s="897"/>
      <c r="AF243" s="898"/>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2"/>
      <c r="B244" s="393"/>
      <c r="C244" s="383"/>
      <c r="D244" s="384"/>
      <c r="E244" s="385"/>
      <c r="F244" s="385"/>
      <c r="G244" s="385"/>
      <c r="H244" s="386"/>
      <c r="I244" s="386"/>
      <c r="J244" s="387"/>
      <c r="K244" s="387"/>
      <c r="L244" s="387"/>
      <c r="M244" s="388"/>
      <c r="N244" s="389"/>
      <c r="O244" s="896"/>
      <c r="P244" s="897"/>
      <c r="Q244" s="897"/>
      <c r="R244" s="897"/>
      <c r="S244" s="897"/>
      <c r="T244" s="897"/>
      <c r="U244" s="897"/>
      <c r="V244" s="897"/>
      <c r="W244" s="897"/>
      <c r="X244" s="897"/>
      <c r="Y244" s="897"/>
      <c r="Z244" s="897"/>
      <c r="AA244" s="897"/>
      <c r="AB244" s="897"/>
      <c r="AC244" s="897"/>
      <c r="AD244" s="897"/>
      <c r="AE244" s="897"/>
      <c r="AF244" s="898"/>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x14ac:dyDescent="0.15">
      <c r="A245" s="392"/>
      <c r="B245" s="393"/>
      <c r="C245" s="383"/>
      <c r="D245" s="384"/>
      <c r="E245" s="385"/>
      <c r="F245" s="385"/>
      <c r="G245" s="385"/>
      <c r="H245" s="386"/>
      <c r="I245" s="386"/>
      <c r="J245" s="387"/>
      <c r="K245" s="387"/>
      <c r="L245" s="387"/>
      <c r="M245" s="388"/>
      <c r="N245" s="389"/>
      <c r="O245" s="896"/>
      <c r="P245" s="897"/>
      <c r="Q245" s="897"/>
      <c r="R245" s="897"/>
      <c r="S245" s="897"/>
      <c r="T245" s="897"/>
      <c r="U245" s="897"/>
      <c r="V245" s="897"/>
      <c r="W245" s="897"/>
      <c r="X245" s="897"/>
      <c r="Y245" s="897"/>
      <c r="Z245" s="897"/>
      <c r="AA245" s="897"/>
      <c r="AB245" s="897"/>
      <c r="AC245" s="897"/>
      <c r="AD245" s="897"/>
      <c r="AE245" s="897"/>
      <c r="AF245" s="898"/>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x14ac:dyDescent="0.15">
      <c r="A246" s="394"/>
      <c r="B246" s="395"/>
      <c r="C246" s="408"/>
      <c r="D246" s="409"/>
      <c r="E246" s="385"/>
      <c r="F246" s="385"/>
      <c r="G246" s="385"/>
      <c r="H246" s="386"/>
      <c r="I246" s="386"/>
      <c r="J246" s="410"/>
      <c r="K246" s="410"/>
      <c r="L246" s="410"/>
      <c r="M246" s="887"/>
      <c r="N246" s="888"/>
      <c r="O246" s="899"/>
      <c r="P246" s="900"/>
      <c r="Q246" s="900"/>
      <c r="R246" s="900"/>
      <c r="S246" s="900"/>
      <c r="T246" s="900"/>
      <c r="U246" s="900"/>
      <c r="V246" s="900"/>
      <c r="W246" s="900"/>
      <c r="X246" s="900"/>
      <c r="Y246" s="900"/>
      <c r="Z246" s="900"/>
      <c r="AA246" s="900"/>
      <c r="AB246" s="900"/>
      <c r="AC246" s="900"/>
      <c r="AD246" s="900"/>
      <c r="AE246" s="900"/>
      <c r="AF246" s="901"/>
      <c r="AG246" s="406"/>
      <c r="AH246" s="152"/>
      <c r="AI246" s="152"/>
      <c r="AJ246" s="152"/>
      <c r="AK246" s="152"/>
      <c r="AL246" s="152"/>
      <c r="AM246" s="152"/>
      <c r="AN246" s="152"/>
      <c r="AO246" s="152"/>
      <c r="AP246" s="152"/>
      <c r="AQ246" s="152"/>
      <c r="AR246" s="152"/>
      <c r="AS246" s="152"/>
      <c r="AT246" s="152"/>
      <c r="AU246" s="152"/>
      <c r="AV246" s="152"/>
      <c r="AW246" s="152"/>
      <c r="AX246" s="407"/>
    </row>
    <row r="247" spans="1:50" ht="67.5" customHeight="1" x14ac:dyDescent="0.15">
      <c r="A247" s="356" t="s">
        <v>46</v>
      </c>
      <c r="B247" s="917"/>
      <c r="C247" s="313" t="s">
        <v>50</v>
      </c>
      <c r="D247" s="736"/>
      <c r="E247" s="736"/>
      <c r="F247" s="737"/>
      <c r="G247" s="920" t="s">
        <v>733</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734</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x14ac:dyDescent="0.2">
      <c r="A250" s="910" t="s">
        <v>777</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
      <c r="A252" s="340" t="s">
        <v>772</v>
      </c>
      <c r="B252" s="341"/>
      <c r="C252" s="341"/>
      <c r="D252" s="341"/>
      <c r="E252" s="342"/>
      <c r="F252" s="916" t="s">
        <v>773</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66" customHeight="1" thickBot="1" x14ac:dyDescent="0.2">
      <c r="A254" s="340" t="s">
        <v>774</v>
      </c>
      <c r="B254" s="341"/>
      <c r="C254" s="341"/>
      <c r="D254" s="341"/>
      <c r="E254" s="342"/>
      <c r="F254" s="343" t="s">
        <v>775</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361</v>
      </c>
      <c r="B258" s="105"/>
      <c r="C258" s="105"/>
      <c r="D258" s="106"/>
      <c r="E258" s="336" t="s">
        <v>718</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1" t="s">
        <v>360</v>
      </c>
      <c r="B259" s="271"/>
      <c r="C259" s="271"/>
      <c r="D259" s="271"/>
      <c r="E259" s="336" t="s">
        <v>719</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1" t="s">
        <v>359</v>
      </c>
      <c r="B260" s="271"/>
      <c r="C260" s="271"/>
      <c r="D260" s="271"/>
      <c r="E260" s="336" t="s">
        <v>720</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1" t="s">
        <v>358</v>
      </c>
      <c r="B261" s="271"/>
      <c r="C261" s="271"/>
      <c r="D261" s="271"/>
      <c r="E261" s="336" t="s">
        <v>721</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1" t="s">
        <v>357</v>
      </c>
      <c r="B262" s="271"/>
      <c r="C262" s="271"/>
      <c r="D262" s="271"/>
      <c r="E262" s="336" t="s">
        <v>722</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1" t="s">
        <v>356</v>
      </c>
      <c r="B263" s="271"/>
      <c r="C263" s="271"/>
      <c r="D263" s="271"/>
      <c r="E263" s="336" t="s">
        <v>723</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1" t="s">
        <v>355</v>
      </c>
      <c r="B264" s="271"/>
      <c r="C264" s="271"/>
      <c r="D264" s="271"/>
      <c r="E264" s="336" t="s">
        <v>724</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1" t="s">
        <v>354</v>
      </c>
      <c r="B265" s="271"/>
      <c r="C265" s="271"/>
      <c r="D265" s="271"/>
      <c r="E265" s="336" t="s">
        <v>725</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1" t="s">
        <v>501</v>
      </c>
      <c r="B266" s="271"/>
      <c r="C266" s="271"/>
      <c r="D266" s="271"/>
      <c r="E266" s="115" t="s">
        <v>692</v>
      </c>
      <c r="F266" s="101"/>
      <c r="G266" s="101"/>
      <c r="H266" s="92" t="str">
        <f>IF(E266="","","-")</f>
        <v>-</v>
      </c>
      <c r="I266" s="101"/>
      <c r="J266" s="101"/>
      <c r="K266" s="92" t="str">
        <f>IF(I266="","","-")</f>
        <v/>
      </c>
      <c r="L266" s="116">
        <v>645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657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770</v>
      </c>
      <c r="H268" s="101"/>
      <c r="I268" s="101"/>
      <c r="J268" s="100">
        <v>20</v>
      </c>
      <c r="K268" s="100"/>
      <c r="L268" s="116">
        <v>715</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09" t="s">
        <v>769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3"/>
      <c r="B309" s="334"/>
      <c r="C309" s="334"/>
      <c r="D309" s="334"/>
      <c r="E309" s="334"/>
      <c r="F309" s="335"/>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3"/>
      <c r="B310" s="334"/>
      <c r="C310" s="334"/>
      <c r="D310" s="334"/>
      <c r="E310" s="334"/>
      <c r="F310" s="335"/>
      <c r="G310" s="299" t="s">
        <v>729</v>
      </c>
      <c r="H310" s="321"/>
      <c r="I310" s="321"/>
      <c r="J310" s="321"/>
      <c r="K310" s="322"/>
      <c r="L310" s="302" t="s">
        <v>766</v>
      </c>
      <c r="M310" s="303"/>
      <c r="N310" s="303"/>
      <c r="O310" s="303"/>
      <c r="P310" s="303"/>
      <c r="Q310" s="303"/>
      <c r="R310" s="303"/>
      <c r="S310" s="303"/>
      <c r="T310" s="303"/>
      <c r="U310" s="303"/>
      <c r="V310" s="303"/>
      <c r="W310" s="303"/>
      <c r="X310" s="304"/>
      <c r="Y310" s="305">
        <v>2.8</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3"/>
      <c r="B311" s="334"/>
      <c r="C311" s="334"/>
      <c r="D311" s="334"/>
      <c r="E311" s="334"/>
      <c r="F311" s="335"/>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3"/>
      <c r="B312" s="334"/>
      <c r="C312" s="334"/>
      <c r="D312" s="334"/>
      <c r="E312" s="334"/>
      <c r="F312" s="335"/>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3"/>
      <c r="B313" s="334"/>
      <c r="C313" s="334"/>
      <c r="D313" s="334"/>
      <c r="E313" s="334"/>
      <c r="F313" s="335"/>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3"/>
      <c r="B314" s="334"/>
      <c r="C314" s="334"/>
      <c r="D314" s="334"/>
      <c r="E314" s="334"/>
      <c r="F314" s="335"/>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3"/>
      <c r="B315" s="334"/>
      <c r="C315" s="334"/>
      <c r="D315" s="334"/>
      <c r="E315" s="334"/>
      <c r="F315" s="335"/>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3"/>
      <c r="B316" s="334"/>
      <c r="C316" s="334"/>
      <c r="D316" s="334"/>
      <c r="E316" s="334"/>
      <c r="F316" s="335"/>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3"/>
      <c r="B317" s="334"/>
      <c r="C317" s="334"/>
      <c r="D317" s="334"/>
      <c r="E317" s="334"/>
      <c r="F317" s="335"/>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3"/>
      <c r="B318" s="334"/>
      <c r="C318" s="334"/>
      <c r="D318" s="334"/>
      <c r="E318" s="334"/>
      <c r="F318" s="335"/>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3"/>
      <c r="B319" s="334"/>
      <c r="C319" s="334"/>
      <c r="D319" s="334"/>
      <c r="E319" s="334"/>
      <c r="F319" s="335"/>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3"/>
      <c r="B320" s="334"/>
      <c r="C320" s="334"/>
      <c r="D320" s="334"/>
      <c r="E320" s="334"/>
      <c r="F320" s="335"/>
      <c r="G320" s="280" t="s">
        <v>18</v>
      </c>
      <c r="H320" s="281"/>
      <c r="I320" s="281"/>
      <c r="J320" s="281"/>
      <c r="K320" s="281"/>
      <c r="L320" s="282"/>
      <c r="M320" s="283"/>
      <c r="N320" s="283"/>
      <c r="O320" s="283"/>
      <c r="P320" s="283"/>
      <c r="Q320" s="283"/>
      <c r="R320" s="283"/>
      <c r="S320" s="283"/>
      <c r="T320" s="283"/>
      <c r="U320" s="283"/>
      <c r="V320" s="283"/>
      <c r="W320" s="283"/>
      <c r="X320" s="284"/>
      <c r="Y320" s="285">
        <f>SUM(Y310:AB319)</f>
        <v>2.8</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3"/>
      <c r="B321" s="334"/>
      <c r="C321" s="334"/>
      <c r="D321" s="334"/>
      <c r="E321" s="334"/>
      <c r="F321" s="335"/>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3"/>
      <c r="B322" s="334"/>
      <c r="C322" s="334"/>
      <c r="D322" s="334"/>
      <c r="E322" s="334"/>
      <c r="F322" s="335"/>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3"/>
      <c r="B323" s="334"/>
      <c r="C323" s="334"/>
      <c r="D323" s="334"/>
      <c r="E323" s="334"/>
      <c r="F323" s="335"/>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3"/>
      <c r="B324" s="334"/>
      <c r="C324" s="334"/>
      <c r="D324" s="334"/>
      <c r="E324" s="334"/>
      <c r="F324" s="335"/>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3"/>
      <c r="B325" s="334"/>
      <c r="C325" s="334"/>
      <c r="D325" s="334"/>
      <c r="E325" s="334"/>
      <c r="F325" s="335"/>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3"/>
      <c r="B326" s="334"/>
      <c r="C326" s="334"/>
      <c r="D326" s="334"/>
      <c r="E326" s="334"/>
      <c r="F326" s="335"/>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3"/>
      <c r="B327" s="334"/>
      <c r="C327" s="334"/>
      <c r="D327" s="334"/>
      <c r="E327" s="334"/>
      <c r="F327" s="335"/>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3"/>
      <c r="B328" s="334"/>
      <c r="C328" s="334"/>
      <c r="D328" s="334"/>
      <c r="E328" s="334"/>
      <c r="F328" s="335"/>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3"/>
      <c r="B329" s="334"/>
      <c r="C329" s="334"/>
      <c r="D329" s="334"/>
      <c r="E329" s="334"/>
      <c r="F329" s="335"/>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3"/>
      <c r="B330" s="334"/>
      <c r="C330" s="334"/>
      <c r="D330" s="334"/>
      <c r="E330" s="334"/>
      <c r="F330" s="335"/>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3"/>
      <c r="B331" s="334"/>
      <c r="C331" s="334"/>
      <c r="D331" s="334"/>
      <c r="E331" s="334"/>
      <c r="F331" s="335"/>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3"/>
      <c r="B332" s="334"/>
      <c r="C332" s="334"/>
      <c r="D332" s="334"/>
      <c r="E332" s="334"/>
      <c r="F332" s="335"/>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3"/>
      <c r="B333" s="334"/>
      <c r="C333" s="334"/>
      <c r="D333" s="334"/>
      <c r="E333" s="334"/>
      <c r="F333" s="335"/>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3"/>
      <c r="B334" s="334"/>
      <c r="C334" s="334"/>
      <c r="D334" s="334"/>
      <c r="E334" s="334"/>
      <c r="F334" s="335"/>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3"/>
      <c r="B335" s="334"/>
      <c r="C335" s="334"/>
      <c r="D335" s="334"/>
      <c r="E335" s="334"/>
      <c r="F335" s="335"/>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3"/>
      <c r="B336" s="334"/>
      <c r="C336" s="334"/>
      <c r="D336" s="334"/>
      <c r="E336" s="334"/>
      <c r="F336" s="335"/>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3"/>
      <c r="B337" s="334"/>
      <c r="C337" s="334"/>
      <c r="D337" s="334"/>
      <c r="E337" s="334"/>
      <c r="F337" s="335"/>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3"/>
      <c r="B338" s="334"/>
      <c r="C338" s="334"/>
      <c r="D338" s="334"/>
      <c r="E338" s="334"/>
      <c r="F338" s="335"/>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3"/>
      <c r="B339" s="334"/>
      <c r="C339" s="334"/>
      <c r="D339" s="334"/>
      <c r="E339" s="334"/>
      <c r="F339" s="335"/>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3"/>
      <c r="B340" s="334"/>
      <c r="C340" s="334"/>
      <c r="D340" s="334"/>
      <c r="E340" s="334"/>
      <c r="F340" s="335"/>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3"/>
      <c r="B341" s="334"/>
      <c r="C341" s="334"/>
      <c r="D341" s="334"/>
      <c r="E341" s="334"/>
      <c r="F341" s="335"/>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3"/>
      <c r="B342" s="334"/>
      <c r="C342" s="334"/>
      <c r="D342" s="334"/>
      <c r="E342" s="334"/>
      <c r="F342" s="335"/>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3"/>
      <c r="B343" s="334"/>
      <c r="C343" s="334"/>
      <c r="D343" s="334"/>
      <c r="E343" s="334"/>
      <c r="F343" s="335"/>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3"/>
      <c r="B344" s="334"/>
      <c r="C344" s="334"/>
      <c r="D344" s="334"/>
      <c r="E344" s="334"/>
      <c r="F344" s="335"/>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3"/>
      <c r="B345" s="334"/>
      <c r="C345" s="334"/>
      <c r="D345" s="334"/>
      <c r="E345" s="334"/>
      <c r="F345" s="335"/>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3"/>
      <c r="B346" s="334"/>
      <c r="C346" s="334"/>
      <c r="D346" s="334"/>
      <c r="E346" s="334"/>
      <c r="F346" s="335"/>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3"/>
      <c r="B347" s="334"/>
      <c r="C347" s="334"/>
      <c r="D347" s="334"/>
      <c r="E347" s="334"/>
      <c r="F347" s="335"/>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3"/>
      <c r="B348" s="334"/>
      <c r="C348" s="334"/>
      <c r="D348" s="334"/>
      <c r="E348" s="334"/>
      <c r="F348" s="335"/>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3"/>
      <c r="B349" s="334"/>
      <c r="C349" s="334"/>
      <c r="D349" s="334"/>
      <c r="E349" s="334"/>
      <c r="F349" s="335"/>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3"/>
      <c r="B350" s="334"/>
      <c r="C350" s="334"/>
      <c r="D350" s="334"/>
      <c r="E350" s="334"/>
      <c r="F350" s="335"/>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3"/>
      <c r="B351" s="334"/>
      <c r="C351" s="334"/>
      <c r="D351" s="334"/>
      <c r="E351" s="334"/>
      <c r="F351" s="335"/>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3"/>
      <c r="B352" s="334"/>
      <c r="C352" s="334"/>
      <c r="D352" s="334"/>
      <c r="E352" s="334"/>
      <c r="F352" s="335"/>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3"/>
      <c r="B353" s="334"/>
      <c r="C353" s="334"/>
      <c r="D353" s="334"/>
      <c r="E353" s="334"/>
      <c r="F353" s="335"/>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3"/>
      <c r="B354" s="334"/>
      <c r="C354" s="334"/>
      <c r="D354" s="334"/>
      <c r="E354" s="334"/>
      <c r="F354" s="335"/>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3"/>
      <c r="B355" s="334"/>
      <c r="C355" s="334"/>
      <c r="D355" s="334"/>
      <c r="E355" s="334"/>
      <c r="F355" s="335"/>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3"/>
      <c r="B356" s="334"/>
      <c r="C356" s="334"/>
      <c r="D356" s="334"/>
      <c r="E356" s="334"/>
      <c r="F356" s="335"/>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3"/>
      <c r="B357" s="334"/>
      <c r="C357" s="334"/>
      <c r="D357" s="334"/>
      <c r="E357" s="334"/>
      <c r="F357" s="335"/>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3"/>
      <c r="B358" s="334"/>
      <c r="C358" s="334"/>
      <c r="D358" s="334"/>
      <c r="E358" s="334"/>
      <c r="F358" s="335"/>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3"/>
      <c r="B359" s="334"/>
      <c r="C359" s="334"/>
      <c r="D359" s="334"/>
      <c r="E359" s="334"/>
      <c r="F359" s="335"/>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730</v>
      </c>
      <c r="D366" s="266"/>
      <c r="E366" s="266"/>
      <c r="F366" s="266"/>
      <c r="G366" s="266"/>
      <c r="H366" s="266"/>
      <c r="I366" s="266"/>
      <c r="J366" s="248" t="s">
        <v>697</v>
      </c>
      <c r="K366" s="249"/>
      <c r="L366" s="249"/>
      <c r="M366" s="249"/>
      <c r="N366" s="249"/>
      <c r="O366" s="249"/>
      <c r="P366" s="260" t="s">
        <v>767</v>
      </c>
      <c r="Q366" s="250"/>
      <c r="R366" s="250"/>
      <c r="S366" s="250"/>
      <c r="T366" s="250"/>
      <c r="U366" s="250"/>
      <c r="V366" s="250"/>
      <c r="W366" s="250"/>
      <c r="X366" s="250"/>
      <c r="Y366" s="251">
        <v>2.8</v>
      </c>
      <c r="Z366" s="252"/>
      <c r="AA366" s="252"/>
      <c r="AB366" s="253"/>
      <c r="AC366" s="237" t="s">
        <v>76</v>
      </c>
      <c r="AD366" s="238"/>
      <c r="AE366" s="238"/>
      <c r="AF366" s="238"/>
      <c r="AG366" s="238"/>
      <c r="AH366" s="268" t="s">
        <v>697</v>
      </c>
      <c r="AI366" s="269"/>
      <c r="AJ366" s="269"/>
      <c r="AK366" s="269"/>
      <c r="AL366" s="241" t="s">
        <v>697</v>
      </c>
      <c r="AM366" s="242"/>
      <c r="AN366" s="242"/>
      <c r="AO366" s="243"/>
      <c r="AP366" s="244" t="s">
        <v>697</v>
      </c>
      <c r="AQ366" s="244"/>
      <c r="AR366" s="244"/>
      <c r="AS366" s="244"/>
      <c r="AT366" s="244"/>
      <c r="AU366" s="244"/>
      <c r="AV366" s="244"/>
      <c r="AW366" s="244"/>
      <c r="AX366" s="244"/>
    </row>
    <row r="367" spans="1:51" ht="30" customHeight="1" x14ac:dyDescent="0.15">
      <c r="A367" s="245">
        <v>2</v>
      </c>
      <c r="B367" s="245">
        <v>1</v>
      </c>
      <c r="C367" s="267" t="s">
        <v>731</v>
      </c>
      <c r="D367" s="266"/>
      <c r="E367" s="266"/>
      <c r="F367" s="266"/>
      <c r="G367" s="266"/>
      <c r="H367" s="266"/>
      <c r="I367" s="266"/>
      <c r="J367" s="248" t="s">
        <v>697</v>
      </c>
      <c r="K367" s="249"/>
      <c r="L367" s="249"/>
      <c r="M367" s="249"/>
      <c r="N367" s="249"/>
      <c r="O367" s="249"/>
      <c r="P367" s="260" t="s">
        <v>767</v>
      </c>
      <c r="Q367" s="250"/>
      <c r="R367" s="250"/>
      <c r="S367" s="250"/>
      <c r="T367" s="250"/>
      <c r="U367" s="250"/>
      <c r="V367" s="250"/>
      <c r="W367" s="250"/>
      <c r="X367" s="250"/>
      <c r="Y367" s="251">
        <v>2.2999999999999998</v>
      </c>
      <c r="Z367" s="252"/>
      <c r="AA367" s="252"/>
      <c r="AB367" s="253"/>
      <c r="AC367" s="237" t="s">
        <v>76</v>
      </c>
      <c r="AD367" s="238"/>
      <c r="AE367" s="238"/>
      <c r="AF367" s="238"/>
      <c r="AG367" s="238"/>
      <c r="AH367" s="268" t="s">
        <v>697</v>
      </c>
      <c r="AI367" s="269"/>
      <c r="AJ367" s="269"/>
      <c r="AK367" s="269"/>
      <c r="AL367" s="241" t="s">
        <v>697</v>
      </c>
      <c r="AM367" s="242"/>
      <c r="AN367" s="242"/>
      <c r="AO367" s="243"/>
      <c r="AP367" s="244" t="s">
        <v>697</v>
      </c>
      <c r="AQ367" s="244"/>
      <c r="AR367" s="244"/>
      <c r="AS367" s="244"/>
      <c r="AT367" s="244"/>
      <c r="AU367" s="244"/>
      <c r="AV367" s="244"/>
      <c r="AW367" s="244"/>
      <c r="AX367" s="244"/>
      <c r="AY367">
        <f>COUNTA($C$367)</f>
        <v>1</v>
      </c>
    </row>
    <row r="368" spans="1:51" ht="30"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65.25" customHeight="1" x14ac:dyDescent="0.15">
      <c r="A399" s="245">
        <v>1</v>
      </c>
      <c r="B399" s="245">
        <v>1</v>
      </c>
      <c r="C399" s="267" t="s">
        <v>776</v>
      </c>
      <c r="D399" s="266"/>
      <c r="E399" s="266"/>
      <c r="F399" s="266"/>
      <c r="G399" s="266"/>
      <c r="H399" s="266"/>
      <c r="I399" s="266"/>
      <c r="J399" s="248">
        <v>6010001021699</v>
      </c>
      <c r="K399" s="249"/>
      <c r="L399" s="249"/>
      <c r="M399" s="249"/>
      <c r="N399" s="249"/>
      <c r="O399" s="249"/>
      <c r="P399" s="250" t="s">
        <v>732</v>
      </c>
      <c r="Q399" s="250"/>
      <c r="R399" s="250"/>
      <c r="S399" s="250"/>
      <c r="T399" s="250"/>
      <c r="U399" s="250"/>
      <c r="V399" s="250"/>
      <c r="W399" s="250"/>
      <c r="X399" s="250"/>
      <c r="Y399" s="251">
        <v>0.03</v>
      </c>
      <c r="Z399" s="252"/>
      <c r="AA399" s="252"/>
      <c r="AB399" s="253"/>
      <c r="AC399" s="237" t="s">
        <v>342</v>
      </c>
      <c r="AD399" s="238"/>
      <c r="AE399" s="238"/>
      <c r="AF399" s="238"/>
      <c r="AG399" s="238"/>
      <c r="AH399" s="268" t="s">
        <v>697</v>
      </c>
      <c r="AI399" s="269"/>
      <c r="AJ399" s="269"/>
      <c r="AK399" s="269"/>
      <c r="AL399" s="241">
        <v>100</v>
      </c>
      <c r="AM399" s="242"/>
      <c r="AN399" s="242"/>
      <c r="AO399" s="243"/>
      <c r="AP399" s="244" t="s">
        <v>697</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47" t="s">
        <v>697</v>
      </c>
      <c r="F631" s="247"/>
      <c r="G631" s="247"/>
      <c r="H631" s="247"/>
      <c r="I631" s="247"/>
      <c r="J631" s="248" t="s">
        <v>697</v>
      </c>
      <c r="K631" s="249"/>
      <c r="L631" s="249"/>
      <c r="M631" s="249"/>
      <c r="N631" s="249"/>
      <c r="O631" s="249"/>
      <c r="P631" s="260" t="s">
        <v>368</v>
      </c>
      <c r="Q631" s="250"/>
      <c r="R631" s="250"/>
      <c r="S631" s="250"/>
      <c r="T631" s="250"/>
      <c r="U631" s="250"/>
      <c r="V631" s="250"/>
      <c r="W631" s="250"/>
      <c r="X631" s="250"/>
      <c r="Y631" s="251" t="s">
        <v>368</v>
      </c>
      <c r="Z631" s="252"/>
      <c r="AA631" s="252"/>
      <c r="AB631" s="253"/>
      <c r="AC631" s="237"/>
      <c r="AD631" s="238"/>
      <c r="AE631" s="238"/>
      <c r="AF631" s="238"/>
      <c r="AG631" s="238"/>
      <c r="AH631" s="239" t="s">
        <v>368</v>
      </c>
      <c r="AI631" s="240"/>
      <c r="AJ631" s="240"/>
      <c r="AK631" s="240"/>
      <c r="AL631" s="241" t="s">
        <v>368</v>
      </c>
      <c r="AM631" s="242"/>
      <c r="AN631" s="242"/>
      <c r="AO631" s="243"/>
      <c r="AP631" s="244" t="s">
        <v>368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6:AQ17 P15:AX15 P13:AX13">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2:AO660">
    <cfRule type="expression" dxfId="1435" priority="835">
      <formula>IF(AND(AL632&gt;=0, RIGHT(TEXT(AL632,"0.#"),1)&lt;&gt;"."),TRUE,FALSE)</formula>
    </cfRule>
    <cfRule type="expression" dxfId="1434" priority="836">
      <formula>IF(AND(AL632&gt;=0, RIGHT(TEXT(AL632,"0.#"),1)="."),TRUE,FALSE)</formula>
    </cfRule>
    <cfRule type="expression" dxfId="1433" priority="837">
      <formula>IF(AND(AL632&lt;0, RIGHT(TEXT(AL632,"0.#"),1)&lt;&gt;"."),TRUE,FALSE)</formula>
    </cfRule>
    <cfRule type="expression" dxfId="1432" priority="838">
      <formula>IF(AND(AL632&lt;0, RIGHT(TEXT(AL632,"0.#"),1)="."),TRUE,FALSE)</formula>
    </cfRule>
  </conditionalFormatting>
  <conditionalFormatting sqref="Y632:Y660">
    <cfRule type="expression" dxfId="1431" priority="833">
      <formula>IF(RIGHT(TEXT(Y632,"0.#"),1)=".",FALSE,TRUE)</formula>
    </cfRule>
    <cfRule type="expression" dxfId="1430" priority="834">
      <formula>IF(RIGHT(TEXT(Y632,"0.#"),1)=".",TRUE,FALSE)</formula>
    </cfRule>
  </conditionalFormatting>
  <conditionalFormatting sqref="AL366:AO367">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399:Y400">
    <cfRule type="expression" dxfId="1421" priority="759">
      <formula>IF(RIGHT(TEXT(Y399,"0.#"),1)=".",FALSE,TRUE)</formula>
    </cfRule>
    <cfRule type="expression" dxfId="1420" priority="760">
      <formula>IF(RIGHT(TEXT(Y399,"0.#"),1)=".",TRUE,FALSE)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399:AO400">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726</v>
      </c>
      <c r="H2" s="13" t="str">
        <f>IF(G2="","",F2)</f>
        <v>一般会計</v>
      </c>
      <c r="I2" s="13" t="str">
        <f>IF(H2="","",IF(I1&lt;&gt;"",CONCATENATE(I1,"、",H2),H2))</f>
        <v>一般会計</v>
      </c>
      <c r="K2" s="14" t="s">
        <v>98</v>
      </c>
      <c r="L2" s="15" t="s">
        <v>726</v>
      </c>
      <c r="M2" s="13" t="str">
        <f>IF(L2="","",K2)</f>
        <v>社会保障</v>
      </c>
      <c r="N2" s="13" t="str">
        <f>IF(M2="","",IF(N1&lt;&gt;"",CONCATENATE(N1,"、",M2),M2))</f>
        <v>社会保障</v>
      </c>
      <c r="O2" s="13"/>
      <c r="P2" s="12" t="s">
        <v>70</v>
      </c>
      <c r="Q2" s="17" t="s">
        <v>726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726</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少子化社会対策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316</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4"/>
      <c r="Z2" s="283"/>
      <c r="AA2" s="284"/>
      <c r="AB2" s="938" t="s">
        <v>11</v>
      </c>
      <c r="AC2" s="939"/>
      <c r="AD2" s="940"/>
      <c r="AE2" s="927" t="s">
        <v>372</v>
      </c>
      <c r="AF2" s="927"/>
      <c r="AG2" s="927"/>
      <c r="AH2" s="128"/>
      <c r="AI2" s="927" t="s">
        <v>468</v>
      </c>
      <c r="AJ2" s="927"/>
      <c r="AK2" s="927"/>
      <c r="AL2" s="128"/>
      <c r="AM2" s="927" t="s">
        <v>469</v>
      </c>
      <c r="AN2" s="927"/>
      <c r="AO2" s="927"/>
      <c r="AP2" s="128"/>
      <c r="AQ2" s="135" t="s">
        <v>223</v>
      </c>
      <c r="AR2" s="136"/>
      <c r="AS2" s="136"/>
      <c r="AT2" s="137"/>
      <c r="AU2" s="138" t="s">
        <v>129</v>
      </c>
      <c r="AV2" s="138"/>
      <c r="AW2" s="138"/>
      <c r="AX2" s="139"/>
      <c r="AY2" s="34">
        <f>COUNTA($G$4)</f>
        <v>0</v>
      </c>
    </row>
    <row r="3" spans="1:51" ht="18.75" customHeight="1" x14ac:dyDescent="0.15">
      <c r="A3" s="688"/>
      <c r="B3" s="689"/>
      <c r="C3" s="689"/>
      <c r="D3" s="689"/>
      <c r="E3" s="689"/>
      <c r="F3" s="690"/>
      <c r="G3" s="171"/>
      <c r="H3" s="123"/>
      <c r="I3" s="123"/>
      <c r="J3" s="123"/>
      <c r="K3" s="123"/>
      <c r="L3" s="123"/>
      <c r="M3" s="123"/>
      <c r="N3" s="123"/>
      <c r="O3" s="124"/>
      <c r="P3" s="122"/>
      <c r="Q3" s="123"/>
      <c r="R3" s="123"/>
      <c r="S3" s="123"/>
      <c r="T3" s="123"/>
      <c r="U3" s="123"/>
      <c r="V3" s="123"/>
      <c r="W3" s="123"/>
      <c r="X3" s="124"/>
      <c r="Y3" s="935"/>
      <c r="Z3" s="936"/>
      <c r="AA3" s="937"/>
      <c r="AB3" s="941"/>
      <c r="AC3" s="713"/>
      <c r="AD3" s="714"/>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15">
      <c r="A4" s="691"/>
      <c r="B4" s="689"/>
      <c r="C4" s="689"/>
      <c r="D4" s="689"/>
      <c r="E4" s="689"/>
      <c r="F4" s="690"/>
      <c r="G4" s="193"/>
      <c r="H4" s="945"/>
      <c r="I4" s="945"/>
      <c r="J4" s="945"/>
      <c r="K4" s="945"/>
      <c r="L4" s="945"/>
      <c r="M4" s="945"/>
      <c r="N4" s="945"/>
      <c r="O4" s="946"/>
      <c r="P4" s="146"/>
      <c r="Q4" s="656"/>
      <c r="R4" s="656"/>
      <c r="S4" s="656"/>
      <c r="T4" s="656"/>
      <c r="U4" s="656"/>
      <c r="V4" s="656"/>
      <c r="W4" s="656"/>
      <c r="X4" s="657"/>
      <c r="Y4" s="931" t="s">
        <v>12</v>
      </c>
      <c r="Z4" s="932"/>
      <c r="AA4" s="933"/>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2"/>
      <c r="B5" s="693"/>
      <c r="C5" s="693"/>
      <c r="D5" s="693"/>
      <c r="E5" s="693"/>
      <c r="F5" s="694"/>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2"/>
      <c r="B6" s="693"/>
      <c r="C6" s="693"/>
      <c r="D6" s="693"/>
      <c r="E6" s="693"/>
      <c r="F6" s="694"/>
      <c r="G6" s="950"/>
      <c r="H6" s="951"/>
      <c r="I6" s="951"/>
      <c r="J6" s="951"/>
      <c r="K6" s="951"/>
      <c r="L6" s="951"/>
      <c r="M6" s="951"/>
      <c r="N6" s="951"/>
      <c r="O6" s="952"/>
      <c r="P6" s="659"/>
      <c r="Q6" s="659"/>
      <c r="R6" s="659"/>
      <c r="S6" s="659"/>
      <c r="T6" s="659"/>
      <c r="U6" s="659"/>
      <c r="V6" s="659"/>
      <c r="W6" s="659"/>
      <c r="X6" s="660"/>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344</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8" t="s">
        <v>316</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4"/>
      <c r="Z9" s="283"/>
      <c r="AA9" s="284"/>
      <c r="AB9" s="938" t="s">
        <v>11</v>
      </c>
      <c r="AC9" s="939"/>
      <c r="AD9" s="940"/>
      <c r="AE9" s="927" t="s">
        <v>372</v>
      </c>
      <c r="AF9" s="927"/>
      <c r="AG9" s="927"/>
      <c r="AH9" s="128"/>
      <c r="AI9" s="927" t="s">
        <v>468</v>
      </c>
      <c r="AJ9" s="927"/>
      <c r="AK9" s="927"/>
      <c r="AL9" s="128"/>
      <c r="AM9" s="927" t="s">
        <v>469</v>
      </c>
      <c r="AN9" s="927"/>
      <c r="AO9" s="927"/>
      <c r="AP9" s="128"/>
      <c r="AQ9" s="135" t="s">
        <v>223</v>
      </c>
      <c r="AR9" s="136"/>
      <c r="AS9" s="136"/>
      <c r="AT9" s="137"/>
      <c r="AU9" s="138" t="s">
        <v>129</v>
      </c>
      <c r="AV9" s="138"/>
      <c r="AW9" s="138"/>
      <c r="AX9" s="139"/>
      <c r="AY9" s="34">
        <f>COUNTA($G$11)</f>
        <v>0</v>
      </c>
    </row>
    <row r="10" spans="1:51" ht="18.75" customHeight="1" x14ac:dyDescent="0.15">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5"/>
      <c r="Z10" s="936"/>
      <c r="AA10" s="937"/>
      <c r="AB10" s="941"/>
      <c r="AC10" s="713"/>
      <c r="AD10" s="714"/>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15">
      <c r="A11" s="691"/>
      <c r="B11" s="689"/>
      <c r="C11" s="689"/>
      <c r="D11" s="689"/>
      <c r="E11" s="689"/>
      <c r="F11" s="690"/>
      <c r="G11" s="193"/>
      <c r="H11" s="945"/>
      <c r="I11" s="945"/>
      <c r="J11" s="945"/>
      <c r="K11" s="945"/>
      <c r="L11" s="945"/>
      <c r="M11" s="945"/>
      <c r="N11" s="945"/>
      <c r="O11" s="946"/>
      <c r="P11" s="146"/>
      <c r="Q11" s="656"/>
      <c r="R11" s="656"/>
      <c r="S11" s="656"/>
      <c r="T11" s="656"/>
      <c r="U11" s="656"/>
      <c r="V11" s="656"/>
      <c r="W11" s="656"/>
      <c r="X11" s="657"/>
      <c r="Y11" s="931" t="s">
        <v>12</v>
      </c>
      <c r="Z11" s="932"/>
      <c r="AA11" s="933"/>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2"/>
      <c r="B12" s="693"/>
      <c r="C12" s="693"/>
      <c r="D12" s="693"/>
      <c r="E12" s="693"/>
      <c r="F12" s="694"/>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9"/>
      <c r="Q13" s="659"/>
      <c r="R13" s="659"/>
      <c r="S13" s="659"/>
      <c r="T13" s="659"/>
      <c r="U13" s="659"/>
      <c r="V13" s="659"/>
      <c r="W13" s="659"/>
      <c r="X13" s="660"/>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344</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8" t="s">
        <v>316</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4"/>
      <c r="Z16" s="283"/>
      <c r="AA16" s="284"/>
      <c r="AB16" s="938" t="s">
        <v>11</v>
      </c>
      <c r="AC16" s="939"/>
      <c r="AD16" s="940"/>
      <c r="AE16" s="927" t="s">
        <v>372</v>
      </c>
      <c r="AF16" s="927"/>
      <c r="AG16" s="927"/>
      <c r="AH16" s="128"/>
      <c r="AI16" s="927" t="s">
        <v>468</v>
      </c>
      <c r="AJ16" s="927"/>
      <c r="AK16" s="927"/>
      <c r="AL16" s="128"/>
      <c r="AM16" s="927" t="s">
        <v>469</v>
      </c>
      <c r="AN16" s="927"/>
      <c r="AO16" s="927"/>
      <c r="AP16" s="128"/>
      <c r="AQ16" s="135" t="s">
        <v>223</v>
      </c>
      <c r="AR16" s="136"/>
      <c r="AS16" s="136"/>
      <c r="AT16" s="137"/>
      <c r="AU16" s="138" t="s">
        <v>129</v>
      </c>
      <c r="AV16" s="138"/>
      <c r="AW16" s="138"/>
      <c r="AX16" s="139"/>
      <c r="AY16" s="34">
        <f>COUNTA($G$18)</f>
        <v>0</v>
      </c>
    </row>
    <row r="17" spans="1:51" ht="18.75" customHeight="1" x14ac:dyDescent="0.15">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5"/>
      <c r="Z17" s="936"/>
      <c r="AA17" s="937"/>
      <c r="AB17" s="941"/>
      <c r="AC17" s="713"/>
      <c r="AD17" s="714"/>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15">
      <c r="A18" s="691"/>
      <c r="B18" s="689"/>
      <c r="C18" s="689"/>
      <c r="D18" s="689"/>
      <c r="E18" s="689"/>
      <c r="F18" s="690"/>
      <c r="G18" s="193"/>
      <c r="H18" s="945"/>
      <c r="I18" s="945"/>
      <c r="J18" s="945"/>
      <c r="K18" s="945"/>
      <c r="L18" s="945"/>
      <c r="M18" s="945"/>
      <c r="N18" s="945"/>
      <c r="O18" s="946"/>
      <c r="P18" s="146"/>
      <c r="Q18" s="656"/>
      <c r="R18" s="656"/>
      <c r="S18" s="656"/>
      <c r="T18" s="656"/>
      <c r="U18" s="656"/>
      <c r="V18" s="656"/>
      <c r="W18" s="656"/>
      <c r="X18" s="657"/>
      <c r="Y18" s="931" t="s">
        <v>12</v>
      </c>
      <c r="Z18" s="932"/>
      <c r="AA18" s="933"/>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2"/>
      <c r="B19" s="693"/>
      <c r="C19" s="693"/>
      <c r="D19" s="693"/>
      <c r="E19" s="693"/>
      <c r="F19" s="694"/>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9"/>
      <c r="Q20" s="659"/>
      <c r="R20" s="659"/>
      <c r="S20" s="659"/>
      <c r="T20" s="659"/>
      <c r="U20" s="659"/>
      <c r="V20" s="659"/>
      <c r="W20" s="659"/>
      <c r="X20" s="660"/>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344</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8" t="s">
        <v>316</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4"/>
      <c r="Z23" s="283"/>
      <c r="AA23" s="284"/>
      <c r="AB23" s="938" t="s">
        <v>11</v>
      </c>
      <c r="AC23" s="939"/>
      <c r="AD23" s="940"/>
      <c r="AE23" s="927" t="s">
        <v>372</v>
      </c>
      <c r="AF23" s="927"/>
      <c r="AG23" s="927"/>
      <c r="AH23" s="128"/>
      <c r="AI23" s="927" t="s">
        <v>468</v>
      </c>
      <c r="AJ23" s="927"/>
      <c r="AK23" s="927"/>
      <c r="AL23" s="128"/>
      <c r="AM23" s="927" t="s">
        <v>469</v>
      </c>
      <c r="AN23" s="927"/>
      <c r="AO23" s="927"/>
      <c r="AP23" s="128"/>
      <c r="AQ23" s="135" t="s">
        <v>223</v>
      </c>
      <c r="AR23" s="136"/>
      <c r="AS23" s="136"/>
      <c r="AT23" s="137"/>
      <c r="AU23" s="138" t="s">
        <v>129</v>
      </c>
      <c r="AV23" s="138"/>
      <c r="AW23" s="138"/>
      <c r="AX23" s="139"/>
      <c r="AY23" s="34">
        <f>COUNTA($G$25)</f>
        <v>0</v>
      </c>
    </row>
    <row r="24" spans="1:51" ht="18.75" customHeight="1" x14ac:dyDescent="0.15">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5"/>
      <c r="Z24" s="936"/>
      <c r="AA24" s="937"/>
      <c r="AB24" s="941"/>
      <c r="AC24" s="713"/>
      <c r="AD24" s="714"/>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15">
      <c r="A25" s="691"/>
      <c r="B25" s="689"/>
      <c r="C25" s="689"/>
      <c r="D25" s="689"/>
      <c r="E25" s="689"/>
      <c r="F25" s="690"/>
      <c r="G25" s="193"/>
      <c r="H25" s="945"/>
      <c r="I25" s="945"/>
      <c r="J25" s="945"/>
      <c r="K25" s="945"/>
      <c r="L25" s="945"/>
      <c r="M25" s="945"/>
      <c r="N25" s="945"/>
      <c r="O25" s="946"/>
      <c r="P25" s="146"/>
      <c r="Q25" s="656"/>
      <c r="R25" s="656"/>
      <c r="S25" s="656"/>
      <c r="T25" s="656"/>
      <c r="U25" s="656"/>
      <c r="V25" s="656"/>
      <c r="W25" s="656"/>
      <c r="X25" s="657"/>
      <c r="Y25" s="931" t="s">
        <v>12</v>
      </c>
      <c r="Z25" s="932"/>
      <c r="AA25" s="933"/>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2"/>
      <c r="B26" s="693"/>
      <c r="C26" s="693"/>
      <c r="D26" s="693"/>
      <c r="E26" s="693"/>
      <c r="F26" s="694"/>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9"/>
      <c r="Q27" s="659"/>
      <c r="R27" s="659"/>
      <c r="S27" s="659"/>
      <c r="T27" s="659"/>
      <c r="U27" s="659"/>
      <c r="V27" s="659"/>
      <c r="W27" s="659"/>
      <c r="X27" s="660"/>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344</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8" t="s">
        <v>316</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4"/>
      <c r="Z30" s="283"/>
      <c r="AA30" s="284"/>
      <c r="AB30" s="938" t="s">
        <v>11</v>
      </c>
      <c r="AC30" s="939"/>
      <c r="AD30" s="940"/>
      <c r="AE30" s="927" t="s">
        <v>372</v>
      </c>
      <c r="AF30" s="927"/>
      <c r="AG30" s="927"/>
      <c r="AH30" s="128"/>
      <c r="AI30" s="927" t="s">
        <v>468</v>
      </c>
      <c r="AJ30" s="927"/>
      <c r="AK30" s="927"/>
      <c r="AL30" s="128"/>
      <c r="AM30" s="927" t="s">
        <v>469</v>
      </c>
      <c r="AN30" s="927"/>
      <c r="AO30" s="927"/>
      <c r="AP30" s="128"/>
      <c r="AQ30" s="135" t="s">
        <v>223</v>
      </c>
      <c r="AR30" s="136"/>
      <c r="AS30" s="136"/>
      <c r="AT30" s="137"/>
      <c r="AU30" s="138" t="s">
        <v>129</v>
      </c>
      <c r="AV30" s="138"/>
      <c r="AW30" s="138"/>
      <c r="AX30" s="139"/>
      <c r="AY30" s="34">
        <f>COUNTA($G$32)</f>
        <v>0</v>
      </c>
    </row>
    <row r="31" spans="1:51" ht="18.75" customHeight="1" x14ac:dyDescent="0.15">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5"/>
      <c r="Z31" s="936"/>
      <c r="AA31" s="937"/>
      <c r="AB31" s="941"/>
      <c r="AC31" s="713"/>
      <c r="AD31" s="714"/>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15">
      <c r="A32" s="691"/>
      <c r="B32" s="689"/>
      <c r="C32" s="689"/>
      <c r="D32" s="689"/>
      <c r="E32" s="689"/>
      <c r="F32" s="690"/>
      <c r="G32" s="193"/>
      <c r="H32" s="945"/>
      <c r="I32" s="945"/>
      <c r="J32" s="945"/>
      <c r="K32" s="945"/>
      <c r="L32" s="945"/>
      <c r="M32" s="945"/>
      <c r="N32" s="945"/>
      <c r="O32" s="946"/>
      <c r="P32" s="146"/>
      <c r="Q32" s="656"/>
      <c r="R32" s="656"/>
      <c r="S32" s="656"/>
      <c r="T32" s="656"/>
      <c r="U32" s="656"/>
      <c r="V32" s="656"/>
      <c r="W32" s="656"/>
      <c r="X32" s="657"/>
      <c r="Y32" s="931" t="s">
        <v>12</v>
      </c>
      <c r="Z32" s="932"/>
      <c r="AA32" s="933"/>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2"/>
      <c r="B33" s="693"/>
      <c r="C33" s="693"/>
      <c r="D33" s="693"/>
      <c r="E33" s="693"/>
      <c r="F33" s="694"/>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9"/>
      <c r="Q34" s="659"/>
      <c r="R34" s="659"/>
      <c r="S34" s="659"/>
      <c r="T34" s="659"/>
      <c r="U34" s="659"/>
      <c r="V34" s="659"/>
      <c r="W34" s="659"/>
      <c r="X34" s="660"/>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344</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8" t="s">
        <v>316</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4"/>
      <c r="Z37" s="283"/>
      <c r="AA37" s="284"/>
      <c r="AB37" s="938" t="s">
        <v>11</v>
      </c>
      <c r="AC37" s="939"/>
      <c r="AD37" s="940"/>
      <c r="AE37" s="927" t="s">
        <v>372</v>
      </c>
      <c r="AF37" s="927"/>
      <c r="AG37" s="927"/>
      <c r="AH37" s="128"/>
      <c r="AI37" s="927" t="s">
        <v>468</v>
      </c>
      <c r="AJ37" s="927"/>
      <c r="AK37" s="927"/>
      <c r="AL37" s="128"/>
      <c r="AM37" s="927" t="s">
        <v>469</v>
      </c>
      <c r="AN37" s="927"/>
      <c r="AO37" s="927"/>
      <c r="AP37" s="128"/>
      <c r="AQ37" s="135" t="s">
        <v>223</v>
      </c>
      <c r="AR37" s="136"/>
      <c r="AS37" s="136"/>
      <c r="AT37" s="137"/>
      <c r="AU37" s="138" t="s">
        <v>129</v>
      </c>
      <c r="AV37" s="138"/>
      <c r="AW37" s="138"/>
      <c r="AX37" s="139"/>
      <c r="AY37" s="34">
        <f>COUNTA($G$39)</f>
        <v>0</v>
      </c>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5"/>
      <c r="Z38" s="936"/>
      <c r="AA38" s="937"/>
      <c r="AB38" s="941"/>
      <c r="AC38" s="713"/>
      <c r="AD38" s="714"/>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15">
      <c r="A39" s="691"/>
      <c r="B39" s="689"/>
      <c r="C39" s="689"/>
      <c r="D39" s="689"/>
      <c r="E39" s="689"/>
      <c r="F39" s="690"/>
      <c r="G39" s="193"/>
      <c r="H39" s="945"/>
      <c r="I39" s="945"/>
      <c r="J39" s="945"/>
      <c r="K39" s="945"/>
      <c r="L39" s="945"/>
      <c r="M39" s="945"/>
      <c r="N39" s="945"/>
      <c r="O39" s="946"/>
      <c r="P39" s="146"/>
      <c r="Q39" s="656"/>
      <c r="R39" s="656"/>
      <c r="S39" s="656"/>
      <c r="T39" s="656"/>
      <c r="U39" s="656"/>
      <c r="V39" s="656"/>
      <c r="W39" s="656"/>
      <c r="X39" s="657"/>
      <c r="Y39" s="931" t="s">
        <v>12</v>
      </c>
      <c r="Z39" s="932"/>
      <c r="AA39" s="933"/>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2"/>
      <c r="B40" s="693"/>
      <c r="C40" s="693"/>
      <c r="D40" s="693"/>
      <c r="E40" s="693"/>
      <c r="F40" s="694"/>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9"/>
      <c r="Q41" s="659"/>
      <c r="R41" s="659"/>
      <c r="S41" s="659"/>
      <c r="T41" s="659"/>
      <c r="U41" s="659"/>
      <c r="V41" s="659"/>
      <c r="W41" s="659"/>
      <c r="X41" s="660"/>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344</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8" t="s">
        <v>316</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4"/>
      <c r="Z44" s="283"/>
      <c r="AA44" s="284"/>
      <c r="AB44" s="938" t="s">
        <v>11</v>
      </c>
      <c r="AC44" s="939"/>
      <c r="AD44" s="940"/>
      <c r="AE44" s="927" t="s">
        <v>372</v>
      </c>
      <c r="AF44" s="927"/>
      <c r="AG44" s="927"/>
      <c r="AH44" s="128"/>
      <c r="AI44" s="927" t="s">
        <v>468</v>
      </c>
      <c r="AJ44" s="927"/>
      <c r="AK44" s="927"/>
      <c r="AL44" s="128"/>
      <c r="AM44" s="927" t="s">
        <v>469</v>
      </c>
      <c r="AN44" s="927"/>
      <c r="AO44" s="927"/>
      <c r="AP44" s="128"/>
      <c r="AQ44" s="135" t="s">
        <v>223</v>
      </c>
      <c r="AR44" s="136"/>
      <c r="AS44" s="136"/>
      <c r="AT44" s="137"/>
      <c r="AU44" s="138" t="s">
        <v>129</v>
      </c>
      <c r="AV44" s="138"/>
      <c r="AW44" s="138"/>
      <c r="AX44" s="139"/>
      <c r="AY44" s="34">
        <f>COUNTA($G$46)</f>
        <v>0</v>
      </c>
    </row>
    <row r="45" spans="1:51" ht="18.75" customHeight="1" x14ac:dyDescent="0.15">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5"/>
      <c r="Z45" s="936"/>
      <c r="AA45" s="937"/>
      <c r="AB45" s="941"/>
      <c r="AC45" s="713"/>
      <c r="AD45" s="714"/>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15">
      <c r="A46" s="691"/>
      <c r="B46" s="689"/>
      <c r="C46" s="689"/>
      <c r="D46" s="689"/>
      <c r="E46" s="689"/>
      <c r="F46" s="690"/>
      <c r="G46" s="193"/>
      <c r="H46" s="945"/>
      <c r="I46" s="945"/>
      <c r="J46" s="945"/>
      <c r="K46" s="945"/>
      <c r="L46" s="945"/>
      <c r="M46" s="945"/>
      <c r="N46" s="945"/>
      <c r="O46" s="946"/>
      <c r="P46" s="146"/>
      <c r="Q46" s="656"/>
      <c r="R46" s="656"/>
      <c r="S46" s="656"/>
      <c r="T46" s="656"/>
      <c r="U46" s="656"/>
      <c r="V46" s="656"/>
      <c r="W46" s="656"/>
      <c r="X46" s="657"/>
      <c r="Y46" s="931" t="s">
        <v>12</v>
      </c>
      <c r="Z46" s="932"/>
      <c r="AA46" s="933"/>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2"/>
      <c r="B47" s="693"/>
      <c r="C47" s="693"/>
      <c r="D47" s="693"/>
      <c r="E47" s="693"/>
      <c r="F47" s="694"/>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9"/>
      <c r="Q48" s="659"/>
      <c r="R48" s="659"/>
      <c r="S48" s="659"/>
      <c r="T48" s="659"/>
      <c r="U48" s="659"/>
      <c r="V48" s="659"/>
      <c r="W48" s="659"/>
      <c r="X48" s="660"/>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344</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8" t="s">
        <v>316</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4"/>
      <c r="Z51" s="283"/>
      <c r="AA51" s="284"/>
      <c r="AB51" s="128" t="s">
        <v>11</v>
      </c>
      <c r="AC51" s="939"/>
      <c r="AD51" s="940"/>
      <c r="AE51" s="927" t="s">
        <v>372</v>
      </c>
      <c r="AF51" s="927"/>
      <c r="AG51" s="927"/>
      <c r="AH51" s="128"/>
      <c r="AI51" s="927" t="s">
        <v>468</v>
      </c>
      <c r="AJ51" s="927"/>
      <c r="AK51" s="927"/>
      <c r="AL51" s="128"/>
      <c r="AM51" s="927" t="s">
        <v>469</v>
      </c>
      <c r="AN51" s="927"/>
      <c r="AO51" s="927"/>
      <c r="AP51" s="128"/>
      <c r="AQ51" s="135" t="s">
        <v>223</v>
      </c>
      <c r="AR51" s="136"/>
      <c r="AS51" s="136"/>
      <c r="AT51" s="137"/>
      <c r="AU51" s="138" t="s">
        <v>129</v>
      </c>
      <c r="AV51" s="138"/>
      <c r="AW51" s="138"/>
      <c r="AX51" s="139"/>
      <c r="AY51" s="34">
        <f>COUNTA($G$53)</f>
        <v>0</v>
      </c>
    </row>
    <row r="52" spans="1:51" ht="18.75" customHeight="1" x14ac:dyDescent="0.15">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5"/>
      <c r="Z52" s="936"/>
      <c r="AA52" s="937"/>
      <c r="AB52" s="941"/>
      <c r="AC52" s="713"/>
      <c r="AD52" s="714"/>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15">
      <c r="A53" s="691"/>
      <c r="B53" s="689"/>
      <c r="C53" s="689"/>
      <c r="D53" s="689"/>
      <c r="E53" s="689"/>
      <c r="F53" s="690"/>
      <c r="G53" s="193"/>
      <c r="H53" s="945"/>
      <c r="I53" s="945"/>
      <c r="J53" s="945"/>
      <c r="K53" s="945"/>
      <c r="L53" s="945"/>
      <c r="M53" s="945"/>
      <c r="N53" s="945"/>
      <c r="O53" s="946"/>
      <c r="P53" s="146"/>
      <c r="Q53" s="656"/>
      <c r="R53" s="656"/>
      <c r="S53" s="656"/>
      <c r="T53" s="656"/>
      <c r="U53" s="656"/>
      <c r="V53" s="656"/>
      <c r="W53" s="656"/>
      <c r="X53" s="657"/>
      <c r="Y53" s="931" t="s">
        <v>12</v>
      </c>
      <c r="Z53" s="932"/>
      <c r="AA53" s="933"/>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2"/>
      <c r="B54" s="693"/>
      <c r="C54" s="693"/>
      <c r="D54" s="693"/>
      <c r="E54" s="693"/>
      <c r="F54" s="694"/>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9"/>
      <c r="Q55" s="659"/>
      <c r="R55" s="659"/>
      <c r="S55" s="659"/>
      <c r="T55" s="659"/>
      <c r="U55" s="659"/>
      <c r="V55" s="659"/>
      <c r="W55" s="659"/>
      <c r="X55" s="660"/>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344</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8" t="s">
        <v>316</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4"/>
      <c r="Z58" s="283"/>
      <c r="AA58" s="284"/>
      <c r="AB58" s="938" t="s">
        <v>11</v>
      </c>
      <c r="AC58" s="939"/>
      <c r="AD58" s="940"/>
      <c r="AE58" s="927" t="s">
        <v>372</v>
      </c>
      <c r="AF58" s="927"/>
      <c r="AG58" s="927"/>
      <c r="AH58" s="128"/>
      <c r="AI58" s="927" t="s">
        <v>468</v>
      </c>
      <c r="AJ58" s="927"/>
      <c r="AK58" s="927"/>
      <c r="AL58" s="128"/>
      <c r="AM58" s="927" t="s">
        <v>469</v>
      </c>
      <c r="AN58" s="927"/>
      <c r="AO58" s="927"/>
      <c r="AP58" s="128"/>
      <c r="AQ58" s="135" t="s">
        <v>223</v>
      </c>
      <c r="AR58" s="136"/>
      <c r="AS58" s="136"/>
      <c r="AT58" s="137"/>
      <c r="AU58" s="138" t="s">
        <v>129</v>
      </c>
      <c r="AV58" s="138"/>
      <c r="AW58" s="138"/>
      <c r="AX58" s="139"/>
      <c r="AY58" s="34">
        <f>COUNTA($G$60)</f>
        <v>0</v>
      </c>
    </row>
    <row r="59" spans="1:51" ht="18.75" customHeight="1" x14ac:dyDescent="0.15">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5"/>
      <c r="Z59" s="936"/>
      <c r="AA59" s="937"/>
      <c r="AB59" s="941"/>
      <c r="AC59" s="713"/>
      <c r="AD59" s="714"/>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15">
      <c r="A60" s="691"/>
      <c r="B60" s="689"/>
      <c r="C60" s="689"/>
      <c r="D60" s="689"/>
      <c r="E60" s="689"/>
      <c r="F60" s="690"/>
      <c r="G60" s="193"/>
      <c r="H60" s="945"/>
      <c r="I60" s="945"/>
      <c r="J60" s="945"/>
      <c r="K60" s="945"/>
      <c r="L60" s="945"/>
      <c r="M60" s="945"/>
      <c r="N60" s="945"/>
      <c r="O60" s="946"/>
      <c r="P60" s="146"/>
      <c r="Q60" s="656"/>
      <c r="R60" s="656"/>
      <c r="S60" s="656"/>
      <c r="T60" s="656"/>
      <c r="U60" s="656"/>
      <c r="V60" s="656"/>
      <c r="W60" s="656"/>
      <c r="X60" s="657"/>
      <c r="Y60" s="931" t="s">
        <v>12</v>
      </c>
      <c r="Z60" s="932"/>
      <c r="AA60" s="933"/>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2"/>
      <c r="B61" s="693"/>
      <c r="C61" s="693"/>
      <c r="D61" s="693"/>
      <c r="E61" s="693"/>
      <c r="F61" s="694"/>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9"/>
      <c r="Q62" s="659"/>
      <c r="R62" s="659"/>
      <c r="S62" s="659"/>
      <c r="T62" s="659"/>
      <c r="U62" s="659"/>
      <c r="V62" s="659"/>
      <c r="W62" s="659"/>
      <c r="X62" s="660"/>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344</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8" t="s">
        <v>316</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4"/>
      <c r="Z65" s="283"/>
      <c r="AA65" s="284"/>
      <c r="AB65" s="938" t="s">
        <v>11</v>
      </c>
      <c r="AC65" s="939"/>
      <c r="AD65" s="940"/>
      <c r="AE65" s="927" t="s">
        <v>372</v>
      </c>
      <c r="AF65" s="927"/>
      <c r="AG65" s="927"/>
      <c r="AH65" s="128"/>
      <c r="AI65" s="927" t="s">
        <v>468</v>
      </c>
      <c r="AJ65" s="927"/>
      <c r="AK65" s="927"/>
      <c r="AL65" s="128"/>
      <c r="AM65" s="927" t="s">
        <v>469</v>
      </c>
      <c r="AN65" s="927"/>
      <c r="AO65" s="927"/>
      <c r="AP65" s="128"/>
      <c r="AQ65" s="135" t="s">
        <v>223</v>
      </c>
      <c r="AR65" s="136"/>
      <c r="AS65" s="136"/>
      <c r="AT65" s="137"/>
      <c r="AU65" s="138" t="s">
        <v>129</v>
      </c>
      <c r="AV65" s="138"/>
      <c r="AW65" s="138"/>
      <c r="AX65" s="139"/>
      <c r="AY65" s="34">
        <f>COUNTA($G$67)</f>
        <v>0</v>
      </c>
    </row>
    <row r="66" spans="1:51" ht="18.75" customHeight="1" x14ac:dyDescent="0.15">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5"/>
      <c r="Z66" s="936"/>
      <c r="AA66" s="937"/>
      <c r="AB66" s="941"/>
      <c r="AC66" s="713"/>
      <c r="AD66" s="714"/>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15">
      <c r="A67" s="691"/>
      <c r="B67" s="689"/>
      <c r="C67" s="689"/>
      <c r="D67" s="689"/>
      <c r="E67" s="689"/>
      <c r="F67" s="690"/>
      <c r="G67" s="193"/>
      <c r="H67" s="945"/>
      <c r="I67" s="945"/>
      <c r="J67" s="945"/>
      <c r="K67" s="945"/>
      <c r="L67" s="945"/>
      <c r="M67" s="945"/>
      <c r="N67" s="945"/>
      <c r="O67" s="946"/>
      <c r="P67" s="146"/>
      <c r="Q67" s="656"/>
      <c r="R67" s="656"/>
      <c r="S67" s="656"/>
      <c r="T67" s="656"/>
      <c r="U67" s="656"/>
      <c r="V67" s="656"/>
      <c r="W67" s="656"/>
      <c r="X67" s="657"/>
      <c r="Y67" s="931" t="s">
        <v>12</v>
      </c>
      <c r="Z67" s="932"/>
      <c r="AA67" s="933"/>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2"/>
      <c r="B68" s="693"/>
      <c r="C68" s="693"/>
      <c r="D68" s="693"/>
      <c r="E68" s="693"/>
      <c r="F68" s="694"/>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9"/>
      <c r="Q69" s="659"/>
      <c r="R69" s="659"/>
      <c r="S69" s="659"/>
      <c r="T69" s="659"/>
      <c r="U69" s="659"/>
      <c r="V69" s="659"/>
      <c r="W69" s="659"/>
      <c r="X69" s="660"/>
      <c r="Y69" s="190" t="s">
        <v>13</v>
      </c>
      <c r="Z69" s="928"/>
      <c r="AA69" s="929"/>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344</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9"/>
      <c r="B4" s="970"/>
      <c r="C4" s="970"/>
      <c r="D4" s="970"/>
      <c r="E4" s="970"/>
      <c r="F4" s="97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9"/>
      <c r="B5" s="970"/>
      <c r="C5" s="970"/>
      <c r="D5" s="970"/>
      <c r="E5" s="970"/>
      <c r="F5" s="97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9"/>
      <c r="B6" s="970"/>
      <c r="C6" s="970"/>
      <c r="D6" s="970"/>
      <c r="E6" s="970"/>
      <c r="F6" s="97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9"/>
      <c r="B7" s="970"/>
      <c r="C7" s="970"/>
      <c r="D7" s="970"/>
      <c r="E7" s="970"/>
      <c r="F7" s="97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9"/>
      <c r="B8" s="970"/>
      <c r="C8" s="970"/>
      <c r="D8" s="970"/>
      <c r="E8" s="970"/>
      <c r="F8" s="97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9"/>
      <c r="B9" s="970"/>
      <c r="C9" s="970"/>
      <c r="D9" s="970"/>
      <c r="E9" s="970"/>
      <c r="F9" s="97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9"/>
      <c r="B10" s="970"/>
      <c r="C10" s="970"/>
      <c r="D10" s="970"/>
      <c r="E10" s="970"/>
      <c r="F10" s="97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9"/>
      <c r="B11" s="970"/>
      <c r="C11" s="970"/>
      <c r="D11" s="970"/>
      <c r="E11" s="970"/>
      <c r="F11" s="97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9"/>
      <c r="B12" s="970"/>
      <c r="C12" s="970"/>
      <c r="D12" s="970"/>
      <c r="E12" s="970"/>
      <c r="F12" s="97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9"/>
      <c r="B13" s="970"/>
      <c r="C13" s="970"/>
      <c r="D13" s="970"/>
      <c r="E13" s="970"/>
      <c r="F13" s="97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9"/>
      <c r="B14" s="970"/>
      <c r="C14" s="970"/>
      <c r="D14" s="970"/>
      <c r="E14" s="970"/>
      <c r="F14" s="971"/>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9"/>
      <c r="B15" s="970"/>
      <c r="C15" s="970"/>
      <c r="D15" s="970"/>
      <c r="E15" s="970"/>
      <c r="F15" s="971"/>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9"/>
      <c r="B16" s="970"/>
      <c r="C16" s="970"/>
      <c r="D16" s="970"/>
      <c r="E16" s="970"/>
      <c r="F16" s="97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9"/>
      <c r="B17" s="970"/>
      <c r="C17" s="970"/>
      <c r="D17" s="970"/>
      <c r="E17" s="970"/>
      <c r="F17" s="97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9"/>
      <c r="B18" s="970"/>
      <c r="C18" s="970"/>
      <c r="D18" s="970"/>
      <c r="E18" s="970"/>
      <c r="F18" s="97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9"/>
      <c r="B19" s="970"/>
      <c r="C19" s="970"/>
      <c r="D19" s="970"/>
      <c r="E19" s="970"/>
      <c r="F19" s="97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9"/>
      <c r="B20" s="970"/>
      <c r="C20" s="970"/>
      <c r="D20" s="970"/>
      <c r="E20" s="970"/>
      <c r="F20" s="97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9"/>
      <c r="B21" s="970"/>
      <c r="C21" s="970"/>
      <c r="D21" s="970"/>
      <c r="E21" s="970"/>
      <c r="F21" s="97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9"/>
      <c r="B22" s="970"/>
      <c r="C22" s="970"/>
      <c r="D22" s="970"/>
      <c r="E22" s="970"/>
      <c r="F22" s="97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9"/>
      <c r="B23" s="970"/>
      <c r="C23" s="970"/>
      <c r="D23" s="970"/>
      <c r="E23" s="970"/>
      <c r="F23" s="97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9"/>
      <c r="B24" s="970"/>
      <c r="C24" s="970"/>
      <c r="D24" s="970"/>
      <c r="E24" s="970"/>
      <c r="F24" s="97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9"/>
      <c r="B25" s="970"/>
      <c r="C25" s="970"/>
      <c r="D25" s="970"/>
      <c r="E25" s="970"/>
      <c r="F25" s="97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9"/>
      <c r="B26" s="970"/>
      <c r="C26" s="970"/>
      <c r="D26" s="970"/>
      <c r="E26" s="970"/>
      <c r="F26" s="97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9"/>
      <c r="B27" s="970"/>
      <c r="C27" s="970"/>
      <c r="D27" s="970"/>
      <c r="E27" s="970"/>
      <c r="F27" s="971"/>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9"/>
      <c r="B28" s="970"/>
      <c r="C28" s="970"/>
      <c r="D28" s="970"/>
      <c r="E28" s="970"/>
      <c r="F28" s="971"/>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9"/>
      <c r="B29" s="970"/>
      <c r="C29" s="970"/>
      <c r="D29" s="970"/>
      <c r="E29" s="970"/>
      <c r="F29" s="97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9"/>
      <c r="B30" s="970"/>
      <c r="C30" s="970"/>
      <c r="D30" s="970"/>
      <c r="E30" s="970"/>
      <c r="F30" s="97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9"/>
      <c r="B31" s="970"/>
      <c r="C31" s="970"/>
      <c r="D31" s="970"/>
      <c r="E31" s="970"/>
      <c r="F31" s="97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9"/>
      <c r="B32" s="970"/>
      <c r="C32" s="970"/>
      <c r="D32" s="970"/>
      <c r="E32" s="970"/>
      <c r="F32" s="97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9"/>
      <c r="B33" s="970"/>
      <c r="C33" s="970"/>
      <c r="D33" s="970"/>
      <c r="E33" s="970"/>
      <c r="F33" s="97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9"/>
      <c r="B34" s="970"/>
      <c r="C34" s="970"/>
      <c r="D34" s="970"/>
      <c r="E34" s="970"/>
      <c r="F34" s="97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9"/>
      <c r="B35" s="970"/>
      <c r="C35" s="970"/>
      <c r="D35" s="970"/>
      <c r="E35" s="970"/>
      <c r="F35" s="97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9"/>
      <c r="B36" s="970"/>
      <c r="C36" s="970"/>
      <c r="D36" s="970"/>
      <c r="E36" s="970"/>
      <c r="F36" s="97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9"/>
      <c r="B37" s="970"/>
      <c r="C37" s="970"/>
      <c r="D37" s="970"/>
      <c r="E37" s="970"/>
      <c r="F37" s="97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9"/>
      <c r="B38" s="970"/>
      <c r="C38" s="970"/>
      <c r="D38" s="970"/>
      <c r="E38" s="970"/>
      <c r="F38" s="97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9"/>
      <c r="B39" s="970"/>
      <c r="C39" s="970"/>
      <c r="D39" s="970"/>
      <c r="E39" s="970"/>
      <c r="F39" s="97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9"/>
      <c r="B40" s="970"/>
      <c r="C40" s="970"/>
      <c r="D40" s="970"/>
      <c r="E40" s="970"/>
      <c r="F40" s="971"/>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9"/>
      <c r="B41" s="970"/>
      <c r="C41" s="970"/>
      <c r="D41" s="970"/>
      <c r="E41" s="970"/>
      <c r="F41" s="971"/>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9"/>
      <c r="B42" s="970"/>
      <c r="C42" s="970"/>
      <c r="D42" s="970"/>
      <c r="E42" s="970"/>
      <c r="F42" s="97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9"/>
      <c r="B43" s="970"/>
      <c r="C43" s="970"/>
      <c r="D43" s="970"/>
      <c r="E43" s="970"/>
      <c r="F43" s="97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9"/>
      <c r="B44" s="970"/>
      <c r="C44" s="970"/>
      <c r="D44" s="970"/>
      <c r="E44" s="970"/>
      <c r="F44" s="97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9"/>
      <c r="B45" s="970"/>
      <c r="C45" s="970"/>
      <c r="D45" s="970"/>
      <c r="E45" s="970"/>
      <c r="F45" s="97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9"/>
      <c r="B46" s="970"/>
      <c r="C46" s="970"/>
      <c r="D46" s="970"/>
      <c r="E46" s="970"/>
      <c r="F46" s="97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9"/>
      <c r="B47" s="970"/>
      <c r="C47" s="970"/>
      <c r="D47" s="970"/>
      <c r="E47" s="970"/>
      <c r="F47" s="97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9"/>
      <c r="B48" s="970"/>
      <c r="C48" s="970"/>
      <c r="D48" s="970"/>
      <c r="E48" s="970"/>
      <c r="F48" s="97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9"/>
      <c r="B49" s="970"/>
      <c r="C49" s="970"/>
      <c r="D49" s="970"/>
      <c r="E49" s="970"/>
      <c r="F49" s="97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9"/>
      <c r="B50" s="970"/>
      <c r="C50" s="970"/>
      <c r="D50" s="970"/>
      <c r="E50" s="970"/>
      <c r="F50" s="97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9"/>
      <c r="B51" s="970"/>
      <c r="C51" s="970"/>
      <c r="D51" s="970"/>
      <c r="E51" s="970"/>
      <c r="F51" s="97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9"/>
      <c r="B52" s="970"/>
      <c r="C52" s="970"/>
      <c r="D52" s="970"/>
      <c r="E52" s="970"/>
      <c r="F52" s="97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9"/>
      <c r="B56" s="970"/>
      <c r="C56" s="970"/>
      <c r="D56" s="970"/>
      <c r="E56" s="970"/>
      <c r="F56" s="97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9"/>
      <c r="B57" s="970"/>
      <c r="C57" s="970"/>
      <c r="D57" s="970"/>
      <c r="E57" s="970"/>
      <c r="F57" s="97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9"/>
      <c r="B58" s="970"/>
      <c r="C58" s="970"/>
      <c r="D58" s="970"/>
      <c r="E58" s="970"/>
      <c r="F58" s="97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9"/>
      <c r="B59" s="970"/>
      <c r="C59" s="970"/>
      <c r="D59" s="970"/>
      <c r="E59" s="970"/>
      <c r="F59" s="97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9"/>
      <c r="B60" s="970"/>
      <c r="C60" s="970"/>
      <c r="D60" s="970"/>
      <c r="E60" s="970"/>
      <c r="F60" s="97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9"/>
      <c r="B61" s="970"/>
      <c r="C61" s="970"/>
      <c r="D61" s="970"/>
      <c r="E61" s="970"/>
      <c r="F61" s="97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9"/>
      <c r="B62" s="970"/>
      <c r="C62" s="970"/>
      <c r="D62" s="970"/>
      <c r="E62" s="970"/>
      <c r="F62" s="97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9"/>
      <c r="B63" s="970"/>
      <c r="C63" s="970"/>
      <c r="D63" s="970"/>
      <c r="E63" s="970"/>
      <c r="F63" s="97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9"/>
      <c r="B64" s="970"/>
      <c r="C64" s="970"/>
      <c r="D64" s="970"/>
      <c r="E64" s="970"/>
      <c r="F64" s="97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9"/>
      <c r="B65" s="970"/>
      <c r="C65" s="970"/>
      <c r="D65" s="970"/>
      <c r="E65" s="970"/>
      <c r="F65" s="97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9"/>
      <c r="B66" s="970"/>
      <c r="C66" s="970"/>
      <c r="D66" s="970"/>
      <c r="E66" s="970"/>
      <c r="F66" s="97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9"/>
      <c r="B67" s="970"/>
      <c r="C67" s="970"/>
      <c r="D67" s="970"/>
      <c r="E67" s="970"/>
      <c r="F67" s="971"/>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9"/>
      <c r="B68" s="970"/>
      <c r="C68" s="970"/>
      <c r="D68" s="970"/>
      <c r="E68" s="970"/>
      <c r="F68" s="971"/>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9"/>
      <c r="B69" s="970"/>
      <c r="C69" s="970"/>
      <c r="D69" s="970"/>
      <c r="E69" s="970"/>
      <c r="F69" s="97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9"/>
      <c r="B70" s="970"/>
      <c r="C70" s="970"/>
      <c r="D70" s="970"/>
      <c r="E70" s="970"/>
      <c r="F70" s="97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9"/>
      <c r="B71" s="970"/>
      <c r="C71" s="970"/>
      <c r="D71" s="970"/>
      <c r="E71" s="970"/>
      <c r="F71" s="97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9"/>
      <c r="B72" s="970"/>
      <c r="C72" s="970"/>
      <c r="D72" s="970"/>
      <c r="E72" s="970"/>
      <c r="F72" s="97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9"/>
      <c r="B73" s="970"/>
      <c r="C73" s="970"/>
      <c r="D73" s="970"/>
      <c r="E73" s="970"/>
      <c r="F73" s="97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9"/>
      <c r="B74" s="970"/>
      <c r="C74" s="970"/>
      <c r="D74" s="970"/>
      <c r="E74" s="970"/>
      <c r="F74" s="97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9"/>
      <c r="B75" s="970"/>
      <c r="C75" s="970"/>
      <c r="D75" s="970"/>
      <c r="E75" s="970"/>
      <c r="F75" s="97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9"/>
      <c r="B76" s="970"/>
      <c r="C76" s="970"/>
      <c r="D76" s="970"/>
      <c r="E76" s="970"/>
      <c r="F76" s="97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9"/>
      <c r="B77" s="970"/>
      <c r="C77" s="970"/>
      <c r="D77" s="970"/>
      <c r="E77" s="970"/>
      <c r="F77" s="97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9"/>
      <c r="B78" s="970"/>
      <c r="C78" s="970"/>
      <c r="D78" s="970"/>
      <c r="E78" s="970"/>
      <c r="F78" s="97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9"/>
      <c r="B79" s="970"/>
      <c r="C79" s="970"/>
      <c r="D79" s="970"/>
      <c r="E79" s="970"/>
      <c r="F79" s="97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9"/>
      <c r="B80" s="970"/>
      <c r="C80" s="970"/>
      <c r="D80" s="970"/>
      <c r="E80" s="970"/>
      <c r="F80" s="971"/>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9"/>
      <c r="B81" s="970"/>
      <c r="C81" s="970"/>
      <c r="D81" s="970"/>
      <c r="E81" s="970"/>
      <c r="F81" s="971"/>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9"/>
      <c r="B82" s="970"/>
      <c r="C82" s="970"/>
      <c r="D82" s="970"/>
      <c r="E82" s="970"/>
      <c r="F82" s="97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9"/>
      <c r="B83" s="970"/>
      <c r="C83" s="970"/>
      <c r="D83" s="970"/>
      <c r="E83" s="970"/>
      <c r="F83" s="97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9"/>
      <c r="B84" s="970"/>
      <c r="C84" s="970"/>
      <c r="D84" s="970"/>
      <c r="E84" s="970"/>
      <c r="F84" s="97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9"/>
      <c r="B85" s="970"/>
      <c r="C85" s="970"/>
      <c r="D85" s="970"/>
      <c r="E85" s="970"/>
      <c r="F85" s="97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9"/>
      <c r="B86" s="970"/>
      <c r="C86" s="970"/>
      <c r="D86" s="970"/>
      <c r="E86" s="970"/>
      <c r="F86" s="97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9"/>
      <c r="B87" s="970"/>
      <c r="C87" s="970"/>
      <c r="D87" s="970"/>
      <c r="E87" s="970"/>
      <c r="F87" s="97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9"/>
      <c r="B88" s="970"/>
      <c r="C88" s="970"/>
      <c r="D88" s="970"/>
      <c r="E88" s="970"/>
      <c r="F88" s="97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9"/>
      <c r="B89" s="970"/>
      <c r="C89" s="970"/>
      <c r="D89" s="970"/>
      <c r="E89" s="970"/>
      <c r="F89" s="97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9"/>
      <c r="B90" s="970"/>
      <c r="C90" s="970"/>
      <c r="D90" s="970"/>
      <c r="E90" s="970"/>
      <c r="F90" s="97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9"/>
      <c r="B91" s="970"/>
      <c r="C91" s="970"/>
      <c r="D91" s="970"/>
      <c r="E91" s="970"/>
      <c r="F91" s="97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9"/>
      <c r="B92" s="970"/>
      <c r="C92" s="970"/>
      <c r="D92" s="970"/>
      <c r="E92" s="970"/>
      <c r="F92" s="97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9"/>
      <c r="B93" s="970"/>
      <c r="C93" s="970"/>
      <c r="D93" s="970"/>
      <c r="E93" s="970"/>
      <c r="F93" s="971"/>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9"/>
      <c r="B94" s="970"/>
      <c r="C94" s="970"/>
      <c r="D94" s="970"/>
      <c r="E94" s="970"/>
      <c r="F94" s="971"/>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9"/>
      <c r="B95" s="970"/>
      <c r="C95" s="970"/>
      <c r="D95" s="970"/>
      <c r="E95" s="970"/>
      <c r="F95" s="97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9"/>
      <c r="B96" s="970"/>
      <c r="C96" s="970"/>
      <c r="D96" s="970"/>
      <c r="E96" s="970"/>
      <c r="F96" s="97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9"/>
      <c r="B97" s="970"/>
      <c r="C97" s="970"/>
      <c r="D97" s="970"/>
      <c r="E97" s="970"/>
      <c r="F97" s="97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9"/>
      <c r="B98" s="970"/>
      <c r="C98" s="970"/>
      <c r="D98" s="970"/>
      <c r="E98" s="970"/>
      <c r="F98" s="97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9"/>
      <c r="B99" s="970"/>
      <c r="C99" s="970"/>
      <c r="D99" s="970"/>
      <c r="E99" s="970"/>
      <c r="F99" s="97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9"/>
      <c r="B100" s="970"/>
      <c r="C100" s="970"/>
      <c r="D100" s="970"/>
      <c r="E100" s="970"/>
      <c r="F100" s="97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9"/>
      <c r="B101" s="970"/>
      <c r="C101" s="970"/>
      <c r="D101" s="970"/>
      <c r="E101" s="970"/>
      <c r="F101" s="97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9"/>
      <c r="B102" s="970"/>
      <c r="C102" s="970"/>
      <c r="D102" s="970"/>
      <c r="E102" s="970"/>
      <c r="F102" s="97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9"/>
      <c r="B103" s="970"/>
      <c r="C103" s="970"/>
      <c r="D103" s="970"/>
      <c r="E103" s="970"/>
      <c r="F103" s="97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9"/>
      <c r="B104" s="970"/>
      <c r="C104" s="970"/>
      <c r="D104" s="970"/>
      <c r="E104" s="970"/>
      <c r="F104" s="97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9"/>
      <c r="B105" s="970"/>
      <c r="C105" s="970"/>
      <c r="D105" s="970"/>
      <c r="E105" s="970"/>
      <c r="F105" s="97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9"/>
      <c r="B109" s="970"/>
      <c r="C109" s="970"/>
      <c r="D109" s="970"/>
      <c r="E109" s="970"/>
      <c r="F109" s="97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9"/>
      <c r="B110" s="970"/>
      <c r="C110" s="970"/>
      <c r="D110" s="970"/>
      <c r="E110" s="970"/>
      <c r="F110" s="97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9"/>
      <c r="B111" s="970"/>
      <c r="C111" s="970"/>
      <c r="D111" s="970"/>
      <c r="E111" s="970"/>
      <c r="F111" s="97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9"/>
      <c r="B112" s="970"/>
      <c r="C112" s="970"/>
      <c r="D112" s="970"/>
      <c r="E112" s="970"/>
      <c r="F112" s="97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9"/>
      <c r="B113" s="970"/>
      <c r="C113" s="970"/>
      <c r="D113" s="970"/>
      <c r="E113" s="970"/>
      <c r="F113" s="97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9"/>
      <c r="B114" s="970"/>
      <c r="C114" s="970"/>
      <c r="D114" s="970"/>
      <c r="E114" s="970"/>
      <c r="F114" s="97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9"/>
      <c r="B115" s="970"/>
      <c r="C115" s="970"/>
      <c r="D115" s="970"/>
      <c r="E115" s="970"/>
      <c r="F115" s="97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9"/>
      <c r="B116" s="970"/>
      <c r="C116" s="970"/>
      <c r="D116" s="970"/>
      <c r="E116" s="970"/>
      <c r="F116" s="97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9"/>
      <c r="B117" s="970"/>
      <c r="C117" s="970"/>
      <c r="D117" s="970"/>
      <c r="E117" s="970"/>
      <c r="F117" s="97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9"/>
      <c r="B118" s="970"/>
      <c r="C118" s="970"/>
      <c r="D118" s="970"/>
      <c r="E118" s="970"/>
      <c r="F118" s="97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9"/>
      <c r="B119" s="970"/>
      <c r="C119" s="970"/>
      <c r="D119" s="970"/>
      <c r="E119" s="970"/>
      <c r="F119" s="97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9"/>
      <c r="B120" s="970"/>
      <c r="C120" s="970"/>
      <c r="D120" s="970"/>
      <c r="E120" s="970"/>
      <c r="F120" s="971"/>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9"/>
      <c r="B121" s="970"/>
      <c r="C121" s="970"/>
      <c r="D121" s="970"/>
      <c r="E121" s="970"/>
      <c r="F121" s="971"/>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9"/>
      <c r="B122" s="970"/>
      <c r="C122" s="970"/>
      <c r="D122" s="970"/>
      <c r="E122" s="970"/>
      <c r="F122" s="97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9"/>
      <c r="B123" s="970"/>
      <c r="C123" s="970"/>
      <c r="D123" s="970"/>
      <c r="E123" s="970"/>
      <c r="F123" s="97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9"/>
      <c r="B124" s="970"/>
      <c r="C124" s="970"/>
      <c r="D124" s="970"/>
      <c r="E124" s="970"/>
      <c r="F124" s="97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9"/>
      <c r="B125" s="970"/>
      <c r="C125" s="970"/>
      <c r="D125" s="970"/>
      <c r="E125" s="970"/>
      <c r="F125" s="97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9"/>
      <c r="B126" s="970"/>
      <c r="C126" s="970"/>
      <c r="D126" s="970"/>
      <c r="E126" s="970"/>
      <c r="F126" s="97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9"/>
      <c r="B127" s="970"/>
      <c r="C127" s="970"/>
      <c r="D127" s="970"/>
      <c r="E127" s="970"/>
      <c r="F127" s="97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9"/>
      <c r="B128" s="970"/>
      <c r="C128" s="970"/>
      <c r="D128" s="970"/>
      <c r="E128" s="970"/>
      <c r="F128" s="97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9"/>
      <c r="B129" s="970"/>
      <c r="C129" s="970"/>
      <c r="D129" s="970"/>
      <c r="E129" s="970"/>
      <c r="F129" s="97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9"/>
      <c r="B130" s="970"/>
      <c r="C130" s="970"/>
      <c r="D130" s="970"/>
      <c r="E130" s="970"/>
      <c r="F130" s="97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9"/>
      <c r="B131" s="970"/>
      <c r="C131" s="970"/>
      <c r="D131" s="970"/>
      <c r="E131" s="970"/>
      <c r="F131" s="97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9"/>
      <c r="B132" s="970"/>
      <c r="C132" s="970"/>
      <c r="D132" s="970"/>
      <c r="E132" s="970"/>
      <c r="F132" s="97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9"/>
      <c r="B133" s="970"/>
      <c r="C133" s="970"/>
      <c r="D133" s="970"/>
      <c r="E133" s="970"/>
      <c r="F133" s="971"/>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9"/>
      <c r="B134" s="970"/>
      <c r="C134" s="970"/>
      <c r="D134" s="970"/>
      <c r="E134" s="970"/>
      <c r="F134" s="971"/>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9"/>
      <c r="B135" s="970"/>
      <c r="C135" s="970"/>
      <c r="D135" s="970"/>
      <c r="E135" s="970"/>
      <c r="F135" s="97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9"/>
      <c r="B136" s="970"/>
      <c r="C136" s="970"/>
      <c r="D136" s="970"/>
      <c r="E136" s="970"/>
      <c r="F136" s="97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9"/>
      <c r="B137" s="970"/>
      <c r="C137" s="970"/>
      <c r="D137" s="970"/>
      <c r="E137" s="970"/>
      <c r="F137" s="97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9"/>
      <c r="B138" s="970"/>
      <c r="C138" s="970"/>
      <c r="D138" s="970"/>
      <c r="E138" s="970"/>
      <c r="F138" s="97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9"/>
      <c r="B139" s="970"/>
      <c r="C139" s="970"/>
      <c r="D139" s="970"/>
      <c r="E139" s="970"/>
      <c r="F139" s="97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9"/>
      <c r="B140" s="970"/>
      <c r="C140" s="970"/>
      <c r="D140" s="970"/>
      <c r="E140" s="970"/>
      <c r="F140" s="97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9"/>
      <c r="B141" s="970"/>
      <c r="C141" s="970"/>
      <c r="D141" s="970"/>
      <c r="E141" s="970"/>
      <c r="F141" s="97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9"/>
      <c r="B142" s="970"/>
      <c r="C142" s="970"/>
      <c r="D142" s="970"/>
      <c r="E142" s="970"/>
      <c r="F142" s="97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9"/>
      <c r="B143" s="970"/>
      <c r="C143" s="970"/>
      <c r="D143" s="970"/>
      <c r="E143" s="970"/>
      <c r="F143" s="97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9"/>
      <c r="B144" s="970"/>
      <c r="C144" s="970"/>
      <c r="D144" s="970"/>
      <c r="E144" s="970"/>
      <c r="F144" s="97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9"/>
      <c r="B145" s="970"/>
      <c r="C145" s="970"/>
      <c r="D145" s="970"/>
      <c r="E145" s="970"/>
      <c r="F145" s="97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9"/>
      <c r="B146" s="970"/>
      <c r="C146" s="970"/>
      <c r="D146" s="970"/>
      <c r="E146" s="970"/>
      <c r="F146" s="971"/>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9"/>
      <c r="B147" s="970"/>
      <c r="C147" s="970"/>
      <c r="D147" s="970"/>
      <c r="E147" s="970"/>
      <c r="F147" s="971"/>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9"/>
      <c r="B148" s="970"/>
      <c r="C148" s="970"/>
      <c r="D148" s="970"/>
      <c r="E148" s="970"/>
      <c r="F148" s="97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9"/>
      <c r="B149" s="970"/>
      <c r="C149" s="970"/>
      <c r="D149" s="970"/>
      <c r="E149" s="970"/>
      <c r="F149" s="97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9"/>
      <c r="B150" s="970"/>
      <c r="C150" s="970"/>
      <c r="D150" s="970"/>
      <c r="E150" s="970"/>
      <c r="F150" s="97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9"/>
      <c r="B151" s="970"/>
      <c r="C151" s="970"/>
      <c r="D151" s="970"/>
      <c r="E151" s="970"/>
      <c r="F151" s="97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9"/>
      <c r="B152" s="970"/>
      <c r="C152" s="970"/>
      <c r="D152" s="970"/>
      <c r="E152" s="970"/>
      <c r="F152" s="97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9"/>
      <c r="B153" s="970"/>
      <c r="C153" s="970"/>
      <c r="D153" s="970"/>
      <c r="E153" s="970"/>
      <c r="F153" s="97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9"/>
      <c r="B154" s="970"/>
      <c r="C154" s="970"/>
      <c r="D154" s="970"/>
      <c r="E154" s="970"/>
      <c r="F154" s="97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9"/>
      <c r="B155" s="970"/>
      <c r="C155" s="970"/>
      <c r="D155" s="970"/>
      <c r="E155" s="970"/>
      <c r="F155" s="97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9"/>
      <c r="B156" s="970"/>
      <c r="C156" s="970"/>
      <c r="D156" s="970"/>
      <c r="E156" s="970"/>
      <c r="F156" s="97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9"/>
      <c r="B157" s="970"/>
      <c r="C157" s="970"/>
      <c r="D157" s="970"/>
      <c r="E157" s="970"/>
      <c r="F157" s="97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9"/>
      <c r="B158" s="970"/>
      <c r="C158" s="970"/>
      <c r="D158" s="970"/>
      <c r="E158" s="970"/>
      <c r="F158" s="97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9"/>
      <c r="B162" s="970"/>
      <c r="C162" s="970"/>
      <c r="D162" s="970"/>
      <c r="E162" s="970"/>
      <c r="F162" s="97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9"/>
      <c r="B163" s="970"/>
      <c r="C163" s="970"/>
      <c r="D163" s="970"/>
      <c r="E163" s="970"/>
      <c r="F163" s="97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9"/>
      <c r="B164" s="970"/>
      <c r="C164" s="970"/>
      <c r="D164" s="970"/>
      <c r="E164" s="970"/>
      <c r="F164" s="97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9"/>
      <c r="B165" s="970"/>
      <c r="C165" s="970"/>
      <c r="D165" s="970"/>
      <c r="E165" s="970"/>
      <c r="F165" s="97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9"/>
      <c r="B166" s="970"/>
      <c r="C166" s="970"/>
      <c r="D166" s="970"/>
      <c r="E166" s="970"/>
      <c r="F166" s="97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9"/>
      <c r="B167" s="970"/>
      <c r="C167" s="970"/>
      <c r="D167" s="970"/>
      <c r="E167" s="970"/>
      <c r="F167" s="97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9"/>
      <c r="B168" s="970"/>
      <c r="C168" s="970"/>
      <c r="D168" s="970"/>
      <c r="E168" s="970"/>
      <c r="F168" s="97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9"/>
      <c r="B169" s="970"/>
      <c r="C169" s="970"/>
      <c r="D169" s="970"/>
      <c r="E169" s="970"/>
      <c r="F169" s="97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9"/>
      <c r="B170" s="970"/>
      <c r="C170" s="970"/>
      <c r="D170" s="970"/>
      <c r="E170" s="970"/>
      <c r="F170" s="97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9"/>
      <c r="B171" s="970"/>
      <c r="C171" s="970"/>
      <c r="D171" s="970"/>
      <c r="E171" s="970"/>
      <c r="F171" s="97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9"/>
      <c r="B172" s="970"/>
      <c r="C172" s="970"/>
      <c r="D172" s="970"/>
      <c r="E172" s="970"/>
      <c r="F172" s="97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9"/>
      <c r="B173" s="970"/>
      <c r="C173" s="970"/>
      <c r="D173" s="970"/>
      <c r="E173" s="970"/>
      <c r="F173" s="971"/>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9"/>
      <c r="B174" s="970"/>
      <c r="C174" s="970"/>
      <c r="D174" s="970"/>
      <c r="E174" s="970"/>
      <c r="F174" s="971"/>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9"/>
      <c r="B175" s="970"/>
      <c r="C175" s="970"/>
      <c r="D175" s="970"/>
      <c r="E175" s="970"/>
      <c r="F175" s="97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9"/>
      <c r="B176" s="970"/>
      <c r="C176" s="970"/>
      <c r="D176" s="970"/>
      <c r="E176" s="970"/>
      <c r="F176" s="97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9"/>
      <c r="B177" s="970"/>
      <c r="C177" s="970"/>
      <c r="D177" s="970"/>
      <c r="E177" s="970"/>
      <c r="F177" s="97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9"/>
      <c r="B178" s="970"/>
      <c r="C178" s="970"/>
      <c r="D178" s="970"/>
      <c r="E178" s="970"/>
      <c r="F178" s="97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9"/>
      <c r="B179" s="970"/>
      <c r="C179" s="970"/>
      <c r="D179" s="970"/>
      <c r="E179" s="970"/>
      <c r="F179" s="97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9"/>
      <c r="B180" s="970"/>
      <c r="C180" s="970"/>
      <c r="D180" s="970"/>
      <c r="E180" s="970"/>
      <c r="F180" s="97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9"/>
      <c r="B181" s="970"/>
      <c r="C181" s="970"/>
      <c r="D181" s="970"/>
      <c r="E181" s="970"/>
      <c r="F181" s="97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9"/>
      <c r="B182" s="970"/>
      <c r="C182" s="970"/>
      <c r="D182" s="970"/>
      <c r="E182" s="970"/>
      <c r="F182" s="97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9"/>
      <c r="B183" s="970"/>
      <c r="C183" s="970"/>
      <c r="D183" s="970"/>
      <c r="E183" s="970"/>
      <c r="F183" s="97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9"/>
      <c r="B184" s="970"/>
      <c r="C184" s="970"/>
      <c r="D184" s="970"/>
      <c r="E184" s="970"/>
      <c r="F184" s="97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9"/>
      <c r="B185" s="970"/>
      <c r="C185" s="970"/>
      <c r="D185" s="970"/>
      <c r="E185" s="970"/>
      <c r="F185" s="97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9"/>
      <c r="B186" s="970"/>
      <c r="C186" s="970"/>
      <c r="D186" s="970"/>
      <c r="E186" s="970"/>
      <c r="F186" s="971"/>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9"/>
      <c r="B187" s="970"/>
      <c r="C187" s="970"/>
      <c r="D187" s="970"/>
      <c r="E187" s="970"/>
      <c r="F187" s="971"/>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9"/>
      <c r="B188" s="970"/>
      <c r="C188" s="970"/>
      <c r="D188" s="970"/>
      <c r="E188" s="970"/>
      <c r="F188" s="97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9"/>
      <c r="B189" s="970"/>
      <c r="C189" s="970"/>
      <c r="D189" s="970"/>
      <c r="E189" s="970"/>
      <c r="F189" s="97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9"/>
      <c r="B190" s="970"/>
      <c r="C190" s="970"/>
      <c r="D190" s="970"/>
      <c r="E190" s="970"/>
      <c r="F190" s="97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9"/>
      <c r="B191" s="970"/>
      <c r="C191" s="970"/>
      <c r="D191" s="970"/>
      <c r="E191" s="970"/>
      <c r="F191" s="97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9"/>
      <c r="B192" s="970"/>
      <c r="C192" s="970"/>
      <c r="D192" s="970"/>
      <c r="E192" s="970"/>
      <c r="F192" s="97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9"/>
      <c r="B193" s="970"/>
      <c r="C193" s="970"/>
      <c r="D193" s="970"/>
      <c r="E193" s="970"/>
      <c r="F193" s="97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9"/>
      <c r="B194" s="970"/>
      <c r="C194" s="970"/>
      <c r="D194" s="970"/>
      <c r="E194" s="970"/>
      <c r="F194" s="97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9"/>
      <c r="B195" s="970"/>
      <c r="C195" s="970"/>
      <c r="D195" s="970"/>
      <c r="E195" s="970"/>
      <c r="F195" s="97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9"/>
      <c r="B196" s="970"/>
      <c r="C196" s="970"/>
      <c r="D196" s="970"/>
      <c r="E196" s="970"/>
      <c r="F196" s="97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9"/>
      <c r="B197" s="970"/>
      <c r="C197" s="970"/>
      <c r="D197" s="970"/>
      <c r="E197" s="970"/>
      <c r="F197" s="97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9"/>
      <c r="B198" s="970"/>
      <c r="C198" s="970"/>
      <c r="D198" s="970"/>
      <c r="E198" s="970"/>
      <c r="F198" s="97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9"/>
      <c r="B199" s="970"/>
      <c r="C199" s="970"/>
      <c r="D199" s="970"/>
      <c r="E199" s="970"/>
      <c r="F199" s="971"/>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9"/>
      <c r="B200" s="970"/>
      <c r="C200" s="970"/>
      <c r="D200" s="970"/>
      <c r="E200" s="970"/>
      <c r="F200" s="971"/>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9"/>
      <c r="B201" s="970"/>
      <c r="C201" s="970"/>
      <c r="D201" s="970"/>
      <c r="E201" s="970"/>
      <c r="F201" s="97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9"/>
      <c r="B202" s="970"/>
      <c r="C202" s="970"/>
      <c r="D202" s="970"/>
      <c r="E202" s="970"/>
      <c r="F202" s="97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9"/>
      <c r="B203" s="970"/>
      <c r="C203" s="970"/>
      <c r="D203" s="970"/>
      <c r="E203" s="970"/>
      <c r="F203" s="97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9"/>
      <c r="B204" s="970"/>
      <c r="C204" s="970"/>
      <c r="D204" s="970"/>
      <c r="E204" s="970"/>
      <c r="F204" s="97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9"/>
      <c r="B205" s="970"/>
      <c r="C205" s="970"/>
      <c r="D205" s="970"/>
      <c r="E205" s="970"/>
      <c r="F205" s="97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9"/>
      <c r="B206" s="970"/>
      <c r="C206" s="970"/>
      <c r="D206" s="970"/>
      <c r="E206" s="970"/>
      <c r="F206" s="97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9"/>
      <c r="B207" s="970"/>
      <c r="C207" s="970"/>
      <c r="D207" s="970"/>
      <c r="E207" s="970"/>
      <c r="F207" s="97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9"/>
      <c r="B208" s="970"/>
      <c r="C208" s="970"/>
      <c r="D208" s="970"/>
      <c r="E208" s="970"/>
      <c r="F208" s="97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9"/>
      <c r="B209" s="970"/>
      <c r="C209" s="970"/>
      <c r="D209" s="970"/>
      <c r="E209" s="970"/>
      <c r="F209" s="97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9"/>
      <c r="B210" s="970"/>
      <c r="C210" s="970"/>
      <c r="D210" s="970"/>
      <c r="E210" s="970"/>
      <c r="F210" s="97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9"/>
      <c r="B211" s="970"/>
      <c r="C211" s="970"/>
      <c r="D211" s="970"/>
      <c r="E211" s="970"/>
      <c r="F211" s="97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9"/>
      <c r="B215" s="970"/>
      <c r="C215" s="970"/>
      <c r="D215" s="970"/>
      <c r="E215" s="970"/>
      <c r="F215" s="97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9"/>
      <c r="B216" s="970"/>
      <c r="C216" s="970"/>
      <c r="D216" s="970"/>
      <c r="E216" s="970"/>
      <c r="F216" s="97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9"/>
      <c r="B217" s="970"/>
      <c r="C217" s="970"/>
      <c r="D217" s="970"/>
      <c r="E217" s="970"/>
      <c r="F217" s="97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9"/>
      <c r="B218" s="970"/>
      <c r="C218" s="970"/>
      <c r="D218" s="970"/>
      <c r="E218" s="970"/>
      <c r="F218" s="97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9"/>
      <c r="B219" s="970"/>
      <c r="C219" s="970"/>
      <c r="D219" s="970"/>
      <c r="E219" s="970"/>
      <c r="F219" s="97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9"/>
      <c r="B220" s="970"/>
      <c r="C220" s="970"/>
      <c r="D220" s="970"/>
      <c r="E220" s="970"/>
      <c r="F220" s="97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9"/>
      <c r="B221" s="970"/>
      <c r="C221" s="970"/>
      <c r="D221" s="970"/>
      <c r="E221" s="970"/>
      <c r="F221" s="97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9"/>
      <c r="B222" s="970"/>
      <c r="C222" s="970"/>
      <c r="D222" s="970"/>
      <c r="E222" s="970"/>
      <c r="F222" s="97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9"/>
      <c r="B223" s="970"/>
      <c r="C223" s="970"/>
      <c r="D223" s="970"/>
      <c r="E223" s="970"/>
      <c r="F223" s="97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9"/>
      <c r="B224" s="970"/>
      <c r="C224" s="970"/>
      <c r="D224" s="970"/>
      <c r="E224" s="970"/>
      <c r="F224" s="97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9"/>
      <c r="B225" s="970"/>
      <c r="C225" s="970"/>
      <c r="D225" s="970"/>
      <c r="E225" s="970"/>
      <c r="F225" s="97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9"/>
      <c r="B226" s="970"/>
      <c r="C226" s="970"/>
      <c r="D226" s="970"/>
      <c r="E226" s="970"/>
      <c r="F226" s="971"/>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9"/>
      <c r="B227" s="970"/>
      <c r="C227" s="970"/>
      <c r="D227" s="970"/>
      <c r="E227" s="970"/>
      <c r="F227" s="97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9"/>
      <c r="B228" s="970"/>
      <c r="C228" s="970"/>
      <c r="D228" s="970"/>
      <c r="E228" s="970"/>
      <c r="F228" s="97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9"/>
      <c r="B229" s="970"/>
      <c r="C229" s="970"/>
      <c r="D229" s="970"/>
      <c r="E229" s="970"/>
      <c r="F229" s="97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9"/>
      <c r="B230" s="970"/>
      <c r="C230" s="970"/>
      <c r="D230" s="970"/>
      <c r="E230" s="970"/>
      <c r="F230" s="97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9"/>
      <c r="B231" s="970"/>
      <c r="C231" s="970"/>
      <c r="D231" s="970"/>
      <c r="E231" s="970"/>
      <c r="F231" s="97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9"/>
      <c r="B232" s="970"/>
      <c r="C232" s="970"/>
      <c r="D232" s="970"/>
      <c r="E232" s="970"/>
      <c r="F232" s="97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9"/>
      <c r="B233" s="970"/>
      <c r="C233" s="970"/>
      <c r="D233" s="970"/>
      <c r="E233" s="970"/>
      <c r="F233" s="97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9"/>
      <c r="B234" s="970"/>
      <c r="C234" s="970"/>
      <c r="D234" s="970"/>
      <c r="E234" s="970"/>
      <c r="F234" s="97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9"/>
      <c r="B235" s="970"/>
      <c r="C235" s="970"/>
      <c r="D235" s="970"/>
      <c r="E235" s="970"/>
      <c r="F235" s="97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9"/>
      <c r="B236" s="970"/>
      <c r="C236" s="970"/>
      <c r="D236" s="970"/>
      <c r="E236" s="970"/>
      <c r="F236" s="97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9"/>
      <c r="B237" s="970"/>
      <c r="C237" s="970"/>
      <c r="D237" s="970"/>
      <c r="E237" s="970"/>
      <c r="F237" s="97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9"/>
      <c r="B238" s="970"/>
      <c r="C238" s="970"/>
      <c r="D238" s="970"/>
      <c r="E238" s="970"/>
      <c r="F238" s="97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9"/>
      <c r="B239" s="970"/>
      <c r="C239" s="970"/>
      <c r="D239" s="970"/>
      <c r="E239" s="970"/>
      <c r="F239" s="97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9"/>
      <c r="B240" s="970"/>
      <c r="C240" s="970"/>
      <c r="D240" s="970"/>
      <c r="E240" s="970"/>
      <c r="F240" s="97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9"/>
      <c r="B241" s="970"/>
      <c r="C241" s="970"/>
      <c r="D241" s="970"/>
      <c r="E241" s="970"/>
      <c r="F241" s="97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9"/>
      <c r="B242" s="970"/>
      <c r="C242" s="970"/>
      <c r="D242" s="970"/>
      <c r="E242" s="970"/>
      <c r="F242" s="97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9"/>
      <c r="B243" s="970"/>
      <c r="C243" s="970"/>
      <c r="D243" s="970"/>
      <c r="E243" s="970"/>
      <c r="F243" s="97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9"/>
      <c r="B244" s="970"/>
      <c r="C244" s="970"/>
      <c r="D244" s="970"/>
      <c r="E244" s="970"/>
      <c r="F244" s="97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9"/>
      <c r="B245" s="970"/>
      <c r="C245" s="970"/>
      <c r="D245" s="970"/>
      <c r="E245" s="970"/>
      <c r="F245" s="97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9"/>
      <c r="B246" s="970"/>
      <c r="C246" s="970"/>
      <c r="D246" s="970"/>
      <c r="E246" s="970"/>
      <c r="F246" s="97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9"/>
      <c r="B247" s="970"/>
      <c r="C247" s="970"/>
      <c r="D247" s="970"/>
      <c r="E247" s="970"/>
      <c r="F247" s="97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9"/>
      <c r="B248" s="970"/>
      <c r="C248" s="970"/>
      <c r="D248" s="970"/>
      <c r="E248" s="970"/>
      <c r="F248" s="97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9"/>
      <c r="B249" s="970"/>
      <c r="C249" s="970"/>
      <c r="D249" s="970"/>
      <c r="E249" s="970"/>
      <c r="F249" s="97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9"/>
      <c r="B250" s="970"/>
      <c r="C250" s="970"/>
      <c r="D250" s="970"/>
      <c r="E250" s="970"/>
      <c r="F250" s="97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9"/>
      <c r="B251" s="970"/>
      <c r="C251" s="970"/>
      <c r="D251" s="970"/>
      <c r="E251" s="970"/>
      <c r="F251" s="97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9"/>
      <c r="B252" s="970"/>
      <c r="C252" s="970"/>
      <c r="D252" s="970"/>
      <c r="E252" s="970"/>
      <c r="F252" s="97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9"/>
      <c r="B253" s="970"/>
      <c r="C253" s="970"/>
      <c r="D253" s="970"/>
      <c r="E253" s="970"/>
      <c r="F253" s="97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9"/>
      <c r="B254" s="970"/>
      <c r="C254" s="970"/>
      <c r="D254" s="970"/>
      <c r="E254" s="970"/>
      <c r="F254" s="97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9"/>
      <c r="B255" s="970"/>
      <c r="C255" s="970"/>
      <c r="D255" s="970"/>
      <c r="E255" s="970"/>
      <c r="F255" s="97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9"/>
      <c r="B256" s="970"/>
      <c r="C256" s="970"/>
      <c r="D256" s="970"/>
      <c r="E256" s="970"/>
      <c r="F256" s="97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9"/>
      <c r="B257" s="970"/>
      <c r="C257" s="970"/>
      <c r="D257" s="970"/>
      <c r="E257" s="970"/>
      <c r="F257" s="97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9"/>
      <c r="B258" s="970"/>
      <c r="C258" s="970"/>
      <c r="D258" s="970"/>
      <c r="E258" s="970"/>
      <c r="F258" s="97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9"/>
      <c r="B259" s="970"/>
      <c r="C259" s="970"/>
      <c r="D259" s="970"/>
      <c r="E259" s="970"/>
      <c r="F259" s="97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9"/>
      <c r="B260" s="970"/>
      <c r="C260" s="970"/>
      <c r="D260" s="970"/>
      <c r="E260" s="970"/>
      <c r="F260" s="97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9"/>
      <c r="B261" s="970"/>
      <c r="C261" s="970"/>
      <c r="D261" s="970"/>
      <c r="E261" s="970"/>
      <c r="F261" s="97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9"/>
      <c r="B262" s="970"/>
      <c r="C262" s="970"/>
      <c r="D262" s="970"/>
      <c r="E262" s="970"/>
      <c r="F262" s="97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9"/>
      <c r="B263" s="970"/>
      <c r="C263" s="970"/>
      <c r="D263" s="970"/>
      <c r="E263" s="970"/>
      <c r="F263" s="97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9"/>
      <c r="B264" s="970"/>
      <c r="C264" s="970"/>
      <c r="D264" s="970"/>
      <c r="E264" s="970"/>
      <c r="F264" s="97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1" t="s">
        <v>274</v>
      </c>
      <c r="K3" s="992"/>
      <c r="L3" s="992"/>
      <c r="M3" s="992"/>
      <c r="N3" s="992"/>
      <c r="O3" s="992"/>
      <c r="P3" s="134" t="s">
        <v>25</v>
      </c>
      <c r="Q3" s="134"/>
      <c r="R3" s="134"/>
      <c r="S3" s="134"/>
      <c r="T3" s="134"/>
      <c r="U3" s="134"/>
      <c r="V3" s="134"/>
      <c r="W3" s="134"/>
      <c r="X3" s="134"/>
      <c r="Y3" s="272" t="s">
        <v>319</v>
      </c>
      <c r="Z3" s="273"/>
      <c r="AA3" s="273"/>
      <c r="AB3" s="273"/>
      <c r="AC3" s="991" t="s">
        <v>310</v>
      </c>
      <c r="AD3" s="991"/>
      <c r="AE3" s="991"/>
      <c r="AF3" s="991"/>
      <c r="AG3" s="991"/>
      <c r="AH3" s="272" t="s">
        <v>236</v>
      </c>
      <c r="AI3" s="270"/>
      <c r="AJ3" s="270"/>
      <c r="AK3" s="270"/>
      <c r="AL3" s="270" t="s">
        <v>19</v>
      </c>
      <c r="AM3" s="270"/>
      <c r="AN3" s="270"/>
      <c r="AO3" s="274"/>
      <c r="AP3" s="990" t="s">
        <v>275</v>
      </c>
      <c r="AQ3" s="990"/>
      <c r="AR3" s="990"/>
      <c r="AS3" s="990"/>
      <c r="AT3" s="990"/>
      <c r="AU3" s="990"/>
      <c r="AV3" s="990"/>
      <c r="AW3" s="990"/>
      <c r="AX3" s="990"/>
      <c r="AY3">
        <f>$AY$2</f>
        <v>0</v>
      </c>
    </row>
    <row r="4" spans="1:51" ht="26.25" customHeight="1" x14ac:dyDescent="0.15">
      <c r="A4" s="993">
        <v>1</v>
      </c>
      <c r="B4" s="99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1" t="s">
        <v>274</v>
      </c>
      <c r="K36" s="992"/>
      <c r="L36" s="992"/>
      <c r="M36" s="992"/>
      <c r="N36" s="992"/>
      <c r="O36" s="992"/>
      <c r="P36" s="134" t="s">
        <v>25</v>
      </c>
      <c r="Q36" s="134"/>
      <c r="R36" s="134"/>
      <c r="S36" s="134"/>
      <c r="T36" s="134"/>
      <c r="U36" s="134"/>
      <c r="V36" s="134"/>
      <c r="W36" s="134"/>
      <c r="X36" s="134"/>
      <c r="Y36" s="272" t="s">
        <v>319</v>
      </c>
      <c r="Z36" s="273"/>
      <c r="AA36" s="273"/>
      <c r="AB36" s="273"/>
      <c r="AC36" s="991" t="s">
        <v>310</v>
      </c>
      <c r="AD36" s="991"/>
      <c r="AE36" s="991"/>
      <c r="AF36" s="991"/>
      <c r="AG36" s="991"/>
      <c r="AH36" s="272" t="s">
        <v>236</v>
      </c>
      <c r="AI36" s="270"/>
      <c r="AJ36" s="270"/>
      <c r="AK36" s="270"/>
      <c r="AL36" s="270" t="s">
        <v>19</v>
      </c>
      <c r="AM36" s="270"/>
      <c r="AN36" s="270"/>
      <c r="AO36" s="274"/>
      <c r="AP36" s="990" t="s">
        <v>275</v>
      </c>
      <c r="AQ36" s="990"/>
      <c r="AR36" s="990"/>
      <c r="AS36" s="990"/>
      <c r="AT36" s="990"/>
      <c r="AU36" s="990"/>
      <c r="AV36" s="990"/>
      <c r="AW36" s="990"/>
      <c r="AX36" s="990"/>
      <c r="AY36">
        <f>$AY$34</f>
        <v>0</v>
      </c>
    </row>
    <row r="37" spans="1:51" ht="26.25" customHeight="1" x14ac:dyDescent="0.15">
      <c r="A37" s="993">
        <v>1</v>
      </c>
      <c r="B37" s="99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1" t="s">
        <v>274</v>
      </c>
      <c r="K69" s="992"/>
      <c r="L69" s="992"/>
      <c r="M69" s="992"/>
      <c r="N69" s="992"/>
      <c r="O69" s="992"/>
      <c r="P69" s="134" t="s">
        <v>25</v>
      </c>
      <c r="Q69" s="134"/>
      <c r="R69" s="134"/>
      <c r="S69" s="134"/>
      <c r="T69" s="134"/>
      <c r="U69" s="134"/>
      <c r="V69" s="134"/>
      <c r="W69" s="134"/>
      <c r="X69" s="134"/>
      <c r="Y69" s="272" t="s">
        <v>319</v>
      </c>
      <c r="Z69" s="273"/>
      <c r="AA69" s="273"/>
      <c r="AB69" s="273"/>
      <c r="AC69" s="991" t="s">
        <v>310</v>
      </c>
      <c r="AD69" s="991"/>
      <c r="AE69" s="991"/>
      <c r="AF69" s="991"/>
      <c r="AG69" s="991"/>
      <c r="AH69" s="272" t="s">
        <v>236</v>
      </c>
      <c r="AI69" s="270"/>
      <c r="AJ69" s="270"/>
      <c r="AK69" s="270"/>
      <c r="AL69" s="270" t="s">
        <v>19</v>
      </c>
      <c r="AM69" s="270"/>
      <c r="AN69" s="270"/>
      <c r="AO69" s="274"/>
      <c r="AP69" s="990" t="s">
        <v>275</v>
      </c>
      <c r="AQ69" s="990"/>
      <c r="AR69" s="990"/>
      <c r="AS69" s="990"/>
      <c r="AT69" s="990"/>
      <c r="AU69" s="990"/>
      <c r="AV69" s="990"/>
      <c r="AW69" s="990"/>
      <c r="AX69" s="990"/>
      <c r="AY69" s="34">
        <f>$AY$67</f>
        <v>0</v>
      </c>
    </row>
    <row r="70" spans="1:51" ht="26.25" customHeight="1" x14ac:dyDescent="0.15">
      <c r="A70" s="993">
        <v>1</v>
      </c>
      <c r="B70" s="99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1" t="s">
        <v>274</v>
      </c>
      <c r="K102" s="992"/>
      <c r="L102" s="992"/>
      <c r="M102" s="992"/>
      <c r="N102" s="992"/>
      <c r="O102" s="992"/>
      <c r="P102" s="134" t="s">
        <v>25</v>
      </c>
      <c r="Q102" s="134"/>
      <c r="R102" s="134"/>
      <c r="S102" s="134"/>
      <c r="T102" s="134"/>
      <c r="U102" s="134"/>
      <c r="V102" s="134"/>
      <c r="W102" s="134"/>
      <c r="X102" s="134"/>
      <c r="Y102" s="272" t="s">
        <v>319</v>
      </c>
      <c r="Z102" s="273"/>
      <c r="AA102" s="273"/>
      <c r="AB102" s="273"/>
      <c r="AC102" s="991" t="s">
        <v>310</v>
      </c>
      <c r="AD102" s="991"/>
      <c r="AE102" s="991"/>
      <c r="AF102" s="991"/>
      <c r="AG102" s="991"/>
      <c r="AH102" s="272" t="s">
        <v>236</v>
      </c>
      <c r="AI102" s="270"/>
      <c r="AJ102" s="270"/>
      <c r="AK102" s="270"/>
      <c r="AL102" s="270" t="s">
        <v>19</v>
      </c>
      <c r="AM102" s="270"/>
      <c r="AN102" s="270"/>
      <c r="AO102" s="274"/>
      <c r="AP102" s="990" t="s">
        <v>275</v>
      </c>
      <c r="AQ102" s="990"/>
      <c r="AR102" s="990"/>
      <c r="AS102" s="990"/>
      <c r="AT102" s="990"/>
      <c r="AU102" s="990"/>
      <c r="AV102" s="990"/>
      <c r="AW102" s="990"/>
      <c r="AX102" s="990"/>
      <c r="AY102" s="34">
        <f>$AY$100</f>
        <v>0</v>
      </c>
    </row>
    <row r="103" spans="1:51" ht="26.25" customHeight="1" x14ac:dyDescent="0.15">
      <c r="A103" s="993">
        <v>1</v>
      </c>
      <c r="B103" s="99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1" t="s">
        <v>274</v>
      </c>
      <c r="K135" s="992"/>
      <c r="L135" s="992"/>
      <c r="M135" s="992"/>
      <c r="N135" s="992"/>
      <c r="O135" s="992"/>
      <c r="P135" s="134" t="s">
        <v>25</v>
      </c>
      <c r="Q135" s="134"/>
      <c r="R135" s="134"/>
      <c r="S135" s="134"/>
      <c r="T135" s="134"/>
      <c r="U135" s="134"/>
      <c r="V135" s="134"/>
      <c r="W135" s="134"/>
      <c r="X135" s="134"/>
      <c r="Y135" s="272" t="s">
        <v>319</v>
      </c>
      <c r="Z135" s="273"/>
      <c r="AA135" s="273"/>
      <c r="AB135" s="273"/>
      <c r="AC135" s="991" t="s">
        <v>310</v>
      </c>
      <c r="AD135" s="991"/>
      <c r="AE135" s="991"/>
      <c r="AF135" s="991"/>
      <c r="AG135" s="991"/>
      <c r="AH135" s="272" t="s">
        <v>236</v>
      </c>
      <c r="AI135" s="270"/>
      <c r="AJ135" s="270"/>
      <c r="AK135" s="270"/>
      <c r="AL135" s="270" t="s">
        <v>19</v>
      </c>
      <c r="AM135" s="270"/>
      <c r="AN135" s="270"/>
      <c r="AO135" s="274"/>
      <c r="AP135" s="990" t="s">
        <v>275</v>
      </c>
      <c r="AQ135" s="990"/>
      <c r="AR135" s="990"/>
      <c r="AS135" s="990"/>
      <c r="AT135" s="990"/>
      <c r="AU135" s="990"/>
      <c r="AV135" s="990"/>
      <c r="AW135" s="990"/>
      <c r="AX135" s="990"/>
      <c r="AY135" s="34">
        <f>$AY$133</f>
        <v>0</v>
      </c>
    </row>
    <row r="136" spans="1:51" ht="26.25" customHeight="1" x14ac:dyDescent="0.15">
      <c r="A136" s="993">
        <v>1</v>
      </c>
      <c r="B136" s="99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1" t="s">
        <v>274</v>
      </c>
      <c r="K168" s="992"/>
      <c r="L168" s="992"/>
      <c r="M168" s="992"/>
      <c r="N168" s="992"/>
      <c r="O168" s="992"/>
      <c r="P168" s="134" t="s">
        <v>25</v>
      </c>
      <c r="Q168" s="134"/>
      <c r="R168" s="134"/>
      <c r="S168" s="134"/>
      <c r="T168" s="134"/>
      <c r="U168" s="134"/>
      <c r="V168" s="134"/>
      <c r="W168" s="134"/>
      <c r="X168" s="134"/>
      <c r="Y168" s="272" t="s">
        <v>319</v>
      </c>
      <c r="Z168" s="273"/>
      <c r="AA168" s="273"/>
      <c r="AB168" s="273"/>
      <c r="AC168" s="991" t="s">
        <v>310</v>
      </c>
      <c r="AD168" s="991"/>
      <c r="AE168" s="991"/>
      <c r="AF168" s="991"/>
      <c r="AG168" s="991"/>
      <c r="AH168" s="272" t="s">
        <v>236</v>
      </c>
      <c r="AI168" s="270"/>
      <c r="AJ168" s="270"/>
      <c r="AK168" s="270"/>
      <c r="AL168" s="270" t="s">
        <v>19</v>
      </c>
      <c r="AM168" s="270"/>
      <c r="AN168" s="270"/>
      <c r="AO168" s="274"/>
      <c r="AP168" s="990" t="s">
        <v>275</v>
      </c>
      <c r="AQ168" s="990"/>
      <c r="AR168" s="990"/>
      <c r="AS168" s="990"/>
      <c r="AT168" s="990"/>
      <c r="AU168" s="990"/>
      <c r="AV168" s="990"/>
      <c r="AW168" s="990"/>
      <c r="AX168" s="990"/>
      <c r="AY168" s="34">
        <f>$AY$166</f>
        <v>0</v>
      </c>
    </row>
    <row r="169" spans="1:51" ht="26.25" customHeight="1" x14ac:dyDescent="0.15">
      <c r="A169" s="993">
        <v>1</v>
      </c>
      <c r="B169" s="99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1" t="s">
        <v>274</v>
      </c>
      <c r="K201" s="992"/>
      <c r="L201" s="992"/>
      <c r="M201" s="992"/>
      <c r="N201" s="992"/>
      <c r="O201" s="992"/>
      <c r="P201" s="134" t="s">
        <v>25</v>
      </c>
      <c r="Q201" s="134"/>
      <c r="R201" s="134"/>
      <c r="S201" s="134"/>
      <c r="T201" s="134"/>
      <c r="U201" s="134"/>
      <c r="V201" s="134"/>
      <c r="W201" s="134"/>
      <c r="X201" s="134"/>
      <c r="Y201" s="272" t="s">
        <v>319</v>
      </c>
      <c r="Z201" s="273"/>
      <c r="AA201" s="273"/>
      <c r="AB201" s="273"/>
      <c r="AC201" s="991" t="s">
        <v>310</v>
      </c>
      <c r="AD201" s="991"/>
      <c r="AE201" s="991"/>
      <c r="AF201" s="991"/>
      <c r="AG201" s="991"/>
      <c r="AH201" s="272" t="s">
        <v>236</v>
      </c>
      <c r="AI201" s="270"/>
      <c r="AJ201" s="270"/>
      <c r="AK201" s="270"/>
      <c r="AL201" s="270" t="s">
        <v>19</v>
      </c>
      <c r="AM201" s="270"/>
      <c r="AN201" s="270"/>
      <c r="AO201" s="274"/>
      <c r="AP201" s="990" t="s">
        <v>275</v>
      </c>
      <c r="AQ201" s="990"/>
      <c r="AR201" s="990"/>
      <c r="AS201" s="990"/>
      <c r="AT201" s="990"/>
      <c r="AU201" s="990"/>
      <c r="AV201" s="990"/>
      <c r="AW201" s="990"/>
      <c r="AX201" s="990"/>
      <c r="AY201" s="34">
        <f>$AY$199</f>
        <v>0</v>
      </c>
    </row>
    <row r="202" spans="1:51" ht="26.25" customHeight="1" x14ac:dyDescent="0.15">
      <c r="A202" s="993">
        <v>1</v>
      </c>
      <c r="B202" s="99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1" t="s">
        <v>274</v>
      </c>
      <c r="K234" s="992"/>
      <c r="L234" s="992"/>
      <c r="M234" s="992"/>
      <c r="N234" s="992"/>
      <c r="O234" s="992"/>
      <c r="P234" s="134" t="s">
        <v>25</v>
      </c>
      <c r="Q234" s="134"/>
      <c r="R234" s="134"/>
      <c r="S234" s="134"/>
      <c r="T234" s="134"/>
      <c r="U234" s="134"/>
      <c r="V234" s="134"/>
      <c r="W234" s="134"/>
      <c r="X234" s="134"/>
      <c r="Y234" s="272" t="s">
        <v>319</v>
      </c>
      <c r="Z234" s="273"/>
      <c r="AA234" s="273"/>
      <c r="AB234" s="273"/>
      <c r="AC234" s="991" t="s">
        <v>310</v>
      </c>
      <c r="AD234" s="991"/>
      <c r="AE234" s="991"/>
      <c r="AF234" s="991"/>
      <c r="AG234" s="991"/>
      <c r="AH234" s="272" t="s">
        <v>236</v>
      </c>
      <c r="AI234" s="270"/>
      <c r="AJ234" s="270"/>
      <c r="AK234" s="270"/>
      <c r="AL234" s="270" t="s">
        <v>19</v>
      </c>
      <c r="AM234" s="270"/>
      <c r="AN234" s="270"/>
      <c r="AO234" s="274"/>
      <c r="AP234" s="990" t="s">
        <v>275</v>
      </c>
      <c r="AQ234" s="990"/>
      <c r="AR234" s="990"/>
      <c r="AS234" s="990"/>
      <c r="AT234" s="990"/>
      <c r="AU234" s="990"/>
      <c r="AV234" s="990"/>
      <c r="AW234" s="990"/>
      <c r="AX234" s="990"/>
      <c r="AY234" s="84">
        <f>$AY$232</f>
        <v>0</v>
      </c>
    </row>
    <row r="235" spans="1:51" ht="26.25" customHeight="1" x14ac:dyDescent="0.15">
      <c r="A235" s="993">
        <v>1</v>
      </c>
      <c r="B235" s="99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1" t="s">
        <v>274</v>
      </c>
      <c r="K267" s="992"/>
      <c r="L267" s="992"/>
      <c r="M267" s="992"/>
      <c r="N267" s="992"/>
      <c r="O267" s="992"/>
      <c r="P267" s="134" t="s">
        <v>25</v>
      </c>
      <c r="Q267" s="134"/>
      <c r="R267" s="134"/>
      <c r="S267" s="134"/>
      <c r="T267" s="134"/>
      <c r="U267" s="134"/>
      <c r="V267" s="134"/>
      <c r="W267" s="134"/>
      <c r="X267" s="134"/>
      <c r="Y267" s="272" t="s">
        <v>319</v>
      </c>
      <c r="Z267" s="273"/>
      <c r="AA267" s="273"/>
      <c r="AB267" s="273"/>
      <c r="AC267" s="991" t="s">
        <v>310</v>
      </c>
      <c r="AD267" s="991"/>
      <c r="AE267" s="991"/>
      <c r="AF267" s="991"/>
      <c r="AG267" s="991"/>
      <c r="AH267" s="272" t="s">
        <v>236</v>
      </c>
      <c r="AI267" s="270"/>
      <c r="AJ267" s="270"/>
      <c r="AK267" s="270"/>
      <c r="AL267" s="270" t="s">
        <v>19</v>
      </c>
      <c r="AM267" s="270"/>
      <c r="AN267" s="270"/>
      <c r="AO267" s="274"/>
      <c r="AP267" s="990" t="s">
        <v>275</v>
      </c>
      <c r="AQ267" s="990"/>
      <c r="AR267" s="990"/>
      <c r="AS267" s="990"/>
      <c r="AT267" s="990"/>
      <c r="AU267" s="990"/>
      <c r="AV267" s="990"/>
      <c r="AW267" s="990"/>
      <c r="AX267" s="990"/>
      <c r="AY267" s="34">
        <f>$AY$265</f>
        <v>0</v>
      </c>
    </row>
    <row r="268" spans="1:51" ht="26.25" customHeight="1" x14ac:dyDescent="0.15">
      <c r="A268" s="993">
        <v>1</v>
      </c>
      <c r="B268" s="99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1" t="s">
        <v>274</v>
      </c>
      <c r="K300" s="992"/>
      <c r="L300" s="992"/>
      <c r="M300" s="992"/>
      <c r="N300" s="992"/>
      <c r="O300" s="992"/>
      <c r="P300" s="134" t="s">
        <v>25</v>
      </c>
      <c r="Q300" s="134"/>
      <c r="R300" s="134"/>
      <c r="S300" s="134"/>
      <c r="T300" s="134"/>
      <c r="U300" s="134"/>
      <c r="V300" s="134"/>
      <c r="W300" s="134"/>
      <c r="X300" s="134"/>
      <c r="Y300" s="272" t="s">
        <v>319</v>
      </c>
      <c r="Z300" s="273"/>
      <c r="AA300" s="273"/>
      <c r="AB300" s="273"/>
      <c r="AC300" s="991" t="s">
        <v>310</v>
      </c>
      <c r="AD300" s="991"/>
      <c r="AE300" s="991"/>
      <c r="AF300" s="991"/>
      <c r="AG300" s="991"/>
      <c r="AH300" s="272" t="s">
        <v>236</v>
      </c>
      <c r="AI300" s="270"/>
      <c r="AJ300" s="270"/>
      <c r="AK300" s="270"/>
      <c r="AL300" s="270" t="s">
        <v>19</v>
      </c>
      <c r="AM300" s="270"/>
      <c r="AN300" s="270"/>
      <c r="AO300" s="274"/>
      <c r="AP300" s="990" t="s">
        <v>275</v>
      </c>
      <c r="AQ300" s="990"/>
      <c r="AR300" s="990"/>
      <c r="AS300" s="990"/>
      <c r="AT300" s="990"/>
      <c r="AU300" s="990"/>
      <c r="AV300" s="990"/>
      <c r="AW300" s="990"/>
      <c r="AX300" s="990"/>
      <c r="AY300" s="34">
        <f>$AY$298</f>
        <v>0</v>
      </c>
    </row>
    <row r="301" spans="1:51" ht="26.25" customHeight="1" x14ac:dyDescent="0.15">
      <c r="A301" s="993">
        <v>1</v>
      </c>
      <c r="B301" s="99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1" t="s">
        <v>274</v>
      </c>
      <c r="K333" s="992"/>
      <c r="L333" s="992"/>
      <c r="M333" s="992"/>
      <c r="N333" s="992"/>
      <c r="O333" s="992"/>
      <c r="P333" s="134" t="s">
        <v>25</v>
      </c>
      <c r="Q333" s="134"/>
      <c r="R333" s="134"/>
      <c r="S333" s="134"/>
      <c r="T333" s="134"/>
      <c r="U333" s="134"/>
      <c r="V333" s="134"/>
      <c r="W333" s="134"/>
      <c r="X333" s="134"/>
      <c r="Y333" s="272" t="s">
        <v>319</v>
      </c>
      <c r="Z333" s="273"/>
      <c r="AA333" s="273"/>
      <c r="AB333" s="273"/>
      <c r="AC333" s="991" t="s">
        <v>310</v>
      </c>
      <c r="AD333" s="991"/>
      <c r="AE333" s="991"/>
      <c r="AF333" s="991"/>
      <c r="AG333" s="991"/>
      <c r="AH333" s="272" t="s">
        <v>236</v>
      </c>
      <c r="AI333" s="270"/>
      <c r="AJ333" s="270"/>
      <c r="AK333" s="270"/>
      <c r="AL333" s="270" t="s">
        <v>19</v>
      </c>
      <c r="AM333" s="270"/>
      <c r="AN333" s="270"/>
      <c r="AO333" s="274"/>
      <c r="AP333" s="990" t="s">
        <v>275</v>
      </c>
      <c r="AQ333" s="990"/>
      <c r="AR333" s="990"/>
      <c r="AS333" s="990"/>
      <c r="AT333" s="990"/>
      <c r="AU333" s="990"/>
      <c r="AV333" s="990"/>
      <c r="AW333" s="990"/>
      <c r="AX333" s="990"/>
      <c r="AY333" s="34">
        <f>$AY$331</f>
        <v>0</v>
      </c>
    </row>
    <row r="334" spans="1:51" ht="26.25" customHeight="1" x14ac:dyDescent="0.15">
      <c r="A334" s="993">
        <v>1</v>
      </c>
      <c r="B334" s="99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1" t="s">
        <v>274</v>
      </c>
      <c r="K366" s="992"/>
      <c r="L366" s="992"/>
      <c r="M366" s="992"/>
      <c r="N366" s="992"/>
      <c r="O366" s="992"/>
      <c r="P366" s="134" t="s">
        <v>25</v>
      </c>
      <c r="Q366" s="134"/>
      <c r="R366" s="134"/>
      <c r="S366" s="134"/>
      <c r="T366" s="134"/>
      <c r="U366" s="134"/>
      <c r="V366" s="134"/>
      <c r="W366" s="134"/>
      <c r="X366" s="134"/>
      <c r="Y366" s="272" t="s">
        <v>319</v>
      </c>
      <c r="Z366" s="273"/>
      <c r="AA366" s="273"/>
      <c r="AB366" s="273"/>
      <c r="AC366" s="991" t="s">
        <v>310</v>
      </c>
      <c r="AD366" s="991"/>
      <c r="AE366" s="991"/>
      <c r="AF366" s="991"/>
      <c r="AG366" s="991"/>
      <c r="AH366" s="272" t="s">
        <v>236</v>
      </c>
      <c r="AI366" s="270"/>
      <c r="AJ366" s="270"/>
      <c r="AK366" s="270"/>
      <c r="AL366" s="270" t="s">
        <v>19</v>
      </c>
      <c r="AM366" s="270"/>
      <c r="AN366" s="270"/>
      <c r="AO366" s="274"/>
      <c r="AP366" s="990" t="s">
        <v>275</v>
      </c>
      <c r="AQ366" s="990"/>
      <c r="AR366" s="990"/>
      <c r="AS366" s="990"/>
      <c r="AT366" s="990"/>
      <c r="AU366" s="990"/>
      <c r="AV366" s="990"/>
      <c r="AW366" s="990"/>
      <c r="AX366" s="990"/>
      <c r="AY366" s="34">
        <f>$AY$364</f>
        <v>0</v>
      </c>
    </row>
    <row r="367" spans="1:51" ht="26.25" customHeight="1" x14ac:dyDescent="0.15">
      <c r="A367" s="993">
        <v>1</v>
      </c>
      <c r="B367" s="99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1" t="s">
        <v>274</v>
      </c>
      <c r="K399" s="992"/>
      <c r="L399" s="992"/>
      <c r="M399" s="992"/>
      <c r="N399" s="992"/>
      <c r="O399" s="992"/>
      <c r="P399" s="134" t="s">
        <v>25</v>
      </c>
      <c r="Q399" s="134"/>
      <c r="R399" s="134"/>
      <c r="S399" s="134"/>
      <c r="T399" s="134"/>
      <c r="U399" s="134"/>
      <c r="V399" s="134"/>
      <c r="W399" s="134"/>
      <c r="X399" s="134"/>
      <c r="Y399" s="272" t="s">
        <v>319</v>
      </c>
      <c r="Z399" s="273"/>
      <c r="AA399" s="273"/>
      <c r="AB399" s="273"/>
      <c r="AC399" s="991" t="s">
        <v>310</v>
      </c>
      <c r="AD399" s="991"/>
      <c r="AE399" s="991"/>
      <c r="AF399" s="991"/>
      <c r="AG399" s="991"/>
      <c r="AH399" s="272" t="s">
        <v>236</v>
      </c>
      <c r="AI399" s="270"/>
      <c r="AJ399" s="270"/>
      <c r="AK399" s="270"/>
      <c r="AL399" s="270" t="s">
        <v>19</v>
      </c>
      <c r="AM399" s="270"/>
      <c r="AN399" s="270"/>
      <c r="AO399" s="274"/>
      <c r="AP399" s="990" t="s">
        <v>275</v>
      </c>
      <c r="AQ399" s="990"/>
      <c r="AR399" s="990"/>
      <c r="AS399" s="990"/>
      <c r="AT399" s="990"/>
      <c r="AU399" s="990"/>
      <c r="AV399" s="990"/>
      <c r="AW399" s="990"/>
      <c r="AX399" s="990"/>
      <c r="AY399" s="34">
        <f>$AY$397</f>
        <v>0</v>
      </c>
    </row>
    <row r="400" spans="1:51" ht="26.25" customHeight="1" x14ac:dyDescent="0.15">
      <c r="A400" s="993">
        <v>1</v>
      </c>
      <c r="B400" s="99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1" t="s">
        <v>274</v>
      </c>
      <c r="K432" s="992"/>
      <c r="L432" s="992"/>
      <c r="M432" s="992"/>
      <c r="N432" s="992"/>
      <c r="O432" s="992"/>
      <c r="P432" s="134" t="s">
        <v>25</v>
      </c>
      <c r="Q432" s="134"/>
      <c r="R432" s="134"/>
      <c r="S432" s="134"/>
      <c r="T432" s="134"/>
      <c r="U432" s="134"/>
      <c r="V432" s="134"/>
      <c r="W432" s="134"/>
      <c r="X432" s="134"/>
      <c r="Y432" s="272" t="s">
        <v>319</v>
      </c>
      <c r="Z432" s="273"/>
      <c r="AA432" s="273"/>
      <c r="AB432" s="273"/>
      <c r="AC432" s="991" t="s">
        <v>310</v>
      </c>
      <c r="AD432" s="991"/>
      <c r="AE432" s="991"/>
      <c r="AF432" s="991"/>
      <c r="AG432" s="991"/>
      <c r="AH432" s="272" t="s">
        <v>236</v>
      </c>
      <c r="AI432" s="270"/>
      <c r="AJ432" s="270"/>
      <c r="AK432" s="270"/>
      <c r="AL432" s="270" t="s">
        <v>19</v>
      </c>
      <c r="AM432" s="270"/>
      <c r="AN432" s="270"/>
      <c r="AO432" s="274"/>
      <c r="AP432" s="990" t="s">
        <v>275</v>
      </c>
      <c r="AQ432" s="990"/>
      <c r="AR432" s="990"/>
      <c r="AS432" s="990"/>
      <c r="AT432" s="990"/>
      <c r="AU432" s="990"/>
      <c r="AV432" s="990"/>
      <c r="AW432" s="990"/>
      <c r="AX432" s="990"/>
      <c r="AY432" s="34">
        <f>$AY$430</f>
        <v>0</v>
      </c>
    </row>
    <row r="433" spans="1:51" ht="26.25" customHeight="1" x14ac:dyDescent="0.15">
      <c r="A433" s="993">
        <v>1</v>
      </c>
      <c r="B433" s="99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1" t="s">
        <v>274</v>
      </c>
      <c r="K465" s="992"/>
      <c r="L465" s="992"/>
      <c r="M465" s="992"/>
      <c r="N465" s="992"/>
      <c r="O465" s="992"/>
      <c r="P465" s="134" t="s">
        <v>25</v>
      </c>
      <c r="Q465" s="134"/>
      <c r="R465" s="134"/>
      <c r="S465" s="134"/>
      <c r="T465" s="134"/>
      <c r="U465" s="134"/>
      <c r="V465" s="134"/>
      <c r="W465" s="134"/>
      <c r="X465" s="134"/>
      <c r="Y465" s="272" t="s">
        <v>319</v>
      </c>
      <c r="Z465" s="273"/>
      <c r="AA465" s="273"/>
      <c r="AB465" s="273"/>
      <c r="AC465" s="991" t="s">
        <v>310</v>
      </c>
      <c r="AD465" s="991"/>
      <c r="AE465" s="991"/>
      <c r="AF465" s="991"/>
      <c r="AG465" s="991"/>
      <c r="AH465" s="272" t="s">
        <v>236</v>
      </c>
      <c r="AI465" s="270"/>
      <c r="AJ465" s="270"/>
      <c r="AK465" s="270"/>
      <c r="AL465" s="270" t="s">
        <v>19</v>
      </c>
      <c r="AM465" s="270"/>
      <c r="AN465" s="270"/>
      <c r="AO465" s="274"/>
      <c r="AP465" s="990" t="s">
        <v>275</v>
      </c>
      <c r="AQ465" s="990"/>
      <c r="AR465" s="990"/>
      <c r="AS465" s="990"/>
      <c r="AT465" s="990"/>
      <c r="AU465" s="990"/>
      <c r="AV465" s="990"/>
      <c r="AW465" s="990"/>
      <c r="AX465" s="990"/>
      <c r="AY465" s="34">
        <f>$AY$463</f>
        <v>0</v>
      </c>
    </row>
    <row r="466" spans="1:51" ht="26.25" customHeight="1" x14ac:dyDescent="0.15">
      <c r="A466" s="993">
        <v>1</v>
      </c>
      <c r="B466" s="99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1" t="s">
        <v>274</v>
      </c>
      <c r="K498" s="992"/>
      <c r="L498" s="992"/>
      <c r="M498" s="992"/>
      <c r="N498" s="992"/>
      <c r="O498" s="992"/>
      <c r="P498" s="134" t="s">
        <v>25</v>
      </c>
      <c r="Q498" s="134"/>
      <c r="R498" s="134"/>
      <c r="S498" s="134"/>
      <c r="T498" s="134"/>
      <c r="U498" s="134"/>
      <c r="V498" s="134"/>
      <c r="W498" s="134"/>
      <c r="X498" s="134"/>
      <c r="Y498" s="272" t="s">
        <v>319</v>
      </c>
      <c r="Z498" s="273"/>
      <c r="AA498" s="273"/>
      <c r="AB498" s="273"/>
      <c r="AC498" s="991" t="s">
        <v>310</v>
      </c>
      <c r="AD498" s="991"/>
      <c r="AE498" s="991"/>
      <c r="AF498" s="991"/>
      <c r="AG498" s="991"/>
      <c r="AH498" s="272" t="s">
        <v>236</v>
      </c>
      <c r="AI498" s="270"/>
      <c r="AJ498" s="270"/>
      <c r="AK498" s="270"/>
      <c r="AL498" s="270" t="s">
        <v>19</v>
      </c>
      <c r="AM498" s="270"/>
      <c r="AN498" s="270"/>
      <c r="AO498" s="274"/>
      <c r="AP498" s="990" t="s">
        <v>275</v>
      </c>
      <c r="AQ498" s="990"/>
      <c r="AR498" s="990"/>
      <c r="AS498" s="990"/>
      <c r="AT498" s="990"/>
      <c r="AU498" s="990"/>
      <c r="AV498" s="990"/>
      <c r="AW498" s="990"/>
      <c r="AX498" s="990"/>
      <c r="AY498" s="34">
        <f>$AY$496</f>
        <v>0</v>
      </c>
    </row>
    <row r="499" spans="1:51" ht="26.25" customHeight="1" x14ac:dyDescent="0.15">
      <c r="A499" s="993">
        <v>1</v>
      </c>
      <c r="B499" s="99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1" t="s">
        <v>274</v>
      </c>
      <c r="K531" s="992"/>
      <c r="L531" s="992"/>
      <c r="M531" s="992"/>
      <c r="N531" s="992"/>
      <c r="O531" s="992"/>
      <c r="P531" s="134" t="s">
        <v>25</v>
      </c>
      <c r="Q531" s="134"/>
      <c r="R531" s="134"/>
      <c r="S531" s="134"/>
      <c r="T531" s="134"/>
      <c r="U531" s="134"/>
      <c r="V531" s="134"/>
      <c r="W531" s="134"/>
      <c r="X531" s="134"/>
      <c r="Y531" s="272" t="s">
        <v>319</v>
      </c>
      <c r="Z531" s="273"/>
      <c r="AA531" s="273"/>
      <c r="AB531" s="273"/>
      <c r="AC531" s="991" t="s">
        <v>310</v>
      </c>
      <c r="AD531" s="991"/>
      <c r="AE531" s="991"/>
      <c r="AF531" s="991"/>
      <c r="AG531" s="991"/>
      <c r="AH531" s="272" t="s">
        <v>236</v>
      </c>
      <c r="AI531" s="270"/>
      <c r="AJ531" s="270"/>
      <c r="AK531" s="270"/>
      <c r="AL531" s="270" t="s">
        <v>19</v>
      </c>
      <c r="AM531" s="270"/>
      <c r="AN531" s="270"/>
      <c r="AO531" s="274"/>
      <c r="AP531" s="990" t="s">
        <v>275</v>
      </c>
      <c r="AQ531" s="990"/>
      <c r="AR531" s="990"/>
      <c r="AS531" s="990"/>
      <c r="AT531" s="990"/>
      <c r="AU531" s="990"/>
      <c r="AV531" s="990"/>
      <c r="AW531" s="990"/>
      <c r="AX531" s="990"/>
      <c r="AY531" s="34">
        <f>$AY$529</f>
        <v>0</v>
      </c>
    </row>
    <row r="532" spans="1:51" ht="26.25" customHeight="1" x14ac:dyDescent="0.15">
      <c r="A532" s="993">
        <v>1</v>
      </c>
      <c r="B532" s="99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1" t="s">
        <v>274</v>
      </c>
      <c r="K564" s="992"/>
      <c r="L564" s="992"/>
      <c r="M564" s="992"/>
      <c r="N564" s="992"/>
      <c r="O564" s="992"/>
      <c r="P564" s="134" t="s">
        <v>25</v>
      </c>
      <c r="Q564" s="134"/>
      <c r="R564" s="134"/>
      <c r="S564" s="134"/>
      <c r="T564" s="134"/>
      <c r="U564" s="134"/>
      <c r="V564" s="134"/>
      <c r="W564" s="134"/>
      <c r="X564" s="134"/>
      <c r="Y564" s="272" t="s">
        <v>319</v>
      </c>
      <c r="Z564" s="273"/>
      <c r="AA564" s="273"/>
      <c r="AB564" s="273"/>
      <c r="AC564" s="991" t="s">
        <v>310</v>
      </c>
      <c r="AD564" s="991"/>
      <c r="AE564" s="991"/>
      <c r="AF564" s="991"/>
      <c r="AG564" s="991"/>
      <c r="AH564" s="272" t="s">
        <v>236</v>
      </c>
      <c r="AI564" s="270"/>
      <c r="AJ564" s="270"/>
      <c r="AK564" s="270"/>
      <c r="AL564" s="270" t="s">
        <v>19</v>
      </c>
      <c r="AM564" s="270"/>
      <c r="AN564" s="270"/>
      <c r="AO564" s="274"/>
      <c r="AP564" s="990" t="s">
        <v>275</v>
      </c>
      <c r="AQ564" s="990"/>
      <c r="AR564" s="990"/>
      <c r="AS564" s="990"/>
      <c r="AT564" s="990"/>
      <c r="AU564" s="990"/>
      <c r="AV564" s="990"/>
      <c r="AW564" s="990"/>
      <c r="AX564" s="990"/>
      <c r="AY564" s="34">
        <f>$AY$562</f>
        <v>0</v>
      </c>
    </row>
    <row r="565" spans="1:51" ht="26.25" customHeight="1" x14ac:dyDescent="0.15">
      <c r="A565" s="993">
        <v>1</v>
      </c>
      <c r="B565" s="99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1" t="s">
        <v>274</v>
      </c>
      <c r="K597" s="992"/>
      <c r="L597" s="992"/>
      <c r="M597" s="992"/>
      <c r="N597" s="992"/>
      <c r="O597" s="992"/>
      <c r="P597" s="134" t="s">
        <v>25</v>
      </c>
      <c r="Q597" s="134"/>
      <c r="R597" s="134"/>
      <c r="S597" s="134"/>
      <c r="T597" s="134"/>
      <c r="U597" s="134"/>
      <c r="V597" s="134"/>
      <c r="W597" s="134"/>
      <c r="X597" s="134"/>
      <c r="Y597" s="272" t="s">
        <v>319</v>
      </c>
      <c r="Z597" s="273"/>
      <c r="AA597" s="273"/>
      <c r="AB597" s="273"/>
      <c r="AC597" s="991" t="s">
        <v>310</v>
      </c>
      <c r="AD597" s="991"/>
      <c r="AE597" s="991"/>
      <c r="AF597" s="991"/>
      <c r="AG597" s="991"/>
      <c r="AH597" s="272" t="s">
        <v>236</v>
      </c>
      <c r="AI597" s="270"/>
      <c r="AJ597" s="270"/>
      <c r="AK597" s="270"/>
      <c r="AL597" s="270" t="s">
        <v>19</v>
      </c>
      <c r="AM597" s="270"/>
      <c r="AN597" s="270"/>
      <c r="AO597" s="274"/>
      <c r="AP597" s="990" t="s">
        <v>275</v>
      </c>
      <c r="AQ597" s="990"/>
      <c r="AR597" s="990"/>
      <c r="AS597" s="990"/>
      <c r="AT597" s="990"/>
      <c r="AU597" s="990"/>
      <c r="AV597" s="990"/>
      <c r="AW597" s="990"/>
      <c r="AX597" s="990"/>
      <c r="AY597" s="34">
        <f>$AY$595</f>
        <v>0</v>
      </c>
    </row>
    <row r="598" spans="1:51" ht="26.25" customHeight="1" x14ac:dyDescent="0.15">
      <c r="A598" s="993">
        <v>1</v>
      </c>
      <c r="B598" s="99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1" t="s">
        <v>274</v>
      </c>
      <c r="K630" s="992"/>
      <c r="L630" s="992"/>
      <c r="M630" s="992"/>
      <c r="N630" s="992"/>
      <c r="O630" s="992"/>
      <c r="P630" s="134" t="s">
        <v>25</v>
      </c>
      <c r="Q630" s="134"/>
      <c r="R630" s="134"/>
      <c r="S630" s="134"/>
      <c r="T630" s="134"/>
      <c r="U630" s="134"/>
      <c r="V630" s="134"/>
      <c r="W630" s="134"/>
      <c r="X630" s="134"/>
      <c r="Y630" s="272" t="s">
        <v>319</v>
      </c>
      <c r="Z630" s="273"/>
      <c r="AA630" s="273"/>
      <c r="AB630" s="273"/>
      <c r="AC630" s="991" t="s">
        <v>310</v>
      </c>
      <c r="AD630" s="991"/>
      <c r="AE630" s="991"/>
      <c r="AF630" s="991"/>
      <c r="AG630" s="991"/>
      <c r="AH630" s="272" t="s">
        <v>236</v>
      </c>
      <c r="AI630" s="270"/>
      <c r="AJ630" s="270"/>
      <c r="AK630" s="270"/>
      <c r="AL630" s="270" t="s">
        <v>19</v>
      </c>
      <c r="AM630" s="270"/>
      <c r="AN630" s="270"/>
      <c r="AO630" s="274"/>
      <c r="AP630" s="990" t="s">
        <v>275</v>
      </c>
      <c r="AQ630" s="990"/>
      <c r="AR630" s="990"/>
      <c r="AS630" s="990"/>
      <c r="AT630" s="990"/>
      <c r="AU630" s="990"/>
      <c r="AV630" s="990"/>
      <c r="AW630" s="990"/>
      <c r="AX630" s="990"/>
      <c r="AY630" s="34">
        <f>$AY$628</f>
        <v>0</v>
      </c>
    </row>
    <row r="631" spans="1:51" ht="26.25" customHeight="1" x14ac:dyDescent="0.15">
      <c r="A631" s="993">
        <v>1</v>
      </c>
      <c r="B631" s="99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1" t="s">
        <v>274</v>
      </c>
      <c r="K663" s="992"/>
      <c r="L663" s="992"/>
      <c r="M663" s="992"/>
      <c r="N663" s="992"/>
      <c r="O663" s="992"/>
      <c r="P663" s="134" t="s">
        <v>25</v>
      </c>
      <c r="Q663" s="134"/>
      <c r="R663" s="134"/>
      <c r="S663" s="134"/>
      <c r="T663" s="134"/>
      <c r="U663" s="134"/>
      <c r="V663" s="134"/>
      <c r="W663" s="134"/>
      <c r="X663" s="134"/>
      <c r="Y663" s="272" t="s">
        <v>319</v>
      </c>
      <c r="Z663" s="273"/>
      <c r="AA663" s="273"/>
      <c r="AB663" s="273"/>
      <c r="AC663" s="991" t="s">
        <v>310</v>
      </c>
      <c r="AD663" s="991"/>
      <c r="AE663" s="991"/>
      <c r="AF663" s="991"/>
      <c r="AG663" s="991"/>
      <c r="AH663" s="272" t="s">
        <v>236</v>
      </c>
      <c r="AI663" s="270"/>
      <c r="AJ663" s="270"/>
      <c r="AK663" s="270"/>
      <c r="AL663" s="270" t="s">
        <v>19</v>
      </c>
      <c r="AM663" s="270"/>
      <c r="AN663" s="270"/>
      <c r="AO663" s="274"/>
      <c r="AP663" s="990" t="s">
        <v>275</v>
      </c>
      <c r="AQ663" s="990"/>
      <c r="AR663" s="990"/>
      <c r="AS663" s="990"/>
      <c r="AT663" s="990"/>
      <c r="AU663" s="990"/>
      <c r="AV663" s="990"/>
      <c r="AW663" s="990"/>
      <c r="AX663" s="990"/>
      <c r="AY663" s="34">
        <f>$AY$661</f>
        <v>0</v>
      </c>
    </row>
    <row r="664" spans="1:51" ht="26.25" customHeight="1" x14ac:dyDescent="0.15">
      <c r="A664" s="993">
        <v>1</v>
      </c>
      <c r="B664" s="99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1" t="s">
        <v>274</v>
      </c>
      <c r="K696" s="992"/>
      <c r="L696" s="992"/>
      <c r="M696" s="992"/>
      <c r="N696" s="992"/>
      <c r="O696" s="992"/>
      <c r="P696" s="134" t="s">
        <v>25</v>
      </c>
      <c r="Q696" s="134"/>
      <c r="R696" s="134"/>
      <c r="S696" s="134"/>
      <c r="T696" s="134"/>
      <c r="U696" s="134"/>
      <c r="V696" s="134"/>
      <c r="W696" s="134"/>
      <c r="X696" s="134"/>
      <c r="Y696" s="272" t="s">
        <v>319</v>
      </c>
      <c r="Z696" s="273"/>
      <c r="AA696" s="273"/>
      <c r="AB696" s="273"/>
      <c r="AC696" s="991" t="s">
        <v>310</v>
      </c>
      <c r="AD696" s="991"/>
      <c r="AE696" s="991"/>
      <c r="AF696" s="991"/>
      <c r="AG696" s="991"/>
      <c r="AH696" s="272" t="s">
        <v>236</v>
      </c>
      <c r="AI696" s="270"/>
      <c r="AJ696" s="270"/>
      <c r="AK696" s="270"/>
      <c r="AL696" s="270" t="s">
        <v>19</v>
      </c>
      <c r="AM696" s="270"/>
      <c r="AN696" s="270"/>
      <c r="AO696" s="274"/>
      <c r="AP696" s="990" t="s">
        <v>275</v>
      </c>
      <c r="AQ696" s="990"/>
      <c r="AR696" s="990"/>
      <c r="AS696" s="990"/>
      <c r="AT696" s="990"/>
      <c r="AU696" s="990"/>
      <c r="AV696" s="990"/>
      <c r="AW696" s="990"/>
      <c r="AX696" s="990"/>
      <c r="AY696" s="34">
        <f>$AY$694</f>
        <v>0</v>
      </c>
    </row>
    <row r="697" spans="1:51" ht="26.25" customHeight="1" x14ac:dyDescent="0.15">
      <c r="A697" s="993">
        <v>1</v>
      </c>
      <c r="B697" s="99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1" t="s">
        <v>274</v>
      </c>
      <c r="K729" s="992"/>
      <c r="L729" s="992"/>
      <c r="M729" s="992"/>
      <c r="N729" s="992"/>
      <c r="O729" s="992"/>
      <c r="P729" s="134" t="s">
        <v>25</v>
      </c>
      <c r="Q729" s="134"/>
      <c r="R729" s="134"/>
      <c r="S729" s="134"/>
      <c r="T729" s="134"/>
      <c r="U729" s="134"/>
      <c r="V729" s="134"/>
      <c r="W729" s="134"/>
      <c r="X729" s="134"/>
      <c r="Y729" s="272" t="s">
        <v>319</v>
      </c>
      <c r="Z729" s="273"/>
      <c r="AA729" s="273"/>
      <c r="AB729" s="273"/>
      <c r="AC729" s="991" t="s">
        <v>310</v>
      </c>
      <c r="AD729" s="991"/>
      <c r="AE729" s="991"/>
      <c r="AF729" s="991"/>
      <c r="AG729" s="991"/>
      <c r="AH729" s="272" t="s">
        <v>236</v>
      </c>
      <c r="AI729" s="270"/>
      <c r="AJ729" s="270"/>
      <c r="AK729" s="270"/>
      <c r="AL729" s="270" t="s">
        <v>19</v>
      </c>
      <c r="AM729" s="270"/>
      <c r="AN729" s="270"/>
      <c r="AO729" s="274"/>
      <c r="AP729" s="990" t="s">
        <v>275</v>
      </c>
      <c r="AQ729" s="990"/>
      <c r="AR729" s="990"/>
      <c r="AS729" s="990"/>
      <c r="AT729" s="990"/>
      <c r="AU729" s="990"/>
      <c r="AV729" s="990"/>
      <c r="AW729" s="990"/>
      <c r="AX729" s="990"/>
      <c r="AY729" s="34">
        <f>$AY$727</f>
        <v>0</v>
      </c>
    </row>
    <row r="730" spans="1:51" ht="26.25" customHeight="1" x14ac:dyDescent="0.15">
      <c r="A730" s="993">
        <v>1</v>
      </c>
      <c r="B730" s="99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1" t="s">
        <v>274</v>
      </c>
      <c r="K762" s="992"/>
      <c r="L762" s="992"/>
      <c r="M762" s="992"/>
      <c r="N762" s="992"/>
      <c r="O762" s="992"/>
      <c r="P762" s="134" t="s">
        <v>25</v>
      </c>
      <c r="Q762" s="134"/>
      <c r="R762" s="134"/>
      <c r="S762" s="134"/>
      <c r="T762" s="134"/>
      <c r="U762" s="134"/>
      <c r="V762" s="134"/>
      <c r="W762" s="134"/>
      <c r="X762" s="134"/>
      <c r="Y762" s="272" t="s">
        <v>319</v>
      </c>
      <c r="Z762" s="273"/>
      <c r="AA762" s="273"/>
      <c r="AB762" s="273"/>
      <c r="AC762" s="991" t="s">
        <v>310</v>
      </c>
      <c r="AD762" s="991"/>
      <c r="AE762" s="991"/>
      <c r="AF762" s="991"/>
      <c r="AG762" s="991"/>
      <c r="AH762" s="272" t="s">
        <v>236</v>
      </c>
      <c r="AI762" s="270"/>
      <c r="AJ762" s="270"/>
      <c r="AK762" s="270"/>
      <c r="AL762" s="270" t="s">
        <v>19</v>
      </c>
      <c r="AM762" s="270"/>
      <c r="AN762" s="270"/>
      <c r="AO762" s="274"/>
      <c r="AP762" s="990" t="s">
        <v>275</v>
      </c>
      <c r="AQ762" s="990"/>
      <c r="AR762" s="990"/>
      <c r="AS762" s="990"/>
      <c r="AT762" s="990"/>
      <c r="AU762" s="990"/>
      <c r="AV762" s="990"/>
      <c r="AW762" s="990"/>
      <c r="AX762" s="990"/>
      <c r="AY762" s="34">
        <f>$AY$760</f>
        <v>0</v>
      </c>
    </row>
    <row r="763" spans="1:51" ht="26.25" customHeight="1" x14ac:dyDescent="0.15">
      <c r="A763" s="993">
        <v>1</v>
      </c>
      <c r="B763" s="99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1" t="s">
        <v>274</v>
      </c>
      <c r="K795" s="992"/>
      <c r="L795" s="992"/>
      <c r="M795" s="992"/>
      <c r="N795" s="992"/>
      <c r="O795" s="992"/>
      <c r="P795" s="134" t="s">
        <v>25</v>
      </c>
      <c r="Q795" s="134"/>
      <c r="R795" s="134"/>
      <c r="S795" s="134"/>
      <c r="T795" s="134"/>
      <c r="U795" s="134"/>
      <c r="V795" s="134"/>
      <c r="W795" s="134"/>
      <c r="X795" s="134"/>
      <c r="Y795" s="272" t="s">
        <v>319</v>
      </c>
      <c r="Z795" s="273"/>
      <c r="AA795" s="273"/>
      <c r="AB795" s="273"/>
      <c r="AC795" s="991" t="s">
        <v>310</v>
      </c>
      <c r="AD795" s="991"/>
      <c r="AE795" s="991"/>
      <c r="AF795" s="991"/>
      <c r="AG795" s="991"/>
      <c r="AH795" s="272" t="s">
        <v>236</v>
      </c>
      <c r="AI795" s="270"/>
      <c r="AJ795" s="270"/>
      <c r="AK795" s="270"/>
      <c r="AL795" s="270" t="s">
        <v>19</v>
      </c>
      <c r="AM795" s="270"/>
      <c r="AN795" s="270"/>
      <c r="AO795" s="274"/>
      <c r="AP795" s="990" t="s">
        <v>275</v>
      </c>
      <c r="AQ795" s="990"/>
      <c r="AR795" s="990"/>
      <c r="AS795" s="990"/>
      <c r="AT795" s="990"/>
      <c r="AU795" s="990"/>
      <c r="AV795" s="990"/>
      <c r="AW795" s="990"/>
      <c r="AX795" s="990"/>
      <c r="AY795" s="34">
        <f>$AY$793</f>
        <v>0</v>
      </c>
    </row>
    <row r="796" spans="1:51" ht="26.25" customHeight="1" x14ac:dyDescent="0.15">
      <c r="A796" s="993">
        <v>1</v>
      </c>
      <c r="B796" s="99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1" t="s">
        <v>274</v>
      </c>
      <c r="K828" s="992"/>
      <c r="L828" s="992"/>
      <c r="M828" s="992"/>
      <c r="N828" s="992"/>
      <c r="O828" s="992"/>
      <c r="P828" s="134" t="s">
        <v>25</v>
      </c>
      <c r="Q828" s="134"/>
      <c r="R828" s="134"/>
      <c r="S828" s="134"/>
      <c r="T828" s="134"/>
      <c r="U828" s="134"/>
      <c r="V828" s="134"/>
      <c r="W828" s="134"/>
      <c r="X828" s="134"/>
      <c r="Y828" s="272" t="s">
        <v>319</v>
      </c>
      <c r="Z828" s="273"/>
      <c r="AA828" s="273"/>
      <c r="AB828" s="273"/>
      <c r="AC828" s="991" t="s">
        <v>310</v>
      </c>
      <c r="AD828" s="991"/>
      <c r="AE828" s="991"/>
      <c r="AF828" s="991"/>
      <c r="AG828" s="991"/>
      <c r="AH828" s="272" t="s">
        <v>236</v>
      </c>
      <c r="AI828" s="270"/>
      <c r="AJ828" s="270"/>
      <c r="AK828" s="270"/>
      <c r="AL828" s="270" t="s">
        <v>19</v>
      </c>
      <c r="AM828" s="270"/>
      <c r="AN828" s="270"/>
      <c r="AO828" s="274"/>
      <c r="AP828" s="990" t="s">
        <v>275</v>
      </c>
      <c r="AQ828" s="990"/>
      <c r="AR828" s="990"/>
      <c r="AS828" s="990"/>
      <c r="AT828" s="990"/>
      <c r="AU828" s="990"/>
      <c r="AV828" s="990"/>
      <c r="AW828" s="990"/>
      <c r="AX828" s="990"/>
      <c r="AY828" s="34">
        <f>$AY$826</f>
        <v>0</v>
      </c>
    </row>
    <row r="829" spans="1:51" ht="26.25" customHeight="1" x14ac:dyDescent="0.15">
      <c r="A829" s="993">
        <v>1</v>
      </c>
      <c r="B829" s="99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1" t="s">
        <v>274</v>
      </c>
      <c r="K861" s="992"/>
      <c r="L861" s="992"/>
      <c r="M861" s="992"/>
      <c r="N861" s="992"/>
      <c r="O861" s="992"/>
      <c r="P861" s="134" t="s">
        <v>25</v>
      </c>
      <c r="Q861" s="134"/>
      <c r="R861" s="134"/>
      <c r="S861" s="134"/>
      <c r="T861" s="134"/>
      <c r="U861" s="134"/>
      <c r="V861" s="134"/>
      <c r="W861" s="134"/>
      <c r="X861" s="134"/>
      <c r="Y861" s="272" t="s">
        <v>319</v>
      </c>
      <c r="Z861" s="273"/>
      <c r="AA861" s="273"/>
      <c r="AB861" s="273"/>
      <c r="AC861" s="991" t="s">
        <v>310</v>
      </c>
      <c r="AD861" s="991"/>
      <c r="AE861" s="991"/>
      <c r="AF861" s="991"/>
      <c r="AG861" s="991"/>
      <c r="AH861" s="272" t="s">
        <v>236</v>
      </c>
      <c r="AI861" s="270"/>
      <c r="AJ861" s="270"/>
      <c r="AK861" s="270"/>
      <c r="AL861" s="270" t="s">
        <v>19</v>
      </c>
      <c r="AM861" s="270"/>
      <c r="AN861" s="270"/>
      <c r="AO861" s="274"/>
      <c r="AP861" s="990" t="s">
        <v>275</v>
      </c>
      <c r="AQ861" s="990"/>
      <c r="AR861" s="990"/>
      <c r="AS861" s="990"/>
      <c r="AT861" s="990"/>
      <c r="AU861" s="990"/>
      <c r="AV861" s="990"/>
      <c r="AW861" s="990"/>
      <c r="AX861" s="990"/>
      <c r="AY861" s="34">
        <f>$AY$859</f>
        <v>0</v>
      </c>
    </row>
    <row r="862" spans="1:51" ht="26.25" customHeight="1" x14ac:dyDescent="0.15">
      <c r="A862" s="993">
        <v>1</v>
      </c>
      <c r="B862" s="99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1" t="s">
        <v>274</v>
      </c>
      <c r="K894" s="992"/>
      <c r="L894" s="992"/>
      <c r="M894" s="992"/>
      <c r="N894" s="992"/>
      <c r="O894" s="992"/>
      <c r="P894" s="134" t="s">
        <v>25</v>
      </c>
      <c r="Q894" s="134"/>
      <c r="R894" s="134"/>
      <c r="S894" s="134"/>
      <c r="T894" s="134"/>
      <c r="U894" s="134"/>
      <c r="V894" s="134"/>
      <c r="W894" s="134"/>
      <c r="X894" s="134"/>
      <c r="Y894" s="272" t="s">
        <v>319</v>
      </c>
      <c r="Z894" s="273"/>
      <c r="AA894" s="273"/>
      <c r="AB894" s="273"/>
      <c r="AC894" s="991" t="s">
        <v>310</v>
      </c>
      <c r="AD894" s="991"/>
      <c r="AE894" s="991"/>
      <c r="AF894" s="991"/>
      <c r="AG894" s="991"/>
      <c r="AH894" s="272" t="s">
        <v>236</v>
      </c>
      <c r="AI894" s="270"/>
      <c r="AJ894" s="270"/>
      <c r="AK894" s="270"/>
      <c r="AL894" s="270" t="s">
        <v>19</v>
      </c>
      <c r="AM894" s="270"/>
      <c r="AN894" s="270"/>
      <c r="AO894" s="274"/>
      <c r="AP894" s="990" t="s">
        <v>275</v>
      </c>
      <c r="AQ894" s="990"/>
      <c r="AR894" s="990"/>
      <c r="AS894" s="990"/>
      <c r="AT894" s="990"/>
      <c r="AU894" s="990"/>
      <c r="AV894" s="990"/>
      <c r="AW894" s="990"/>
      <c r="AX894" s="990"/>
      <c r="AY894" s="34">
        <f>$AY$892</f>
        <v>0</v>
      </c>
    </row>
    <row r="895" spans="1:51" ht="26.25" customHeight="1" x14ac:dyDescent="0.15">
      <c r="A895" s="993">
        <v>1</v>
      </c>
      <c r="B895" s="99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1" t="s">
        <v>274</v>
      </c>
      <c r="K927" s="992"/>
      <c r="L927" s="992"/>
      <c r="M927" s="992"/>
      <c r="N927" s="992"/>
      <c r="O927" s="992"/>
      <c r="P927" s="134" t="s">
        <v>25</v>
      </c>
      <c r="Q927" s="134"/>
      <c r="R927" s="134"/>
      <c r="S927" s="134"/>
      <c r="T927" s="134"/>
      <c r="U927" s="134"/>
      <c r="V927" s="134"/>
      <c r="W927" s="134"/>
      <c r="X927" s="134"/>
      <c r="Y927" s="272" t="s">
        <v>319</v>
      </c>
      <c r="Z927" s="273"/>
      <c r="AA927" s="273"/>
      <c r="AB927" s="273"/>
      <c r="AC927" s="991" t="s">
        <v>310</v>
      </c>
      <c r="AD927" s="991"/>
      <c r="AE927" s="991"/>
      <c r="AF927" s="991"/>
      <c r="AG927" s="991"/>
      <c r="AH927" s="272" t="s">
        <v>236</v>
      </c>
      <c r="AI927" s="270"/>
      <c r="AJ927" s="270"/>
      <c r="AK927" s="270"/>
      <c r="AL927" s="270" t="s">
        <v>19</v>
      </c>
      <c r="AM927" s="270"/>
      <c r="AN927" s="270"/>
      <c r="AO927" s="274"/>
      <c r="AP927" s="990" t="s">
        <v>275</v>
      </c>
      <c r="AQ927" s="990"/>
      <c r="AR927" s="990"/>
      <c r="AS927" s="990"/>
      <c r="AT927" s="990"/>
      <c r="AU927" s="990"/>
      <c r="AV927" s="990"/>
      <c r="AW927" s="990"/>
      <c r="AX927" s="990"/>
      <c r="AY927" s="34">
        <f>$AY$925</f>
        <v>0</v>
      </c>
    </row>
    <row r="928" spans="1:51" ht="26.25" customHeight="1" x14ac:dyDescent="0.15">
      <c r="A928" s="993">
        <v>1</v>
      </c>
      <c r="B928" s="99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1" t="s">
        <v>274</v>
      </c>
      <c r="K960" s="992"/>
      <c r="L960" s="992"/>
      <c r="M960" s="992"/>
      <c r="N960" s="992"/>
      <c r="O960" s="992"/>
      <c r="P960" s="134" t="s">
        <v>25</v>
      </c>
      <c r="Q960" s="134"/>
      <c r="R960" s="134"/>
      <c r="S960" s="134"/>
      <c r="T960" s="134"/>
      <c r="U960" s="134"/>
      <c r="V960" s="134"/>
      <c r="W960" s="134"/>
      <c r="X960" s="134"/>
      <c r="Y960" s="272" t="s">
        <v>319</v>
      </c>
      <c r="Z960" s="273"/>
      <c r="AA960" s="273"/>
      <c r="AB960" s="273"/>
      <c r="AC960" s="991" t="s">
        <v>310</v>
      </c>
      <c r="AD960" s="991"/>
      <c r="AE960" s="991"/>
      <c r="AF960" s="991"/>
      <c r="AG960" s="991"/>
      <c r="AH960" s="272" t="s">
        <v>236</v>
      </c>
      <c r="AI960" s="270"/>
      <c r="AJ960" s="270"/>
      <c r="AK960" s="270"/>
      <c r="AL960" s="270" t="s">
        <v>19</v>
      </c>
      <c r="AM960" s="270"/>
      <c r="AN960" s="270"/>
      <c r="AO960" s="274"/>
      <c r="AP960" s="990" t="s">
        <v>275</v>
      </c>
      <c r="AQ960" s="990"/>
      <c r="AR960" s="990"/>
      <c r="AS960" s="990"/>
      <c r="AT960" s="990"/>
      <c r="AU960" s="990"/>
      <c r="AV960" s="990"/>
      <c r="AW960" s="990"/>
      <c r="AX960" s="990"/>
      <c r="AY960" s="34">
        <f>$AY$958</f>
        <v>0</v>
      </c>
    </row>
    <row r="961" spans="1:51" ht="26.25" customHeight="1" x14ac:dyDescent="0.15">
      <c r="A961" s="993">
        <v>1</v>
      </c>
      <c r="B961" s="99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1" t="s">
        <v>274</v>
      </c>
      <c r="K993" s="992"/>
      <c r="L993" s="992"/>
      <c r="M993" s="992"/>
      <c r="N993" s="992"/>
      <c r="O993" s="992"/>
      <c r="P993" s="134" t="s">
        <v>25</v>
      </c>
      <c r="Q993" s="134"/>
      <c r="R993" s="134"/>
      <c r="S993" s="134"/>
      <c r="T993" s="134"/>
      <c r="U993" s="134"/>
      <c r="V993" s="134"/>
      <c r="W993" s="134"/>
      <c r="X993" s="134"/>
      <c r="Y993" s="272" t="s">
        <v>319</v>
      </c>
      <c r="Z993" s="273"/>
      <c r="AA993" s="273"/>
      <c r="AB993" s="273"/>
      <c r="AC993" s="991" t="s">
        <v>310</v>
      </c>
      <c r="AD993" s="991"/>
      <c r="AE993" s="991"/>
      <c r="AF993" s="991"/>
      <c r="AG993" s="991"/>
      <c r="AH993" s="272" t="s">
        <v>236</v>
      </c>
      <c r="AI993" s="270"/>
      <c r="AJ993" s="270"/>
      <c r="AK993" s="270"/>
      <c r="AL993" s="270" t="s">
        <v>19</v>
      </c>
      <c r="AM993" s="270"/>
      <c r="AN993" s="270"/>
      <c r="AO993" s="274"/>
      <c r="AP993" s="990" t="s">
        <v>275</v>
      </c>
      <c r="AQ993" s="990"/>
      <c r="AR993" s="990"/>
      <c r="AS993" s="990"/>
      <c r="AT993" s="990"/>
      <c r="AU993" s="990"/>
      <c r="AV993" s="990"/>
      <c r="AW993" s="990"/>
      <c r="AX993" s="990"/>
      <c r="AY993" s="34">
        <f>$AY$991</f>
        <v>0</v>
      </c>
    </row>
    <row r="994" spans="1:51" ht="26.25" customHeight="1" x14ac:dyDescent="0.15">
      <c r="A994" s="993">
        <v>1</v>
      </c>
      <c r="B994" s="99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1" t="s">
        <v>274</v>
      </c>
      <c r="K1026" s="992"/>
      <c r="L1026" s="992"/>
      <c r="M1026" s="992"/>
      <c r="N1026" s="992"/>
      <c r="O1026" s="992"/>
      <c r="P1026" s="134" t="s">
        <v>25</v>
      </c>
      <c r="Q1026" s="134"/>
      <c r="R1026" s="134"/>
      <c r="S1026" s="134"/>
      <c r="T1026" s="134"/>
      <c r="U1026" s="134"/>
      <c r="V1026" s="134"/>
      <c r="W1026" s="134"/>
      <c r="X1026" s="134"/>
      <c r="Y1026" s="272" t="s">
        <v>319</v>
      </c>
      <c r="Z1026" s="273"/>
      <c r="AA1026" s="273"/>
      <c r="AB1026" s="273"/>
      <c r="AC1026" s="991" t="s">
        <v>310</v>
      </c>
      <c r="AD1026" s="991"/>
      <c r="AE1026" s="991"/>
      <c r="AF1026" s="991"/>
      <c r="AG1026" s="991"/>
      <c r="AH1026" s="272" t="s">
        <v>236</v>
      </c>
      <c r="AI1026" s="270"/>
      <c r="AJ1026" s="270"/>
      <c r="AK1026" s="270"/>
      <c r="AL1026" s="270" t="s">
        <v>19</v>
      </c>
      <c r="AM1026" s="270"/>
      <c r="AN1026" s="270"/>
      <c r="AO1026" s="274"/>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1" t="s">
        <v>274</v>
      </c>
      <c r="K1059" s="992"/>
      <c r="L1059" s="992"/>
      <c r="M1059" s="992"/>
      <c r="N1059" s="992"/>
      <c r="O1059" s="992"/>
      <c r="P1059" s="134" t="s">
        <v>25</v>
      </c>
      <c r="Q1059" s="134"/>
      <c r="R1059" s="134"/>
      <c r="S1059" s="134"/>
      <c r="T1059" s="134"/>
      <c r="U1059" s="134"/>
      <c r="V1059" s="134"/>
      <c r="W1059" s="134"/>
      <c r="X1059" s="134"/>
      <c r="Y1059" s="272" t="s">
        <v>319</v>
      </c>
      <c r="Z1059" s="273"/>
      <c r="AA1059" s="273"/>
      <c r="AB1059" s="273"/>
      <c r="AC1059" s="991" t="s">
        <v>310</v>
      </c>
      <c r="AD1059" s="991"/>
      <c r="AE1059" s="991"/>
      <c r="AF1059" s="991"/>
      <c r="AG1059" s="991"/>
      <c r="AH1059" s="272" t="s">
        <v>236</v>
      </c>
      <c r="AI1059" s="270"/>
      <c r="AJ1059" s="270"/>
      <c r="AK1059" s="270"/>
      <c r="AL1059" s="270" t="s">
        <v>19</v>
      </c>
      <c r="AM1059" s="270"/>
      <c r="AN1059" s="270"/>
      <c r="AO1059" s="274"/>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1" t="s">
        <v>274</v>
      </c>
      <c r="K1092" s="992"/>
      <c r="L1092" s="992"/>
      <c r="M1092" s="992"/>
      <c r="N1092" s="992"/>
      <c r="O1092" s="992"/>
      <c r="P1092" s="134" t="s">
        <v>25</v>
      </c>
      <c r="Q1092" s="134"/>
      <c r="R1092" s="134"/>
      <c r="S1092" s="134"/>
      <c r="T1092" s="134"/>
      <c r="U1092" s="134"/>
      <c r="V1092" s="134"/>
      <c r="W1092" s="134"/>
      <c r="X1092" s="134"/>
      <c r="Y1092" s="272" t="s">
        <v>319</v>
      </c>
      <c r="Z1092" s="273"/>
      <c r="AA1092" s="273"/>
      <c r="AB1092" s="273"/>
      <c r="AC1092" s="991" t="s">
        <v>310</v>
      </c>
      <c r="AD1092" s="991"/>
      <c r="AE1092" s="991"/>
      <c r="AF1092" s="991"/>
      <c r="AG1092" s="991"/>
      <c r="AH1092" s="272" t="s">
        <v>236</v>
      </c>
      <c r="AI1092" s="270"/>
      <c r="AJ1092" s="270"/>
      <c r="AK1092" s="270"/>
      <c r="AL1092" s="270" t="s">
        <v>19</v>
      </c>
      <c r="AM1092" s="270"/>
      <c r="AN1092" s="270"/>
      <c r="AO1092" s="274"/>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1" t="s">
        <v>274</v>
      </c>
      <c r="K1125" s="992"/>
      <c r="L1125" s="992"/>
      <c r="M1125" s="992"/>
      <c r="N1125" s="992"/>
      <c r="O1125" s="992"/>
      <c r="P1125" s="134" t="s">
        <v>25</v>
      </c>
      <c r="Q1125" s="134"/>
      <c r="R1125" s="134"/>
      <c r="S1125" s="134"/>
      <c r="T1125" s="134"/>
      <c r="U1125" s="134"/>
      <c r="V1125" s="134"/>
      <c r="W1125" s="134"/>
      <c r="X1125" s="134"/>
      <c r="Y1125" s="272" t="s">
        <v>319</v>
      </c>
      <c r="Z1125" s="273"/>
      <c r="AA1125" s="273"/>
      <c r="AB1125" s="273"/>
      <c r="AC1125" s="991" t="s">
        <v>310</v>
      </c>
      <c r="AD1125" s="991"/>
      <c r="AE1125" s="991"/>
      <c r="AF1125" s="991"/>
      <c r="AG1125" s="991"/>
      <c r="AH1125" s="272" t="s">
        <v>236</v>
      </c>
      <c r="AI1125" s="270"/>
      <c r="AJ1125" s="270"/>
      <c r="AK1125" s="270"/>
      <c r="AL1125" s="270" t="s">
        <v>19</v>
      </c>
      <c r="AM1125" s="270"/>
      <c r="AN1125" s="270"/>
      <c r="AO1125" s="274"/>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1" t="s">
        <v>274</v>
      </c>
      <c r="K1158" s="992"/>
      <c r="L1158" s="992"/>
      <c r="M1158" s="992"/>
      <c r="N1158" s="992"/>
      <c r="O1158" s="992"/>
      <c r="P1158" s="134" t="s">
        <v>25</v>
      </c>
      <c r="Q1158" s="134"/>
      <c r="R1158" s="134"/>
      <c r="S1158" s="134"/>
      <c r="T1158" s="134"/>
      <c r="U1158" s="134"/>
      <c r="V1158" s="134"/>
      <c r="W1158" s="134"/>
      <c r="X1158" s="134"/>
      <c r="Y1158" s="272" t="s">
        <v>319</v>
      </c>
      <c r="Z1158" s="273"/>
      <c r="AA1158" s="273"/>
      <c r="AB1158" s="273"/>
      <c r="AC1158" s="991" t="s">
        <v>310</v>
      </c>
      <c r="AD1158" s="991"/>
      <c r="AE1158" s="991"/>
      <c r="AF1158" s="991"/>
      <c r="AG1158" s="991"/>
      <c r="AH1158" s="272" t="s">
        <v>236</v>
      </c>
      <c r="AI1158" s="270"/>
      <c r="AJ1158" s="270"/>
      <c r="AK1158" s="270"/>
      <c r="AL1158" s="270" t="s">
        <v>19</v>
      </c>
      <c r="AM1158" s="270"/>
      <c r="AN1158" s="270"/>
      <c r="AO1158" s="274"/>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1" t="s">
        <v>274</v>
      </c>
      <c r="K1191" s="992"/>
      <c r="L1191" s="992"/>
      <c r="M1191" s="992"/>
      <c r="N1191" s="992"/>
      <c r="O1191" s="992"/>
      <c r="P1191" s="134" t="s">
        <v>25</v>
      </c>
      <c r="Q1191" s="134"/>
      <c r="R1191" s="134"/>
      <c r="S1191" s="134"/>
      <c r="T1191" s="134"/>
      <c r="U1191" s="134"/>
      <c r="V1191" s="134"/>
      <c r="W1191" s="134"/>
      <c r="X1191" s="134"/>
      <c r="Y1191" s="272" t="s">
        <v>319</v>
      </c>
      <c r="Z1191" s="273"/>
      <c r="AA1191" s="273"/>
      <c r="AB1191" s="273"/>
      <c r="AC1191" s="991" t="s">
        <v>310</v>
      </c>
      <c r="AD1191" s="991"/>
      <c r="AE1191" s="991"/>
      <c r="AF1191" s="991"/>
      <c r="AG1191" s="991"/>
      <c r="AH1191" s="272" t="s">
        <v>236</v>
      </c>
      <c r="AI1191" s="270"/>
      <c r="AJ1191" s="270"/>
      <c r="AK1191" s="270"/>
      <c r="AL1191" s="270" t="s">
        <v>19</v>
      </c>
      <c r="AM1191" s="270"/>
      <c r="AN1191" s="270"/>
      <c r="AO1191" s="274"/>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1" t="s">
        <v>274</v>
      </c>
      <c r="K1224" s="992"/>
      <c r="L1224" s="992"/>
      <c r="M1224" s="992"/>
      <c r="N1224" s="992"/>
      <c r="O1224" s="992"/>
      <c r="P1224" s="134" t="s">
        <v>25</v>
      </c>
      <c r="Q1224" s="134"/>
      <c r="R1224" s="134"/>
      <c r="S1224" s="134"/>
      <c r="T1224" s="134"/>
      <c r="U1224" s="134"/>
      <c r="V1224" s="134"/>
      <c r="W1224" s="134"/>
      <c r="X1224" s="134"/>
      <c r="Y1224" s="272" t="s">
        <v>319</v>
      </c>
      <c r="Z1224" s="273"/>
      <c r="AA1224" s="273"/>
      <c r="AB1224" s="273"/>
      <c r="AC1224" s="991" t="s">
        <v>310</v>
      </c>
      <c r="AD1224" s="991"/>
      <c r="AE1224" s="991"/>
      <c r="AF1224" s="991"/>
      <c r="AG1224" s="991"/>
      <c r="AH1224" s="272" t="s">
        <v>236</v>
      </c>
      <c r="AI1224" s="270"/>
      <c r="AJ1224" s="270"/>
      <c r="AK1224" s="270"/>
      <c r="AL1224" s="270" t="s">
        <v>19</v>
      </c>
      <c r="AM1224" s="270"/>
      <c r="AN1224" s="270"/>
      <c r="AO1224" s="274"/>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1" t="s">
        <v>274</v>
      </c>
      <c r="K1257" s="992"/>
      <c r="L1257" s="992"/>
      <c r="M1257" s="992"/>
      <c r="N1257" s="992"/>
      <c r="O1257" s="992"/>
      <c r="P1257" s="134" t="s">
        <v>25</v>
      </c>
      <c r="Q1257" s="134"/>
      <c r="R1257" s="134"/>
      <c r="S1257" s="134"/>
      <c r="T1257" s="134"/>
      <c r="U1257" s="134"/>
      <c r="V1257" s="134"/>
      <c r="W1257" s="134"/>
      <c r="X1257" s="134"/>
      <c r="Y1257" s="272" t="s">
        <v>319</v>
      </c>
      <c r="Z1257" s="273"/>
      <c r="AA1257" s="273"/>
      <c r="AB1257" s="273"/>
      <c r="AC1257" s="991" t="s">
        <v>310</v>
      </c>
      <c r="AD1257" s="991"/>
      <c r="AE1257" s="991"/>
      <c r="AF1257" s="991"/>
      <c r="AG1257" s="991"/>
      <c r="AH1257" s="272" t="s">
        <v>236</v>
      </c>
      <c r="AI1257" s="270"/>
      <c r="AJ1257" s="270"/>
      <c r="AK1257" s="270"/>
      <c r="AL1257" s="270" t="s">
        <v>19</v>
      </c>
      <c r="AM1257" s="270"/>
      <c r="AN1257" s="270"/>
      <c r="AO1257" s="274"/>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1" t="s">
        <v>274</v>
      </c>
      <c r="K1290" s="992"/>
      <c r="L1290" s="992"/>
      <c r="M1290" s="992"/>
      <c r="N1290" s="992"/>
      <c r="O1290" s="992"/>
      <c r="P1290" s="134" t="s">
        <v>25</v>
      </c>
      <c r="Q1290" s="134"/>
      <c r="R1290" s="134"/>
      <c r="S1290" s="134"/>
      <c r="T1290" s="134"/>
      <c r="U1290" s="134"/>
      <c r="V1290" s="134"/>
      <c r="W1290" s="134"/>
      <c r="X1290" s="134"/>
      <c r="Y1290" s="272" t="s">
        <v>319</v>
      </c>
      <c r="Z1290" s="273"/>
      <c r="AA1290" s="273"/>
      <c r="AB1290" s="273"/>
      <c r="AC1290" s="991" t="s">
        <v>310</v>
      </c>
      <c r="AD1290" s="991"/>
      <c r="AE1290" s="991"/>
      <c r="AF1290" s="991"/>
      <c r="AG1290" s="991"/>
      <c r="AH1290" s="272" t="s">
        <v>236</v>
      </c>
      <c r="AI1290" s="270"/>
      <c r="AJ1290" s="270"/>
      <c r="AK1290" s="270"/>
      <c r="AL1290" s="270" t="s">
        <v>19</v>
      </c>
      <c r="AM1290" s="270"/>
      <c r="AN1290" s="270"/>
      <c r="AO1290" s="274"/>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直豊(satou-naoto.6f7)</cp:lastModifiedBy>
  <cp:lastPrinted>2022-05-31T03:25:35Z</cp:lastPrinted>
  <dcterms:created xsi:type="dcterms:W3CDTF">2012-03-13T00:50:25Z</dcterms:created>
  <dcterms:modified xsi:type="dcterms:W3CDTF">2022-08-30T05:42:37Z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