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
    </mc:Choice>
  </mc:AlternateContent>
  <bookViews>
    <workbookView xWindow="0" yWindow="0" windowWidth="28800" windowHeight="114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43"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6" i="11"/>
  <c r="AY90" i="11"/>
  <c r="AY94" i="11"/>
  <c r="AY92"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<sst xmlns="http://schemas.openxmlformats.org/spreadsheetml/2006/main" count="2102" uniqueCount="777">
  <si>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</si>
  <si>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</si>
  <si>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</si>
  <si>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</si>
  <si>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</si>
  <si>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</si>
  <si>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</si>
  <si>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</si>
  <si>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</si>
  <si>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</si>
  <si>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</si>
  <si>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</si>
  <si>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</si>
  <si>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</si>
  <si>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</si>
  <si>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</si>
  <si>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</si>
  <si>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</si>
  <si>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</si>
  <si>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</si>
  <si>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</si>
  <si>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</si>
  <si>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</si>
  <si>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</si>
  <si>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</si>
  <si>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</si>
  <si>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</si>
  <si>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</si>
  <si>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</si>
  <si>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</si>
  <si>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</si>
  <si>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</si>
  <si>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</si>
  <si>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</si>
  <si>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</si>
  <si>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</si>
  <si>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</si>
  <si>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</si>
  <si>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</si>
  <si>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</si>
  <si>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</si>
  <si>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</si>
  <si>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</si>
  <si>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</si>
  <si>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</si>
  <si>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</si>
  <si>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</si>
  <si>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</si>
  <si>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</si>
  <si>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</si>
  <si>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</si>
  <si>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</si>
  <si>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</si>
  <si>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</si>
  <si>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</si>
  <si>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</si>
  <si>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</si>
  <si>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</si>
  <si>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</si>
  <si>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</si>
  <si>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</si>
  <si>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</si>
  <si>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</si>
  <si>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</si>
  <si>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</si>
  <si>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</si>
  <si>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</si>
  <si>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</si>
  <si>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</si>
  <si>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</si>
  <si>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</si>
  <si>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</si>
  <si>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</si>
  <si>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</si>
  <si>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</si>
  <si>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</si>
  <si>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</si>
  <si>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</si>
  <si>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</si>
  <si>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</si>
  <si>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</si>
  <si>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</si>
  <si>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</si>
  <si>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</si>
  <si>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</si>
  <si>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</si>
  <si>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</si>
  <si>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</si>
  <si>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</si>
  <si>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</si>
  <si>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</si>
  <si>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</si>
  <si>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</si>
  <si>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</si>
  <si>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</si>
  <si>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</si>
  <si>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</si>
  <si>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</si>
  <si>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</si>
  <si>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</si>
  <si>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</si>
  <si>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</si>
  <si>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</si>
  <si>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</si>
  <si>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</si>
  <si>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</si>
  <si>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</si>
  <si>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</si>
  <si>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</si>
  <si>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</si>
  <si>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</si>
  <si>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</si>
  <si>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</si>
  <si>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</si>
  <si>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</si>
  <si>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</si>
  <si>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</si>
  <si>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</si>
  <si>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</si>
  <si>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</si>
  <si>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</si>
  <si>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</si>
  <si>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</si>
  <si>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</si>
  <si>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</si>
  <si>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</si>
  <si>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</si>
  <si>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</si>
  <si>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</si>
  <si>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</si>
  <si>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</si>
  <si>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</si>
  <si>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</si>
  <si>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</si>
  <si>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</si>
  <si>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</si>
  <si>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</si>
  <si>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</si>
  <si>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</si>
  <si>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</si>
  <si>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</si>
  <si>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</si>
  <si>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</si>
  <si>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</si>
  <si>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</si>
  <si>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</si>
  <si>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</si>
  <si>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</si>
  <si>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</si>
  <si>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</si>
  <si>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</si>
  <si>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</si>
  <si>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</si>
  <si>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</si>
  <si>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</si>
  <si>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</si>
  <si>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</si>
  <si>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</si>
  <si>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</si>
  <si>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</si>
  <si>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</si>
  <si>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</si>
  <si>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</si>
  <si>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</si>
  <si>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</si>
  <si>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</si>
  <si>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</si>
  <si>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</si>
  <si>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</si>
  <si>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</si>
  <si>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</si>
  <si>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</si>
  <si>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</si>
  <si>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</si>
  <si>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</si>
  <si>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</si>
  <si>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</si>
  <si>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</si>
  <si>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</si>
  <si>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</si>
  <si>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</si>
  <si>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</si>
  <si>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</si>
  <si>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</si>
  <si>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</si>
  <si>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</si>
  <si>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</si>
  <si>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</si>
  <si>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</si>
  <si>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</si>
  <si>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</si>
  <si>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</si>
  <si>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</si>
  <si>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</si>
  <si>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</si>
  <si>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</si>
  <si>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</si>
  <si>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</si>
  <si>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</si>
  <si>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</si>
  <si>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</si>
  <si>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</si>
  <si>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</si>
  <si>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</si>
  <si>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</si>
  <si>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</si>
  <si>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</si>
  <si>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</si>
  <si>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</si>
  <si>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</si>
  <si>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</si>
  <si>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</si>
  <si>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</si>
  <si>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</si>
  <si>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</si>
  <si>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</si>
  <si>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</si>
  <si>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</si>
  <si>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</si>
  <si>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</si>
  <si>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</si>
  <si>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</si>
  <si>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</si>
  <si>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</si>
  <si>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</si>
  <si>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</si>
  <si>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</si>
  <si>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</si>
  <si>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</si>
  <si>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</si>
  <si>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</si>
  <si>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</si>
  <si>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</si>
  <si>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</si>
  <si>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</si>
  <si>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</si>
  <si>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</si>
  <si>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</si>
  <si>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</si>
  <si>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</si>
  <si>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</si>
  <si>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</si>
  <si>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</si>
  <si>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</si>
  <si>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</si>
  <si>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</si>
  <si>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</si>
  <si>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</si>
  <si>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</si>
  <si>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</si>
  <si>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</si>
  <si>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</si>
  <si>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</si>
  <si>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</si>
  <si>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</si>
  <si>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</si>
  <si>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</si>
  <si>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</si>
  <si>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</si>
  <si>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</si>
  <si>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</si>
  <si>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</si>
  <si>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</si>
  <si>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</si>
  <si>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</si>
  <si>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</si>
  <si>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</si>
  <si>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</si>
  <si>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</si>
  <si>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</si>
  <si>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</si>
  <si>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</si>
  <si>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</si>
  <si>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</si>
  <si>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</si>
  <si>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</si>
  <si>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</si>
  <si>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</si>
  <si>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</si>
  <si>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</si>
  <si>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</si>
  <si>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</si>
  <si>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</si>
  <si>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</si>
  <si>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</si>
  <si>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</si>
  <si>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</si>
  <si>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</si>
  <si>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</si>
  <si>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</si>
  <si>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</si>
  <si>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</si>
  <si>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</si>
  <si>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</si>
  <si>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</si>
  <si>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</si>
  <si>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</si>
  <si>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</si>
  <si>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</si>
  <si>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</si>
  <si>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</si>
  <si>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</si>
  <si>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</si>
  <si>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</si>
  <si>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</si>
  <si>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</si>
  <si>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</si>
  <si>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</si>
  <si>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</si>
  <si>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</si>
  <si>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</si>
  <si>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</si>
  <si>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</si>
  <si>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</si>
  <si>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</si>
  <si>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</si>
  <si>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</si>
  <si>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</si>
  <si>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</si>
  <si>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</si>
  <si>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</si>
  <si>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</si>
  <si>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</si>
  <si>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</si>
  <si>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</si>
  <si>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</si>
  <si>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</si>
  <si>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</si>
  <si>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</si>
  <si>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</si>
  <si>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</si>
  <si>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</si>
  <si>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</si>
  <si>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</si>
  <si>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</si>
  <si>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</si>
  <si>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</si>
  <si>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</si>
  <si>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</si>
  <si>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</si>
  <si>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</si>
  <si>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</si>
  <si>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</si>
  <si>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</si>
  <si>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</si>
  <si>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</si>
  <si>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</si>
  <si>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</si>
  <si>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</si>
  <si>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</si>
  <si>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</si>
  <si>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</si>
  <si>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</si>
  <si>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</si>
  <si>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</si>
  <si>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</si>
  <si>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</si>
  <si>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</si>
  <si>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</si>
  <si>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</si>
  <si>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</si>
  <si>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</si>
  <si>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</si>
  <si>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</si>
  <si>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</si>
  <si>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</si>
  <si>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</si>
  <si>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</si>
  <si>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</si>
  <si>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</si>
  <si>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</si>
  <si>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</si>
  <si>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</si>
  <si>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</si>
  <si>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</si>
  <si>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</si>
  <si>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</si>
  <si>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</si>
  <si>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</si>
  <si>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</si>
  <si>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</si>
  <si>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</si>
  <si>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</si>
  <si>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</si>
  <si>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</si>
  <si>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</si>
  <si>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</si>
  <si>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</si>
  <si>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</si>
  <si>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</si>
  <si>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</si>
  <si>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</si>
  <si>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</si>
  <si>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</si>
  <si>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</si>
  <si>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</si>
  <si>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</si>
  <si>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</si>
  <si>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</si>
  <si>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</si>
  <si>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</si>
  <si>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</si>
  <si>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</si>
  <si>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</si>
  <si>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</si>
  <si>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</si>
  <si>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</si>
  <si>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</si>
  <si>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</si>
  <si>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</si>
  <si>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</si>
  <si>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</si>
  <si>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</si>
  <si>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</si>
  <si>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</si>
  <si>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</si>
  <si>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</si>
  <si>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</si>
  <si>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</si>
  <si>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</si>
  <si>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</si>
  <si>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</si>
  <si>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</si>
  <si>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</si>
  <si>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</si>
  <si>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</si>
  <si>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</si>
  <si>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</si>
  <si>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</si>
  <si>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</si>
  <si>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</si>
  <si>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</si>
  <si>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</si>
  <si>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</si>
  <si>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</si>
  <si>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</si>
  <si>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</si>
  <si>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</si>
  <si>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</si>
  <si>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</si>
  <si>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</si>
  <si>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</si>
  <si>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</si>
  <si>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</si>
  <si>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</si>
  <si>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</si>
  <si>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</si>
  <si>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</si>
  <si>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</si>
  <si>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</si>
  <si>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</si>
  <si>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</si>
  <si>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</si>
  <si>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</si>
  <si>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</si>
  <si>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</si>
  <si>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</si>
  <si>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</si>
  <si>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</si>
  <si>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</si>
  <si>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</si>
  <si>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</si>
  <si>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</si>
  <si>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</si>
  <si>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</si>
  <si>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</si>
  <si>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</si>
  <si>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</si>
  <si>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</si>
  <si>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</si>
  <si>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</si>
  <si>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</si>
  <si>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</si>
  <si>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</si>
  <si>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</si>
  <si>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</si>
  <si>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</si>
  <si>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</si>
  <si>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</si>
  <si>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</si>
  <si>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</si>
  <si>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</si>
  <si>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</si>
  <si>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</si>
  <si>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</si>
  <si>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</si>
  <si>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</si>
  <si>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</si>
  <si>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</si>
  <si>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</si>
  <si>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</si>
  <si>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</si>
  <si>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</si>
  <si>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</si>
  <si>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</si>
  <si>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</si>
  <si>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</si>
  <si>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</si>
  <si>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</si>
  <si>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</si>
  <si>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</si>
  <si>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</si>
  <si>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</si>
  <si>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</si>
  <si>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</si>
  <si>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</si>
  <si>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</si>
  <si>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</si>
  <si>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</si>
  <si>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</si>
  <si>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</si>
  <si>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</si>
  <si>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</si>
  <si>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</si>
  <si>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</si>
  <si>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</si>
  <si>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</si>
  <si>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</si>
  <si>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</si>
  <si>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</si>
  <si>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</si>
  <si>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</si>
  <si>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</si>
  <si>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</si>
  <si>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</si>
  <si>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</si>
  <si>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</si>
  <si>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</si>
  <si>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</si>
  <si>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</si>
  <si>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</si>
  <si>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</si>
  <si>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</si>
  <si>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</si>
  <si>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</si>
  <si>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</si>
  <si>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</si>
  <si>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</si>
  <si>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</si>
  <si>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</si>
  <si>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</si>
  <si>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</si>
  <si>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</si>
  <si>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</si>
  <si>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</si>
  <si>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</si>
  <si>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</si>
  <si>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</si>
  <si>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</si>
  <si>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</si>
  <si>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</si>
  <si>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</si>
  <si>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</si>
  <si>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</si>
  <si>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</si>
  <si>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</si>
  <si>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</si>
  <si>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</si>
  <si>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</si>
  <si>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</si>
  <si>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</si>
  <si>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</si>
  <si>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</si>
  <si>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</si>
  <si>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</si>
  <si>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</si>
  <si>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</si>
  <si>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</si>
  <si>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</si>
  <si>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</si>
  <si>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</si>
  <si>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</si>
  <si>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</si>
  <si>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</si>
  <si>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</si>
  <si>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</si>
  <si>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</si>
  <si>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</si>
  <si>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</si>
  <si>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</si>
  <si>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</si>
  <si>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</si>
  <si>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</si>
  <si>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</si>
  <si>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</si>
  <si>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</si>
  <si>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</si>
  <si>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</si>
  <si>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</si>
  <si>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</si>
  <si>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</si>
  <si>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</si>
  <si>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</si>
  <si>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</si>
  <si>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</si>
  <si>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</si>
  <si>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</si>
  <si>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</si>
  <si>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</si>
  <si>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</si>
  <si>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</si>
  <si>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</si>
  <si>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</si>
  <si>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</si>
  <si>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</si>
  <si>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</si>
  <si>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</si>
  <si>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</si>
  <si>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</si>
  <si>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</si>
  <si>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</si>
  <si>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</si>
  <si>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</si>
  <si>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</si>
  <si>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</si>
  <si>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</si>
  <si>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</si>
  <si>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</si>
  <si>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</si>
  <si>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</si>
  <si>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</si>
  <si>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</si>
  <si>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</si>
  <si>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</si>
  <si>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</si>
  <si>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</si>
  <si>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</si>
  <si>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</si>
  <si>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</si>
  <si>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</si>
  <si>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</si>
  <si>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</si>
  <si>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</si>
  <si>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</si>
  <si>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</si>
  <si>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</si>
  <si>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</si>
  <si>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</si>
  <si>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</si>
  <si>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</si>
  <si>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</si>
  <si>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</si>
  <si>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</si>
  <si>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</si>
  <si>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</si>
  <si>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</si>
  <si>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</si>
  <si>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</si>
  <si>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</si>
  <si>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</si>
  <si>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</si>
  <si>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</si>
  <si>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</si>
  <si>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</si>
  <si>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</si>
  <si>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</si>
  <si>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</si>
  <si>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</si>
  <si>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</si>
  <si>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</si>
  <si>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</si>
  <si>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</si>
  <si>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</si>
  <si>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</si>
  <si>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</si>
  <si>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</si>
  <si>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</si>
  <si>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</si>
  <si>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</si>
  <si>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</si>
  <si>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</si>
  <si>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</si>
  <si>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</si>
  <si>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</si>
  <si>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</si>
  <si>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</si>
  <si>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</si>
  <si>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</si>
  <si>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</si>
  <si>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</si>
  <si>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</si>
  <si>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</si>
  <si>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</si>
  <si>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</si>
  <si>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</si>
  <si>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</si>
  <si>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</si>
  <si>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</si>
  <si>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</si>
  <si>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</si>
  <si>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</si>
  <si>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</si>
  <si>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</si>
  <si>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障害者職業能力開発校運営委託費</t>
  </si>
  <si>
    <t>人材開発統括官</t>
  </si>
  <si>
    <t>昭和22年度</t>
  </si>
  <si>
    <t>終了予定なし</t>
  </si>
  <si>
    <t>特別支援室</t>
  </si>
  <si>
    <t>職業能力開発促進法第16条</t>
  </si>
  <si>
    <t>障害者基本計画（平成30年3月閣議決定）</t>
  </si>
  <si>
    <t>-</t>
  </si>
  <si>
    <t>（目）障害者職業能力開発校運営委託費</t>
  </si>
  <si>
    <t>障害者職業能力開発校の修了者の就職率 70％</t>
  </si>
  <si>
    <t>障害者職業能力開発校の修了者の就職率
(就職者数/訓練修了者数)</t>
  </si>
  <si>
    <t>受講者数</t>
  </si>
  <si>
    <t>人</t>
  </si>
  <si>
    <t>単位当たりのコスト＝X／Y
X：「執行額」
Y：「受講者数」　　　　　　　　　　</t>
    <phoneticPr fontId="5"/>
  </si>
  <si>
    <t>円</t>
  </si>
  <si>
    <t>　X/Y
(左記参照）</t>
    <phoneticPr fontId="5"/>
  </si>
  <si>
    <t>2,689,272,581円/1,179人</t>
  </si>
  <si>
    <t>／　</t>
    <phoneticPr fontId="5"/>
  </si>
  <si>
    <t>独立行政法人高齢・障害・求職者雇用支援機構障害者職業能力開発勘定運営費交付金</t>
  </si>
  <si>
    <t>独立行政法人高齢・障害・求職者雇用支援機構職業能力開発勘定運営費交付金</t>
  </si>
  <si>
    <t>障害者職業能力開発校設備等</t>
  </si>
  <si>
    <t>717</t>
  </si>
  <si>
    <t>619</t>
  </si>
  <si>
    <t>628</t>
  </si>
  <si>
    <t>617</t>
  </si>
  <si>
    <t>○</t>
  </si>
  <si>
    <t>特別支援室長　菊地　政幸</t>
    <rPh sb="7" eb="9">
      <t>キクチ</t>
    </rPh>
    <rPh sb="10" eb="12">
      <t>マサユキ</t>
    </rPh>
    <phoneticPr fontId="5"/>
  </si>
  <si>
    <t>-</t>
    <phoneticPr fontId="5"/>
  </si>
  <si>
    <t>厚労</t>
  </si>
  <si>
    <t>2,959,098,000円/1,980人</t>
    <phoneticPr fontId="5"/>
  </si>
  <si>
    <t>-</t>
    <phoneticPr fontId="5"/>
  </si>
  <si>
    <t>働く者の職業生涯を通じた持続的な職業キャリア形成への支援等をすること（Ⅵ－２）</t>
    <phoneticPr fontId="5"/>
  </si>
  <si>
    <t>福祉から自立へ向けた職業キャリア形成の支援等をすること（Ⅵ－２－３）</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</si>
  <si>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</si>
  <si>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都道府県に委託しているもの。</t>
    <phoneticPr fontId="5"/>
  </si>
  <si>
    <t>有</t>
  </si>
  <si>
    <t>無</t>
  </si>
  <si>
    <t>職業能力開発促進法第16条第４項に基づき障害者職業能力開発校の運営を都道府県に委託しているものである。</t>
    <phoneticPr fontId="5"/>
  </si>
  <si>
    <t>‐</t>
  </si>
  <si>
    <t>本事業は、雇用のセーフティーネットとして実施する訓練に不可欠な訓練指導員の配置や訓練用教材の費用など、必要経費に限定されている。</t>
    <phoneticPr fontId="5"/>
  </si>
  <si>
    <t>　求職障害者の障害の重度化・多様化が進み、より対応の困難な障害者に対する手厚い支援が求められて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phoneticPr fontId="5"/>
  </si>
  <si>
    <t>成果実績等の精査を行い、引き続き効果的・効率的な業務運営に努める。</t>
    <phoneticPr fontId="5"/>
  </si>
  <si>
    <t>独立行政法人高齢・障害・求職者雇用支援機構障害者職業能力開発勘定運営費交付金（所管：人材開発統括官付特別支援室）は、職業能力開発促進法第16条の規定に基づき設置される障害者職業能力開発校のうち、機構に運営を委託している中央及び吉備高原障害者職業能力開発校の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同第16条の規定により同校の施設整備等を図る障害者職業能力開発校設備等（所管：人材開発統括官付特別支援室）とも内容が異なり、役割分担は適切なものとなっている。</t>
    <phoneticPr fontId="5"/>
  </si>
  <si>
    <t>厚労</t>
    <rPh sb="0" eb="2">
      <t>コウロウ</t>
    </rPh>
    <phoneticPr fontId="5"/>
  </si>
  <si>
    <t>一般の職業能力開発校において職業訓練を受けることが困難な障害者に対して、障害者職業能力開発校において障害特性に適応した専門的な職業訓練を行うことで障害者の就職促進を図る。</t>
    <phoneticPr fontId="5"/>
  </si>
  <si>
    <t>障害者職業能力開発校における職業訓練の実施</t>
    <rPh sb="19" eb="21">
      <t>ジッシ</t>
    </rPh>
    <phoneticPr fontId="5"/>
  </si>
  <si>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phoneticPr fontId="5"/>
  </si>
  <si>
    <t>一般の職業能力開発校において職業訓練を受けることが困難な障害者を対象に職業訓練を実施する。</t>
    <rPh sb="28" eb="31">
      <t>ショウガイシャ</t>
    </rPh>
    <rPh sb="32" eb="34">
      <t>タイショウ</t>
    </rPh>
    <phoneticPr fontId="5"/>
  </si>
  <si>
    <t>612,613</t>
    <phoneticPr fontId="5"/>
  </si>
  <si>
    <t>https://www.mhlw.go.jp/wp/seisaku/hyouka/dl/r03_jizenbunseki/VI-2-3.pdf</t>
    <phoneticPr fontId="5"/>
  </si>
  <si>
    <t>1,2頁</t>
    <rPh sb="3" eb="4">
      <t>ページ</t>
    </rPh>
    <phoneticPr fontId="5"/>
  </si>
  <si>
    <t>2,795,642,062円/1,133人</t>
    <phoneticPr fontId="5"/>
  </si>
  <si>
    <t>個々の障害特性に応じた職業訓練の実施など、効率的・効果的な職業訓練を実施し業務運営の効率化を図っている。</t>
    <rPh sb="0" eb="2">
      <t>ココ</t>
    </rPh>
    <rPh sb="3" eb="5">
      <t>ショウガイ</t>
    </rPh>
    <rPh sb="5" eb="7">
      <t>トクセイ</t>
    </rPh>
    <rPh sb="8" eb="9">
      <t>オウ</t>
    </rPh>
    <rPh sb="11" eb="13">
      <t>ショクギョウ</t>
    </rPh>
    <rPh sb="13" eb="15">
      <t>クンレン</t>
    </rPh>
    <rPh sb="16" eb="18">
      <t>ジッシ</t>
    </rPh>
    <rPh sb="21" eb="23">
      <t>コウリツ</t>
    </rPh>
    <rPh sb="23" eb="24">
      <t>テキ</t>
    </rPh>
    <rPh sb="25" eb="27">
      <t>コウカ</t>
    </rPh>
    <rPh sb="27" eb="28">
      <t>テキ</t>
    </rPh>
    <rPh sb="29" eb="31">
      <t>ショクギョウ</t>
    </rPh>
    <rPh sb="31" eb="33">
      <t>クンレン</t>
    </rPh>
    <rPh sb="34" eb="36">
      <t>ジッシ</t>
    </rPh>
    <rPh sb="37" eb="39">
      <t>ギョウム</t>
    </rPh>
    <rPh sb="39" eb="41">
      <t>ウンエイ</t>
    </rPh>
    <rPh sb="42" eb="44">
      <t>コウリツ</t>
    </rPh>
    <rPh sb="44" eb="45">
      <t>カ</t>
    </rPh>
    <rPh sb="46" eb="47">
      <t>ハカ</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</si>
  <si>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加傾向にある中、求職障害者の就職を実現するためには訓練機会の確保が重要であることから本事業の優先度は高い。</t>
    <rPh sb="88" eb="90">
      <t>ゾウカ</t>
    </rPh>
    <rPh sb="90" eb="92">
      <t>ケイコウ</t>
    </rPh>
    <phoneticPr fontId="5"/>
  </si>
  <si>
    <t>活動実績が低調である要因を分析し、事業の適正な執行を図ること。</t>
  </si>
  <si>
    <t>執行等改善</t>
  </si>
  <si>
    <t>人件費</t>
    <rPh sb="0" eb="3">
      <t>ジンケンヒ</t>
    </rPh>
    <phoneticPr fontId="5"/>
  </si>
  <si>
    <t>管理職員、指導員の設置に係る費用</t>
    <phoneticPr fontId="5"/>
  </si>
  <si>
    <t>事業費</t>
    <rPh sb="0" eb="3">
      <t>ジギョウヒ</t>
    </rPh>
    <phoneticPr fontId="5"/>
  </si>
  <si>
    <t>教材費、光熱費等</t>
    <phoneticPr fontId="5"/>
  </si>
  <si>
    <t>消費税</t>
    <rPh sb="0" eb="3">
      <t>ショウヒゼイ</t>
    </rPh>
    <phoneticPr fontId="5"/>
  </si>
  <si>
    <t>消費税</t>
    <phoneticPr fontId="5"/>
  </si>
  <si>
    <t>-</t>
    <phoneticPr fontId="5"/>
  </si>
  <si>
    <t>△</t>
  </si>
  <si>
    <t>大阪府</t>
    <rPh sb="0" eb="3">
      <t>オオサカフ</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</si>
  <si>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</si>
  <si>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東京都</t>
    <rPh sb="0" eb="3">
      <t>トウキョウト</t>
    </rPh>
    <phoneticPr fontId="5"/>
  </si>
  <si>
    <t>愛知県</t>
    <rPh sb="0" eb="3">
      <t>アイチケン</t>
    </rPh>
    <phoneticPr fontId="5"/>
  </si>
  <si>
    <t>広島県</t>
    <rPh sb="0" eb="3">
      <t>ヒロシマケン</t>
    </rPh>
    <phoneticPr fontId="5"/>
  </si>
  <si>
    <t>北海道</t>
    <rPh sb="0" eb="3">
      <t>ホッカイドウ</t>
    </rPh>
    <phoneticPr fontId="5"/>
  </si>
  <si>
    <t>宮城県</t>
    <rPh sb="0" eb="3">
      <t>ミヤギケン</t>
    </rPh>
    <phoneticPr fontId="5"/>
  </si>
  <si>
    <t>神奈川県</t>
    <phoneticPr fontId="5"/>
  </si>
  <si>
    <t>福岡県</t>
    <rPh sb="0" eb="2">
      <t>フクオカ</t>
    </rPh>
    <phoneticPr fontId="5"/>
  </si>
  <si>
    <t>鹿児島県</t>
    <phoneticPr fontId="5"/>
  </si>
  <si>
    <t>兵庫県</t>
    <rPh sb="0" eb="2">
      <t>ヒョウゴ</t>
    </rPh>
    <rPh sb="2" eb="3">
      <t>ケン</t>
    </rPh>
    <phoneticPr fontId="5"/>
  </si>
  <si>
    <t>一般の職業能力開発校と比べて、障害者職業能力開発校は、職業訓練を受けることが困難な障害者を対象としているため、障害特性に適応した専門的な訓練機器・設備を設置する必要があることや、訓練コースの多くが１年程度の長期に渡って訓練を実施していること等を踏まえると妥当といえる。</t>
    <rPh sb="11" eb="12">
      <t>クラ</t>
    </rPh>
    <rPh sb="120" eb="121">
      <t>ナド</t>
    </rPh>
    <phoneticPr fontId="5"/>
  </si>
  <si>
    <t>成果実績について成果目標を下回っているが、成果目標に対する達成度は約90％となっており、成果目標に概ね見合った実績となっている。</t>
    <rPh sb="0" eb="2">
      <t>セイカ</t>
    </rPh>
    <rPh sb="2" eb="4">
      <t>ジッセキ</t>
    </rPh>
    <rPh sb="8" eb="10">
      <t>セイカ</t>
    </rPh>
    <rPh sb="10" eb="12">
      <t>モクヒョウ</t>
    </rPh>
    <rPh sb="13" eb="15">
      <t>シタマワ</t>
    </rPh>
    <rPh sb="21" eb="23">
      <t>セイカ</t>
    </rPh>
    <rPh sb="23" eb="25">
      <t>モクヒョウ</t>
    </rPh>
    <rPh sb="26" eb="27">
      <t>タイ</t>
    </rPh>
    <rPh sb="29" eb="32">
      <t>タッセイド</t>
    </rPh>
    <rPh sb="33" eb="34">
      <t>ヤク</t>
    </rPh>
    <rPh sb="44" eb="46">
      <t>セイカ</t>
    </rPh>
    <rPh sb="45" eb="46">
      <t>タッセイ</t>
    </rPh>
    <rPh sb="49" eb="50">
      <t>オオム</t>
    </rPh>
    <rPh sb="51" eb="53">
      <t>ミア</t>
    </rPh>
    <phoneticPr fontId="5"/>
  </si>
  <si>
    <t>障害者職業能力開発校では精神障害者等を重点的に受け入れて障害特性に応じた訓練を実施しており、障害者職業能力開発校の運営費は、施設・設備の管理費や指導員経費など固定経費が大半を占めるため受講者数を勘案した予算の削減は困難であるが、都道府県ごとの運営による差がないかなどは原因を分析し、委託額に反映させる形で適正な執行に向け受講者数の確保に努めつつ、改善を図る。</t>
    <rPh sb="46" eb="49">
      <t>ショウガイシャ</t>
    </rPh>
    <rPh sb="49" eb="51">
      <t>ショクギョウ</t>
    </rPh>
    <rPh sb="51" eb="53">
      <t>ノウリョク</t>
    </rPh>
    <rPh sb="53" eb="55">
      <t>カイハツ</t>
    </rPh>
    <rPh sb="55" eb="56">
      <t>コウ</t>
    </rPh>
    <rPh sb="57" eb="59">
      <t>ウンエイ</t>
    </rPh>
    <rPh sb="59" eb="60">
      <t>ヒ</t>
    </rPh>
    <rPh sb="62" eb="64">
      <t>シセツ</t>
    </rPh>
    <rPh sb="65" eb="67">
      <t>セツビ</t>
    </rPh>
    <rPh sb="68" eb="71">
      <t>カンリヒ</t>
    </rPh>
    <rPh sb="72" eb="75">
      <t>シドウイン</t>
    </rPh>
    <rPh sb="75" eb="77">
      <t>ケイヒ</t>
    </rPh>
    <rPh sb="79" eb="81">
      <t>コテイ</t>
    </rPh>
    <rPh sb="81" eb="83">
      <t>ケイヒ</t>
    </rPh>
    <rPh sb="84" eb="86">
      <t>タイハン</t>
    </rPh>
    <rPh sb="87" eb="88">
      <t>シ</t>
    </rPh>
    <rPh sb="97" eb="99">
      <t>カンアン</t>
    </rPh>
    <rPh sb="101" eb="103">
      <t>ヨサン</t>
    </rPh>
    <rPh sb="104" eb="106">
      <t>サクゲン</t>
    </rPh>
    <rPh sb="107" eb="109">
      <t>コンナン</t>
    </rPh>
    <rPh sb="114" eb="118">
      <t>トドウフケン</t>
    </rPh>
    <rPh sb="121" eb="123">
      <t>ウンエイ</t>
    </rPh>
    <rPh sb="126" eb="127">
      <t>サ</t>
    </rPh>
    <rPh sb="134" eb="136">
      <t>ゲンイン</t>
    </rPh>
    <rPh sb="137" eb="139">
      <t>ブンセキ</t>
    </rPh>
    <rPh sb="141" eb="144">
      <t>イタクガク</t>
    </rPh>
    <rPh sb="145" eb="147">
      <t>ハンエイ</t>
    </rPh>
    <rPh sb="150" eb="151">
      <t>カタチ</t>
    </rPh>
    <rPh sb="152" eb="154">
      <t>テキセイ</t>
    </rPh>
    <rPh sb="155" eb="157">
      <t>シッコウ</t>
    </rPh>
    <rPh sb="158" eb="159">
      <t>ム</t>
    </rPh>
    <rPh sb="173" eb="175">
      <t>カイゼン</t>
    </rPh>
    <rPh sb="176" eb="177">
      <t>ハカ</t>
    </rPh>
    <phoneticPr fontId="5"/>
  </si>
  <si>
    <t>活動実績について当初見込みを下回っているが、企業の雇入れニーズの高まりと相まって、職業訓練を経ずとも就職を実現する方が増加したこと等が原因と考えられる。また、精神障害者等の求職申込件数が増加していることから、精神障害者等を重点的に受け入れて障害特性に応じた訓練が増えている等を踏まえると、概ね活動見込みに見合った実績となっている。</t>
    <rPh sb="14" eb="16">
      <t>シタマワ</t>
    </rPh>
    <rPh sb="22" eb="24">
      <t>キギョウ</t>
    </rPh>
    <rPh sb="25" eb="27">
      <t>ヤトイイ</t>
    </rPh>
    <rPh sb="32" eb="33">
      <t>タカ</t>
    </rPh>
    <rPh sb="36" eb="37">
      <t>アイ</t>
    </rPh>
    <rPh sb="41" eb="43">
      <t>ショクギョウ</t>
    </rPh>
    <rPh sb="43" eb="45">
      <t>クンレン</t>
    </rPh>
    <rPh sb="46" eb="47">
      <t>ヘ</t>
    </rPh>
    <rPh sb="50" eb="52">
      <t>シュウショク</t>
    </rPh>
    <rPh sb="53" eb="55">
      <t>ジツゲン</t>
    </rPh>
    <rPh sb="57" eb="58">
      <t>カタ</t>
    </rPh>
    <rPh sb="59" eb="61">
      <t>ゾウカ</t>
    </rPh>
    <rPh sb="65" eb="66">
      <t>トウ</t>
    </rPh>
    <rPh sb="67" eb="69">
      <t>ゲンイン</t>
    </rPh>
    <rPh sb="70" eb="71">
      <t>カンガ</t>
    </rPh>
    <rPh sb="79" eb="85">
      <t>セイシンショウガイシャナド</t>
    </rPh>
    <rPh sb="90" eb="92">
      <t>ケンスウ</t>
    </rPh>
    <rPh sb="93" eb="95">
      <t>ゾウカ</t>
    </rPh>
    <rPh sb="111" eb="113">
      <t>ジュウテン</t>
    </rPh>
    <rPh sb="113" eb="114">
      <t>テキ</t>
    </rPh>
    <rPh sb="115" eb="116">
      <t>ウ</t>
    </rPh>
    <rPh sb="117" eb="118">
      <t>イ</t>
    </rPh>
    <rPh sb="120" eb="122">
      <t>ショウガイ</t>
    </rPh>
    <rPh sb="122" eb="124">
      <t>トクセイ</t>
    </rPh>
    <rPh sb="125" eb="126">
      <t>オウ</t>
    </rPh>
    <rPh sb="128" eb="130">
      <t>クンレン</t>
    </rPh>
    <rPh sb="131" eb="132">
      <t>フ</t>
    </rPh>
    <rPh sb="136" eb="137">
      <t>ナド</t>
    </rPh>
    <rPh sb="138" eb="139">
      <t>フ</t>
    </rPh>
    <rPh sb="144" eb="145">
      <t>オオム</t>
    </rPh>
    <rPh sb="146" eb="148">
      <t>カツドウ</t>
    </rPh>
    <rPh sb="148" eb="150">
      <t>ミコ</t>
    </rPh>
    <rPh sb="152" eb="154">
      <t>ミア</t>
    </rPh>
    <rPh sb="156" eb="158">
      <t>ジッセキ</t>
    </rPh>
    <phoneticPr fontId="5"/>
  </si>
  <si>
    <t>2,830,341,619円/1,136人</t>
    <phoneticPr fontId="5"/>
  </si>
  <si>
    <t>定例業務統計報告(厚生労働省調べ）※令和３年度実績は暫定値</t>
    <phoneticPr fontId="5"/>
  </si>
  <si>
    <t>本事業は通常事業と認められるため、政策体系の中で特に優先度が高いとまではとらえにくい。受講者が常に見込みの60％を割っており、就職率も目標を下回っているにもかかわらず、予算執行率は90％を超えている。運営に無駄が生じている可能性があり、点検結果には11の都道府県への委託による差はないかなど、原因を分析し、改善の方向性には、具体的な対策を記す必要がある。「引き続き効果的・効率的な業務運営に務める」ではすまさせれない。各自治体での自走力を高めるために、国としてノウハウの蓄積、開示、共有を担う必要もある。なお、関連事業には、その他障害者の就職に寄与する事業も付記して、無駄なく相乗効果を高めていただきたい。（元吉　由紀子）</t>
    <phoneticPr fontId="5"/>
  </si>
  <si>
    <t>00</t>
  </si>
  <si>
    <t>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</si>
</sst>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45473</xdr:colOff>
      <xdr:row>270</xdr:row>
      <xdr:rowOff>11202</xdr:rowOff>
    </xdr:from>
    <xdr:to>
      <xdr:col>43</xdr:col>
      <xdr:colOff>25559</xdr:colOff>
      <xdr:row>273</xdr:row>
      <xdr:rowOff>185290</xdr:rowOff>
    </xdr:to>
    <xdr:sp macro="" textlink="">
      <xdr:nvSpPr>
        <xdr:cNvPr id="8" name="正方形/長方形 7"/>
        <xdr:cNvSpPr/>
      </xdr:nvSpPr>
      <xdr:spPr>
        <a:xfrm>
          <a:off x="3645923" y="45502602"/>
          <a:ext cx="4980711" cy="12313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0</xdr:colOff>
      <xdr:row>273</xdr:row>
      <xdr:rowOff>322428</xdr:rowOff>
    </xdr:from>
    <xdr:to>
      <xdr:col>43</xdr:col>
      <xdr:colOff>70205</xdr:colOff>
      <xdr:row>275</xdr:row>
      <xdr:rowOff>286889</xdr:rowOff>
    </xdr:to>
    <xdr:sp macro="" textlink="">
      <xdr:nvSpPr>
        <xdr:cNvPr id="9" name="大かっこ 8"/>
        <xdr:cNvSpPr/>
      </xdr:nvSpPr>
      <xdr:spPr>
        <a:xfrm>
          <a:off x="3600450" y="46871103"/>
          <a:ext cx="5070830" cy="66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126735</xdr:colOff>
      <xdr:row>275</xdr:row>
      <xdr:rowOff>255345</xdr:rowOff>
    </xdr:from>
    <xdr:to>
      <xdr:col>30</xdr:col>
      <xdr:colOff>135479</xdr:colOff>
      <xdr:row>279</xdr:row>
      <xdr:rowOff>32889</xdr:rowOff>
    </xdr:to>
    <xdr:cxnSp macro="">
      <xdr:nvCxnSpPr>
        <xdr:cNvPr id="10" name="直線矢印コネクタ 9"/>
        <xdr:cNvCxnSpPr/>
      </xdr:nvCxnSpPr>
      <xdr:spPr>
        <a:xfrm flipH="1">
          <a:off x="6127485" y="47508870"/>
          <a:ext cx="8744" cy="11872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14748</xdr:colOff>
      <xdr:row>279</xdr:row>
      <xdr:rowOff>88606</xdr:rowOff>
    </xdr:from>
    <xdr:to>
      <xdr:col>39</xdr:col>
      <xdr:colOff>192075</xdr:colOff>
      <xdr:row>280</xdr:row>
      <xdr:rowOff>95468</xdr:rowOff>
    </xdr:to>
    <xdr:sp macro="" textlink="">
      <xdr:nvSpPr>
        <xdr:cNvPr id="11" name="大かっこ 10"/>
        <xdr:cNvSpPr/>
      </xdr:nvSpPr>
      <xdr:spPr>
        <a:xfrm>
          <a:off x="4215273" y="48751831"/>
          <a:ext cx="3777777" cy="3592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90128</xdr:colOff>
      <xdr:row>280</xdr:row>
      <xdr:rowOff>210690</xdr:rowOff>
    </xdr:from>
    <xdr:to>
      <xdr:col>43</xdr:col>
      <xdr:colOff>75747</xdr:colOff>
      <xdr:row>282</xdr:row>
      <xdr:rowOff>223389</xdr:rowOff>
    </xdr:to>
    <xdr:sp macro="" textlink="">
      <xdr:nvSpPr>
        <xdr:cNvPr id="12" name="正方形/長方形 11"/>
        <xdr:cNvSpPr/>
      </xdr:nvSpPr>
      <xdr:spPr>
        <a:xfrm>
          <a:off x="3690578" y="49226340"/>
          <a:ext cx="4986244" cy="7175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102828</xdr:colOff>
      <xdr:row>282</xdr:row>
      <xdr:rowOff>319766</xdr:rowOff>
    </xdr:from>
    <xdr:to>
      <xdr:col>43</xdr:col>
      <xdr:colOff>68400</xdr:colOff>
      <xdr:row>283</xdr:row>
      <xdr:rowOff>235435</xdr:rowOff>
    </xdr:to>
    <xdr:sp macro="" textlink="">
      <xdr:nvSpPr>
        <xdr:cNvPr id="13" name="大かっこ 12"/>
        <xdr:cNvSpPr/>
      </xdr:nvSpPr>
      <xdr:spPr>
        <a:xfrm>
          <a:off x="3703278" y="50040266"/>
          <a:ext cx="4966197" cy="26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112059</xdr:colOff>
      <xdr:row>270</xdr:row>
      <xdr:rowOff>224113</xdr:rowOff>
    </xdr:from>
    <xdr:to>
      <xdr:col>35</xdr:col>
      <xdr:colOff>37977</xdr:colOff>
      <xdr:row>273</xdr:row>
      <xdr:rowOff>33617</xdr:rowOff>
    </xdr:to>
    <xdr:sp macro="" textlink="">
      <xdr:nvSpPr>
        <xdr:cNvPr id="14" name="テキスト ボックス 13"/>
        <xdr:cNvSpPr txBox="1"/>
      </xdr:nvSpPr>
      <xdr:spPr>
        <a:xfrm>
          <a:off x="5312709" y="45715513"/>
          <a:ext cx="1726143" cy="866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厚生労働省</a:t>
          </a:r>
          <a:endParaRPr kumimoji="1" lang="en-US" altLang="ja-JP" sz="1600"/>
        </a:p>
        <a:p>
          <a:pPr algn="ctr"/>
          <a:r>
            <a:rPr kumimoji="1" lang="en-US" altLang="ja-JP" sz="1600"/>
            <a:t>2,830</a:t>
          </a:r>
          <a:r>
            <a:rPr kumimoji="1" lang="ja-JP" altLang="en-US" sz="1600"/>
            <a:t>百万円</a:t>
          </a:r>
          <a:endParaRPr kumimoji="1" lang="en-US" altLang="ja-JP" sz="1600"/>
        </a:p>
        <a:p>
          <a:endParaRPr kumimoji="1" lang="ja-JP" altLang="en-US" sz="1100"/>
        </a:p>
      </xdr:txBody>
    </xdr:sp>
    <xdr:clientData/>
  </xdr:twoCellAnchor>
  <xdr:twoCellAnchor>
    <xdr:from>
      <xdr:col>18</xdr:col>
      <xdr:colOff>33617</xdr:colOff>
      <xdr:row>273</xdr:row>
      <xdr:rowOff>313765</xdr:rowOff>
    </xdr:from>
    <xdr:to>
      <xdr:col>42</xdr:col>
      <xdr:colOff>22556</xdr:colOff>
      <xdr:row>275</xdr:row>
      <xdr:rowOff>315815</xdr:rowOff>
    </xdr:to>
    <xdr:sp macro="" textlink="">
      <xdr:nvSpPr>
        <xdr:cNvPr id="15" name="テキスト ボックス 14"/>
        <xdr:cNvSpPr txBox="1"/>
      </xdr:nvSpPr>
      <xdr:spPr>
        <a:xfrm>
          <a:off x="3634067" y="46862440"/>
          <a:ext cx="4789539" cy="70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24</xdr:col>
      <xdr:colOff>22411</xdr:colOff>
      <xdr:row>279</xdr:row>
      <xdr:rowOff>67236</xdr:rowOff>
    </xdr:from>
    <xdr:to>
      <xdr:col>38</xdr:col>
      <xdr:colOff>137814</xdr:colOff>
      <xdr:row>280</xdr:row>
      <xdr:rowOff>67349</xdr:rowOff>
    </xdr:to>
    <xdr:sp macro="" textlink="">
      <xdr:nvSpPr>
        <xdr:cNvPr id="16" name="テキスト ボックス 15"/>
        <xdr:cNvSpPr txBox="1"/>
      </xdr:nvSpPr>
      <xdr:spPr>
        <a:xfrm>
          <a:off x="4823011" y="48730461"/>
          <a:ext cx="2915753" cy="352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23</xdr:col>
      <xdr:colOff>145676</xdr:colOff>
      <xdr:row>280</xdr:row>
      <xdr:rowOff>280147</xdr:rowOff>
    </xdr:from>
    <xdr:to>
      <xdr:col>39</xdr:col>
      <xdr:colOff>128541</xdr:colOff>
      <xdr:row>281</xdr:row>
      <xdr:rowOff>317017</xdr:rowOff>
    </xdr:to>
    <xdr:sp macro="" textlink="">
      <xdr:nvSpPr>
        <xdr:cNvPr id="17" name="テキスト ボックス 16"/>
        <xdr:cNvSpPr txBox="1"/>
      </xdr:nvSpPr>
      <xdr:spPr>
        <a:xfrm>
          <a:off x="4746251" y="49295797"/>
          <a:ext cx="3183265" cy="389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11</a:t>
          </a:r>
          <a:r>
            <a:rPr kumimoji="1" lang="ja-JP" altLang="en-US" sz="1600"/>
            <a:t>都道府県）</a:t>
          </a:r>
          <a:endParaRPr kumimoji="1" lang="en-US" altLang="ja-JP" sz="1600"/>
        </a:p>
        <a:p>
          <a:endParaRPr kumimoji="1" lang="ja-JP" altLang="en-US" sz="1100"/>
        </a:p>
      </xdr:txBody>
    </xdr:sp>
    <xdr:clientData/>
  </xdr:twoCellAnchor>
  <xdr:twoCellAnchor>
    <xdr:from>
      <xdr:col>23</xdr:col>
      <xdr:colOff>190501</xdr:colOff>
      <xdr:row>281</xdr:row>
      <xdr:rowOff>212912</xdr:rowOff>
    </xdr:from>
    <xdr:to>
      <xdr:col>36</xdr:col>
      <xdr:colOff>155533</xdr:colOff>
      <xdr:row>282</xdr:row>
      <xdr:rowOff>238722</xdr:rowOff>
    </xdr:to>
    <xdr:sp macro="" textlink="">
      <xdr:nvSpPr>
        <xdr:cNvPr id="18" name="テキスト ボックス 17"/>
        <xdr:cNvSpPr txBox="1"/>
      </xdr:nvSpPr>
      <xdr:spPr>
        <a:xfrm>
          <a:off x="4791076" y="49580987"/>
          <a:ext cx="2565357" cy="37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solidFill>
                <a:schemeClr val="tx1"/>
              </a:solidFill>
            </a:rPr>
            <a:t>2,830</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19</xdr:col>
      <xdr:colOff>0</xdr:colOff>
      <xdr:row>283</xdr:row>
      <xdr:rowOff>0</xdr:rowOff>
    </xdr:from>
    <xdr:to>
      <xdr:col>39</xdr:col>
      <xdr:colOff>126551</xdr:colOff>
      <xdr:row>283</xdr:row>
      <xdr:rowOff>302402</xdr:rowOff>
    </xdr:to>
    <xdr:sp macro="" textlink="">
      <xdr:nvSpPr>
        <xdr:cNvPr id="19" name="テキスト ボックス 18"/>
        <xdr:cNvSpPr txBox="1"/>
      </xdr:nvSpPr>
      <xdr:spPr>
        <a:xfrm>
          <a:off x="3800475" y="50072925"/>
          <a:ext cx="4127051" cy="3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721</v>
      </c>
      <c r="AK2" s="855"/>
      <c r="AL2" s="855"/>
      <c r="AM2" s="855"/>
      <c r="AN2" s="90" t="s">
        <v>368</v>
      </c>
      <c r="AO2" s="855">
        <v>21</v>
      </c>
      <c r="AP2" s="855"/>
      <c r="AQ2" s="855"/>
      <c r="AR2" s="91" t="s">
        <v>368</v>
      </c>
      <c r="AS2" s="856">
        <v>699</v>
      </c>
      <c r="AT2" s="856"/>
      <c r="AU2" s="856"/>
      <c r="AV2" s="90" t="str">
        <f>IF(AW2="","","-")</f>
        <v>-</v>
      </c>
      <c r="AW2" s="857">
        <v>0</v>
      </c>
      <c r="AX2" s="857"/>
    </row>
    <row r="3" spans="1:50" ht="21" customHeight="1" thickBot="1" x14ac:dyDescent="0.2">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692</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693</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694</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695</v>
      </c>
      <c r="H5" s="846"/>
      <c r="I5" s="846"/>
      <c r="J5" s="846"/>
      <c r="K5" s="846"/>
      <c r="L5" s="846"/>
      <c r="M5" s="847" t="s">
        <v>62</v>
      </c>
      <c r="N5" s="848"/>
      <c r="O5" s="848"/>
      <c r="P5" s="848"/>
      <c r="Q5" s="848"/>
      <c r="R5" s="849"/>
      <c r="S5" s="850" t="s">
        <v>696</v>
      </c>
      <c r="T5" s="846"/>
      <c r="U5" s="846"/>
      <c r="V5" s="846"/>
      <c r="W5" s="846"/>
      <c r="X5" s="851"/>
      <c r="Y5" s="852" t="s">
        <v>3</v>
      </c>
      <c r="Z5" s="853"/>
      <c r="AA5" s="853"/>
      <c r="AB5" s="853"/>
      <c r="AC5" s="853"/>
      <c r="AD5" s="854"/>
      <c r="AE5" s="875" t="s">
        <v>697</v>
      </c>
      <c r="AF5" s="875"/>
      <c r="AG5" s="875"/>
      <c r="AH5" s="875"/>
      <c r="AI5" s="875"/>
      <c r="AJ5" s="875"/>
      <c r="AK5" s="875"/>
      <c r="AL5" s="875"/>
      <c r="AM5" s="875"/>
      <c r="AN5" s="875"/>
      <c r="AO5" s="875"/>
      <c r="AP5" s="876"/>
      <c r="AQ5" s="877" t="s">
        <v>719</v>
      </c>
      <c r="AR5" s="878"/>
      <c r="AS5" s="878"/>
      <c r="AT5" s="878"/>
      <c r="AU5" s="878"/>
      <c r="AV5" s="878"/>
      <c r="AW5" s="878"/>
      <c r="AX5" s="879"/>
    </row>
    <row r="6" spans="1:50" ht="30.95" customHeight="1" x14ac:dyDescent="0.15">
      <c r="A6" s="880" t="s">
        <v>4</v>
      </c>
      <c r="B6" s="881"/>
      <c r="C6" s="881"/>
      <c r="D6" s="881"/>
      <c r="E6" s="881"/>
      <c r="F6" s="881"/>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7.1" customHeight="1" x14ac:dyDescent="0.15">
      <c r="A7" s="861" t="s">
        <v>20</v>
      </c>
      <c r="B7" s="862"/>
      <c r="C7" s="862"/>
      <c r="D7" s="862"/>
      <c r="E7" s="862"/>
      <c r="F7" s="863"/>
      <c r="G7" s="885" t="s">
        <v>698</v>
      </c>
      <c r="H7" s="886"/>
      <c r="I7" s="886"/>
      <c r="J7" s="886"/>
      <c r="K7" s="886"/>
      <c r="L7" s="886"/>
      <c r="M7" s="886"/>
      <c r="N7" s="886"/>
      <c r="O7" s="886"/>
      <c r="P7" s="886"/>
      <c r="Q7" s="886"/>
      <c r="R7" s="886"/>
      <c r="S7" s="886"/>
      <c r="T7" s="886"/>
      <c r="U7" s="886"/>
      <c r="V7" s="886"/>
      <c r="W7" s="886"/>
      <c r="X7" s="887"/>
      <c r="Y7" s="888" t="s">
        <v>353</v>
      </c>
      <c r="Z7" s="707"/>
      <c r="AA7" s="707"/>
      <c r="AB7" s="707"/>
      <c r="AC7" s="707"/>
      <c r="AD7" s="889"/>
      <c r="AE7" s="817" t="s">
        <v>699</v>
      </c>
      <c r="AF7" s="818"/>
      <c r="AG7" s="818"/>
      <c r="AH7" s="818"/>
      <c r="AI7" s="818"/>
      <c r="AJ7" s="818"/>
      <c r="AK7" s="818"/>
      <c r="AL7" s="818"/>
      <c r="AM7" s="818"/>
      <c r="AN7" s="818"/>
      <c r="AO7" s="818"/>
      <c r="AP7" s="818"/>
      <c r="AQ7" s="818"/>
      <c r="AR7" s="818"/>
      <c r="AS7" s="818"/>
      <c r="AT7" s="818"/>
      <c r="AU7" s="818"/>
      <c r="AV7" s="818"/>
      <c r="AW7" s="818"/>
      <c r="AX7" s="819"/>
    </row>
    <row r="8" spans="1:50" ht="38.450000000000003" customHeight="1" x14ac:dyDescent="0.15">
      <c r="A8" s="861" t="s">
        <v>234</v>
      </c>
      <c r="B8" s="862"/>
      <c r="C8" s="862"/>
      <c r="D8" s="862"/>
      <c r="E8" s="862"/>
      <c r="F8" s="863"/>
      <c r="G8" s="864" t="str">
        <f>入力規則等!A27</f>
        <v>障害者施策</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737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8.099999999999994" customHeight="1" x14ac:dyDescent="0.15">
      <c r="A10" s="778" t="s">
        <v>28</v>
      </c>
      <c r="B10" s="779"/>
      <c r="C10" s="779"/>
      <c r="D10" s="779"/>
      <c r="E10" s="779"/>
      <c r="F10" s="779"/>
      <c r="G10" s="780" t="s">
        <v>739</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32.1" customHeight="1" x14ac:dyDescent="0.15">
      <c r="A11" s="778" t="s">
        <v>5</v>
      </c>
      <c r="B11" s="779"/>
      <c r="C11" s="779"/>
      <c r="D11" s="779"/>
      <c r="E11" s="779"/>
      <c r="F11" s="783"/>
      <c r="G11" s="784" t="str">
        <f>入力規則等!P10</f>
        <v>委託・請負</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x14ac:dyDescent="0.15">
      <c r="A13" s="327"/>
      <c r="B13" s="328"/>
      <c r="C13" s="328"/>
      <c r="D13" s="328"/>
      <c r="E13" s="328"/>
      <c r="F13" s="329"/>
      <c r="G13" s="807" t="s">
        <v>6</v>
      </c>
      <c r="H13" s="808"/>
      <c r="I13" s="824" t="s">
        <v>7</v>
      </c>
      <c r="J13" s="825"/>
      <c r="K13" s="825"/>
      <c r="L13" s="825"/>
      <c r="M13" s="825"/>
      <c r="N13" s="825"/>
      <c r="O13" s="826"/>
      <c r="P13" s="718">
        <v>2841</v>
      </c>
      <c r="Q13" s="719"/>
      <c r="R13" s="719"/>
      <c r="S13" s="719"/>
      <c r="T13" s="719"/>
      <c r="U13" s="719"/>
      <c r="V13" s="720"/>
      <c r="W13" s="718">
        <v>2975</v>
      </c>
      <c r="X13" s="719"/>
      <c r="Y13" s="719"/>
      <c r="Z13" s="719"/>
      <c r="AA13" s="719"/>
      <c r="AB13" s="719"/>
      <c r="AC13" s="720"/>
      <c r="AD13" s="718">
        <v>2969</v>
      </c>
      <c r="AE13" s="719"/>
      <c r="AF13" s="719"/>
      <c r="AG13" s="719"/>
      <c r="AH13" s="719"/>
      <c r="AI13" s="719"/>
      <c r="AJ13" s="720"/>
      <c r="AK13" s="718">
        <v>2959</v>
      </c>
      <c r="AL13" s="719"/>
      <c r="AM13" s="719"/>
      <c r="AN13" s="719"/>
      <c r="AO13" s="719"/>
      <c r="AP13" s="719"/>
      <c r="AQ13" s="720"/>
      <c r="AR13" s="755">
        <v>2959</v>
      </c>
      <c r="AS13" s="756"/>
      <c r="AT13" s="756"/>
      <c r="AU13" s="756"/>
      <c r="AV13" s="756"/>
      <c r="AW13" s="756"/>
      <c r="AX13" s="827"/>
    </row>
    <row r="14" spans="1:50" ht="21" customHeight="1" x14ac:dyDescent="0.15">
      <c r="A14" s="327"/>
      <c r="B14" s="328"/>
      <c r="C14" s="328"/>
      <c r="D14" s="328"/>
      <c r="E14" s="328"/>
      <c r="F14" s="329"/>
      <c r="G14" s="809"/>
      <c r="H14" s="810"/>
      <c r="I14" s="802" t="s">
        <v>8</v>
      </c>
      <c r="J14" s="803"/>
      <c r="K14" s="803"/>
      <c r="L14" s="803"/>
      <c r="M14" s="803"/>
      <c r="N14" s="803"/>
      <c r="O14" s="804"/>
      <c r="P14" s="718" t="s">
        <v>700</v>
      </c>
      <c r="Q14" s="719"/>
      <c r="R14" s="719"/>
      <c r="S14" s="719"/>
      <c r="T14" s="719"/>
      <c r="U14" s="719"/>
      <c r="V14" s="720"/>
      <c r="W14" s="718" t="s">
        <v>700</v>
      </c>
      <c r="X14" s="719"/>
      <c r="Y14" s="719"/>
      <c r="Z14" s="719"/>
      <c r="AA14" s="719"/>
      <c r="AB14" s="719"/>
      <c r="AC14" s="720"/>
      <c r="AD14" s="718" t="s">
        <v>700</v>
      </c>
      <c r="AE14" s="719"/>
      <c r="AF14" s="719"/>
      <c r="AG14" s="719"/>
      <c r="AH14" s="719"/>
      <c r="AI14" s="719"/>
      <c r="AJ14" s="720"/>
      <c r="AK14" s="718" t="s">
        <v>720</v>
      </c>
      <c r="AL14" s="719"/>
      <c r="AM14" s="719"/>
      <c r="AN14" s="719"/>
      <c r="AO14" s="719"/>
      <c r="AP14" s="719"/>
      <c r="AQ14" s="720"/>
      <c r="AR14" s="813"/>
      <c r="AS14" s="813"/>
      <c r="AT14" s="813"/>
      <c r="AU14" s="813"/>
      <c r="AV14" s="813"/>
      <c r="AW14" s="813"/>
      <c r="AX14" s="814"/>
    </row>
    <row r="15" spans="1:50" ht="21" customHeight="1" x14ac:dyDescent="0.15">
      <c r="A15" s="327"/>
      <c r="B15" s="328"/>
      <c r="C15" s="328"/>
      <c r="D15" s="328"/>
      <c r="E15" s="328"/>
      <c r="F15" s="329"/>
      <c r="G15" s="809"/>
      <c r="H15" s="810"/>
      <c r="I15" s="802" t="s">
        <v>48</v>
      </c>
      <c r="J15" s="815"/>
      <c r="K15" s="815"/>
      <c r="L15" s="815"/>
      <c r="M15" s="815"/>
      <c r="N15" s="815"/>
      <c r="O15" s="816"/>
      <c r="P15" s="718" t="s">
        <v>700</v>
      </c>
      <c r="Q15" s="719"/>
      <c r="R15" s="719"/>
      <c r="S15" s="719"/>
      <c r="T15" s="719"/>
      <c r="U15" s="719"/>
      <c r="V15" s="720"/>
      <c r="W15" s="718" t="s">
        <v>700</v>
      </c>
      <c r="X15" s="719"/>
      <c r="Y15" s="719"/>
      <c r="Z15" s="719"/>
      <c r="AA15" s="719"/>
      <c r="AB15" s="719"/>
      <c r="AC15" s="720"/>
      <c r="AD15" s="718" t="s">
        <v>700</v>
      </c>
      <c r="AE15" s="719"/>
      <c r="AF15" s="719"/>
      <c r="AG15" s="719"/>
      <c r="AH15" s="719"/>
      <c r="AI15" s="719"/>
      <c r="AJ15" s="720"/>
      <c r="AK15" s="718" t="s">
        <v>720</v>
      </c>
      <c r="AL15" s="719"/>
      <c r="AM15" s="719"/>
      <c r="AN15" s="719"/>
      <c r="AO15" s="719"/>
      <c r="AP15" s="719"/>
      <c r="AQ15" s="720"/>
      <c r="AR15" s="718"/>
      <c r="AS15" s="719"/>
      <c r="AT15" s="719"/>
      <c r="AU15" s="719"/>
      <c r="AV15" s="719"/>
      <c r="AW15" s="719"/>
      <c r="AX15" s="828"/>
    </row>
    <row r="16" spans="1:50" ht="21" customHeight="1" x14ac:dyDescent="0.15">
      <c r="A16" s="327"/>
      <c r="B16" s="328"/>
      <c r="C16" s="328"/>
      <c r="D16" s="328"/>
      <c r="E16" s="328"/>
      <c r="F16" s="329"/>
      <c r="G16" s="809"/>
      <c r="H16" s="810"/>
      <c r="I16" s="802" t="s">
        <v>49</v>
      </c>
      <c r="J16" s="815"/>
      <c r="K16" s="815"/>
      <c r="L16" s="815"/>
      <c r="M16" s="815"/>
      <c r="N16" s="815"/>
      <c r="O16" s="816"/>
      <c r="P16" s="718" t="s">
        <v>700</v>
      </c>
      <c r="Q16" s="719"/>
      <c r="R16" s="719"/>
      <c r="S16" s="719"/>
      <c r="T16" s="719"/>
      <c r="U16" s="719"/>
      <c r="V16" s="720"/>
      <c r="W16" s="718" t="s">
        <v>700</v>
      </c>
      <c r="X16" s="719"/>
      <c r="Y16" s="719"/>
      <c r="Z16" s="719"/>
      <c r="AA16" s="719"/>
      <c r="AB16" s="719"/>
      <c r="AC16" s="720"/>
      <c r="AD16" s="718" t="s">
        <v>700</v>
      </c>
      <c r="AE16" s="719"/>
      <c r="AF16" s="719"/>
      <c r="AG16" s="719"/>
      <c r="AH16" s="719"/>
      <c r="AI16" s="719"/>
      <c r="AJ16" s="720"/>
      <c r="AK16" s="718" t="s">
        <v>720</v>
      </c>
      <c r="AL16" s="719"/>
      <c r="AM16" s="719"/>
      <c r="AN16" s="719"/>
      <c r="AO16" s="719"/>
      <c r="AP16" s="719"/>
      <c r="AQ16" s="720"/>
      <c r="AR16" s="820"/>
      <c r="AS16" s="821"/>
      <c r="AT16" s="821"/>
      <c r="AU16" s="821"/>
      <c r="AV16" s="821"/>
      <c r="AW16" s="821"/>
      <c r="AX16" s="822"/>
    </row>
    <row r="17" spans="1:50" ht="24.75" customHeight="1" x14ac:dyDescent="0.15">
      <c r="A17" s="327"/>
      <c r="B17" s="328"/>
      <c r="C17" s="328"/>
      <c r="D17" s="328"/>
      <c r="E17" s="328"/>
      <c r="F17" s="329"/>
      <c r="G17" s="809"/>
      <c r="H17" s="810"/>
      <c r="I17" s="802" t="s">
        <v>47</v>
      </c>
      <c r="J17" s="803"/>
      <c r="K17" s="803"/>
      <c r="L17" s="803"/>
      <c r="M17" s="803"/>
      <c r="N17" s="803"/>
      <c r="O17" s="804"/>
      <c r="P17" s="718" t="s">
        <v>700</v>
      </c>
      <c r="Q17" s="719"/>
      <c r="R17" s="719"/>
      <c r="S17" s="719"/>
      <c r="T17" s="719"/>
      <c r="U17" s="719"/>
      <c r="V17" s="720"/>
      <c r="W17" s="718" t="s">
        <v>700</v>
      </c>
      <c r="X17" s="719"/>
      <c r="Y17" s="719"/>
      <c r="Z17" s="719"/>
      <c r="AA17" s="719"/>
      <c r="AB17" s="719"/>
      <c r="AC17" s="720"/>
      <c r="AD17" s="718" t="s">
        <v>700</v>
      </c>
      <c r="AE17" s="719"/>
      <c r="AF17" s="719"/>
      <c r="AG17" s="719"/>
      <c r="AH17" s="719"/>
      <c r="AI17" s="719"/>
      <c r="AJ17" s="720"/>
      <c r="AK17" s="718" t="s">
        <v>720</v>
      </c>
      <c r="AL17" s="719"/>
      <c r="AM17" s="719"/>
      <c r="AN17" s="719"/>
      <c r="AO17" s="719"/>
      <c r="AP17" s="719"/>
      <c r="AQ17" s="720"/>
      <c r="AR17" s="805"/>
      <c r="AS17" s="805"/>
      <c r="AT17" s="805"/>
      <c r="AU17" s="805"/>
      <c r="AV17" s="805"/>
      <c r="AW17" s="805"/>
      <c r="AX17" s="806"/>
    </row>
    <row r="18" spans="1:50" ht="24.75" customHeight="1" x14ac:dyDescent="0.15">
      <c r="A18" s="327"/>
      <c r="B18" s="328"/>
      <c r="C18" s="328"/>
      <c r="D18" s="328"/>
      <c r="E18" s="328"/>
      <c r="F18" s="329"/>
      <c r="G18" s="811"/>
      <c r="H18" s="812"/>
      <c r="I18" s="795" t="s">
        <v>18</v>
      </c>
      <c r="J18" s="796"/>
      <c r="K18" s="796"/>
      <c r="L18" s="796"/>
      <c r="M18" s="796"/>
      <c r="N18" s="796"/>
      <c r="O18" s="797"/>
      <c r="P18" s="798">
        <f>SUM(P13:V17)</f>
        <v>2841</v>
      </c>
      <c r="Q18" s="799"/>
      <c r="R18" s="799"/>
      <c r="S18" s="799"/>
      <c r="T18" s="799"/>
      <c r="U18" s="799"/>
      <c r="V18" s="800"/>
      <c r="W18" s="798">
        <f>SUM(W13:AC17)</f>
        <v>2975</v>
      </c>
      <c r="X18" s="799"/>
      <c r="Y18" s="799"/>
      <c r="Z18" s="799"/>
      <c r="AA18" s="799"/>
      <c r="AB18" s="799"/>
      <c r="AC18" s="800"/>
      <c r="AD18" s="798">
        <f>SUM(AD13:AJ17)</f>
        <v>2969</v>
      </c>
      <c r="AE18" s="799"/>
      <c r="AF18" s="799"/>
      <c r="AG18" s="799"/>
      <c r="AH18" s="799"/>
      <c r="AI18" s="799"/>
      <c r="AJ18" s="800"/>
      <c r="AK18" s="798">
        <f>SUM(AK13:AQ17)</f>
        <v>2959</v>
      </c>
      <c r="AL18" s="799"/>
      <c r="AM18" s="799"/>
      <c r="AN18" s="799"/>
      <c r="AO18" s="799"/>
      <c r="AP18" s="799"/>
      <c r="AQ18" s="800"/>
      <c r="AR18" s="798">
        <f>SUM(AR13:AX17)</f>
        <v>2959</v>
      </c>
      <c r="AS18" s="799"/>
      <c r="AT18" s="799"/>
      <c r="AU18" s="799"/>
      <c r="AV18" s="799"/>
      <c r="AW18" s="799"/>
      <c r="AX18" s="801"/>
    </row>
    <row r="19" spans="1:50" ht="24.75" customHeight="1" x14ac:dyDescent="0.15">
      <c r="A19" s="327"/>
      <c r="B19" s="328"/>
      <c r="C19" s="328"/>
      <c r="D19" s="328"/>
      <c r="E19" s="328"/>
      <c r="F19" s="329"/>
      <c r="G19" s="770" t="s">
        <v>9</v>
      </c>
      <c r="H19" s="771"/>
      <c r="I19" s="771"/>
      <c r="J19" s="771"/>
      <c r="K19" s="771"/>
      <c r="L19" s="771"/>
      <c r="M19" s="771"/>
      <c r="N19" s="771"/>
      <c r="O19" s="771"/>
      <c r="P19" s="718">
        <v>2689</v>
      </c>
      <c r="Q19" s="719"/>
      <c r="R19" s="719"/>
      <c r="S19" s="719"/>
      <c r="T19" s="719"/>
      <c r="U19" s="719"/>
      <c r="V19" s="720"/>
      <c r="W19" s="718">
        <v>2796</v>
      </c>
      <c r="X19" s="719"/>
      <c r="Y19" s="719"/>
      <c r="Z19" s="719"/>
      <c r="AA19" s="719"/>
      <c r="AB19" s="719"/>
      <c r="AC19" s="720"/>
      <c r="AD19" s="718">
        <v>2830</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7"/>
      <c r="B20" s="328"/>
      <c r="C20" s="328"/>
      <c r="D20" s="328"/>
      <c r="E20" s="328"/>
      <c r="F20" s="329"/>
      <c r="G20" s="770" t="s">
        <v>10</v>
      </c>
      <c r="H20" s="771"/>
      <c r="I20" s="771"/>
      <c r="J20" s="771"/>
      <c r="K20" s="771"/>
      <c r="L20" s="771"/>
      <c r="M20" s="771"/>
      <c r="N20" s="771"/>
      <c r="O20" s="771"/>
      <c r="P20" s="766">
        <f>IF(P18=0, "-", SUM(P19)/P18)</f>
        <v>0.94649771207321365</v>
      </c>
      <c r="Q20" s="766"/>
      <c r="R20" s="766"/>
      <c r="S20" s="766"/>
      <c r="T20" s="766"/>
      <c r="U20" s="766"/>
      <c r="V20" s="766"/>
      <c r="W20" s="766">
        <f>IF(W18=0, "-", SUM(W19)/W18)</f>
        <v>0.93983193277310928</v>
      </c>
      <c r="X20" s="766"/>
      <c r="Y20" s="766"/>
      <c r="Z20" s="766"/>
      <c r="AA20" s="766"/>
      <c r="AB20" s="766"/>
      <c r="AC20" s="766"/>
      <c r="AD20" s="766">
        <f>IF(AD18=0, "-", SUM(AD19)/AD18)</f>
        <v>0.95318288986190636</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0.94649771207321365</v>
      </c>
      <c r="Q21" s="766"/>
      <c r="R21" s="766"/>
      <c r="S21" s="766"/>
      <c r="T21" s="766"/>
      <c r="U21" s="766"/>
      <c r="V21" s="766"/>
      <c r="W21" s="766">
        <f>IF(W19=0, "-", SUM(W19)/SUM(W13,W14))</f>
        <v>0.93983193277310928</v>
      </c>
      <c r="X21" s="766"/>
      <c r="Y21" s="766"/>
      <c r="Z21" s="766"/>
      <c r="AA21" s="766"/>
      <c r="AB21" s="766"/>
      <c r="AC21" s="766"/>
      <c r="AD21" s="766">
        <f>IF(AD19=0, "-", SUM(AD19)/SUM(AD13,AD14))</f>
        <v>0.95318288986190636</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677</v>
      </c>
      <c r="B22" s="725"/>
      <c r="C22" s="725"/>
      <c r="D22" s="725"/>
      <c r="E22" s="725"/>
      <c r="F22" s="726"/>
      <c r="G22" s="730" t="s">
        <v>309</v>
      </c>
      <c r="H22" s="570"/>
      <c r="I22" s="570"/>
      <c r="J22" s="570"/>
      <c r="K22" s="570"/>
      <c r="L22" s="570"/>
      <c r="M22" s="570"/>
      <c r="N22" s="570"/>
      <c r="O22" s="571"/>
      <c r="P22" s="731" t="s">
        <v>675</v>
      </c>
      <c r="Q22" s="570"/>
      <c r="R22" s="570"/>
      <c r="S22" s="570"/>
      <c r="T22" s="570"/>
      <c r="U22" s="570"/>
      <c r="V22" s="571"/>
      <c r="W22" s="731" t="s">
        <v>676</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15">
      <c r="A23" s="727"/>
      <c r="B23" s="728"/>
      <c r="C23" s="728"/>
      <c r="D23" s="728"/>
      <c r="E23" s="728"/>
      <c r="F23" s="729"/>
      <c r="G23" s="752" t="s">
        <v>701</v>
      </c>
      <c r="H23" s="753"/>
      <c r="I23" s="753"/>
      <c r="J23" s="753"/>
      <c r="K23" s="753"/>
      <c r="L23" s="753"/>
      <c r="M23" s="753"/>
      <c r="N23" s="753"/>
      <c r="O23" s="754"/>
      <c r="P23" s="755">
        <v>2959</v>
      </c>
      <c r="Q23" s="756"/>
      <c r="R23" s="756"/>
      <c r="S23" s="756"/>
      <c r="T23" s="756"/>
      <c r="U23" s="756"/>
      <c r="V23" s="757"/>
      <c r="W23" s="755">
        <v>2959</v>
      </c>
      <c r="X23" s="756"/>
      <c r="Y23" s="756"/>
      <c r="Z23" s="756"/>
      <c r="AA23" s="756"/>
      <c r="AB23" s="756"/>
      <c r="AC23" s="757"/>
      <c r="AD23" s="758"/>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8" t="s">
        <v>18</v>
      </c>
      <c r="H29" s="738"/>
      <c r="I29" s="738"/>
      <c r="J29" s="738"/>
      <c r="K29" s="738"/>
      <c r="L29" s="738"/>
      <c r="M29" s="738"/>
      <c r="N29" s="738"/>
      <c r="O29" s="739"/>
      <c r="P29" s="740">
        <f>AK13</f>
        <v>2959</v>
      </c>
      <c r="Q29" s="741"/>
      <c r="R29" s="741"/>
      <c r="S29" s="741"/>
      <c r="T29" s="741"/>
      <c r="U29" s="741"/>
      <c r="V29" s="742"/>
      <c r="W29" s="743">
        <f>AR13</f>
        <v>2959</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664</v>
      </c>
      <c r="B30" s="747"/>
      <c r="C30" s="747"/>
      <c r="D30" s="747"/>
      <c r="E30" s="747"/>
      <c r="F30" s="748"/>
      <c r="G30" s="749" t="s">
        <v>740</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8" t="s">
        <v>665</v>
      </c>
      <c r="B31" s="168"/>
      <c r="C31" s="168"/>
      <c r="D31" s="168"/>
      <c r="E31" s="168"/>
      <c r="F31" s="169"/>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6" t="s">
        <v>11</v>
      </c>
      <c r="AC31" s="646"/>
      <c r="AD31" s="646"/>
      <c r="AE31" s="131" t="s">
        <v>501</v>
      </c>
      <c r="AF31" s="716"/>
      <c r="AG31" s="716"/>
      <c r="AH31" s="717"/>
      <c r="AI31" s="131" t="s">
        <v>653</v>
      </c>
      <c r="AJ31" s="716"/>
      <c r="AK31" s="716"/>
      <c r="AL31" s="717"/>
      <c r="AM31" s="131" t="s">
        <v>469</v>
      </c>
      <c r="AN31" s="716"/>
      <c r="AO31" s="716"/>
      <c r="AP31" s="717"/>
      <c r="AQ31" s="643" t="s">
        <v>500</v>
      </c>
      <c r="AR31" s="644"/>
      <c r="AS31" s="644"/>
      <c r="AT31" s="645"/>
      <c r="AU31" s="643" t="s">
        <v>678</v>
      </c>
      <c r="AV31" s="644"/>
      <c r="AW31" s="644"/>
      <c r="AX31" s="653"/>
    </row>
    <row r="32" spans="1:50" ht="23.25" customHeight="1" x14ac:dyDescent="0.15">
      <c r="A32" s="668"/>
      <c r="B32" s="168"/>
      <c r="C32" s="168"/>
      <c r="D32" s="168"/>
      <c r="E32" s="168"/>
      <c r="F32" s="169"/>
      <c r="G32" s="750" t="s">
        <v>738</v>
      </c>
      <c r="H32" s="655"/>
      <c r="I32" s="655"/>
      <c r="J32" s="655"/>
      <c r="K32" s="655"/>
      <c r="L32" s="655"/>
      <c r="M32" s="655"/>
      <c r="N32" s="655"/>
      <c r="O32" s="655"/>
      <c r="P32" s="658" t="s">
        <v>704</v>
      </c>
      <c r="Q32" s="659"/>
      <c r="R32" s="659"/>
      <c r="S32" s="659"/>
      <c r="T32" s="659"/>
      <c r="U32" s="659"/>
      <c r="V32" s="659"/>
      <c r="W32" s="659"/>
      <c r="X32" s="660"/>
      <c r="Y32" s="664" t="s">
        <v>52</v>
      </c>
      <c r="Z32" s="665"/>
      <c r="AA32" s="666"/>
      <c r="AB32" s="667" t="s">
        <v>705</v>
      </c>
      <c r="AC32" s="667"/>
      <c r="AD32" s="667"/>
      <c r="AE32" s="636">
        <v>1179</v>
      </c>
      <c r="AF32" s="636"/>
      <c r="AG32" s="636"/>
      <c r="AH32" s="636"/>
      <c r="AI32" s="636">
        <v>1133</v>
      </c>
      <c r="AJ32" s="636"/>
      <c r="AK32" s="636"/>
      <c r="AL32" s="636"/>
      <c r="AM32" s="636">
        <v>1136</v>
      </c>
      <c r="AN32" s="636"/>
      <c r="AO32" s="636"/>
      <c r="AP32" s="636"/>
      <c r="AQ32" s="682" t="s">
        <v>723</v>
      </c>
      <c r="AR32" s="636"/>
      <c r="AS32" s="636"/>
      <c r="AT32" s="636"/>
      <c r="AU32" s="108" t="s">
        <v>723</v>
      </c>
      <c r="AV32" s="638"/>
      <c r="AW32" s="638"/>
      <c r="AX32" s="639"/>
    </row>
    <row r="33" spans="1:51" ht="23.25" customHeight="1" x14ac:dyDescent="0.15">
      <c r="A33" s="203"/>
      <c r="B33" s="173"/>
      <c r="C33" s="173"/>
      <c r="D33" s="173"/>
      <c r="E33" s="173"/>
      <c r="F33" s="174"/>
      <c r="G33" s="656"/>
      <c r="H33" s="657"/>
      <c r="I33" s="657"/>
      <c r="J33" s="657"/>
      <c r="K33" s="657"/>
      <c r="L33" s="657"/>
      <c r="M33" s="657"/>
      <c r="N33" s="657"/>
      <c r="O33" s="657"/>
      <c r="P33" s="661"/>
      <c r="Q33" s="662"/>
      <c r="R33" s="662"/>
      <c r="S33" s="662"/>
      <c r="T33" s="662"/>
      <c r="U33" s="662"/>
      <c r="V33" s="662"/>
      <c r="W33" s="662"/>
      <c r="X33" s="663"/>
      <c r="Y33" s="640" t="s">
        <v>53</v>
      </c>
      <c r="Z33" s="641"/>
      <c r="AA33" s="642"/>
      <c r="AB33" s="667" t="s">
        <v>705</v>
      </c>
      <c r="AC33" s="667"/>
      <c r="AD33" s="667"/>
      <c r="AE33" s="636">
        <v>1980</v>
      </c>
      <c r="AF33" s="636"/>
      <c r="AG33" s="636"/>
      <c r="AH33" s="636"/>
      <c r="AI33" s="636">
        <v>1980</v>
      </c>
      <c r="AJ33" s="636"/>
      <c r="AK33" s="636"/>
      <c r="AL33" s="636"/>
      <c r="AM33" s="636">
        <v>1980</v>
      </c>
      <c r="AN33" s="636"/>
      <c r="AO33" s="636"/>
      <c r="AP33" s="636"/>
      <c r="AQ33" s="636">
        <v>1980</v>
      </c>
      <c r="AR33" s="636"/>
      <c r="AS33" s="636"/>
      <c r="AT33" s="636"/>
      <c r="AU33" s="637">
        <v>1980</v>
      </c>
      <c r="AV33" s="638"/>
      <c r="AW33" s="638"/>
      <c r="AX33" s="639"/>
    </row>
    <row r="34" spans="1:51" ht="23.25" customHeight="1" x14ac:dyDescent="0.15">
      <c r="A34" s="700" t="s">
        <v>666</v>
      </c>
      <c r="B34" s="701"/>
      <c r="C34" s="701"/>
      <c r="D34" s="701"/>
      <c r="E34" s="701"/>
      <c r="F34" s="702"/>
      <c r="G34" s="191" t="s">
        <v>667</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501</v>
      </c>
      <c r="AF34" s="191"/>
      <c r="AG34" s="191"/>
      <c r="AH34" s="192"/>
      <c r="AI34" s="190" t="s">
        <v>653</v>
      </c>
      <c r="AJ34" s="191"/>
      <c r="AK34" s="191"/>
      <c r="AL34" s="192"/>
      <c r="AM34" s="190" t="s">
        <v>469</v>
      </c>
      <c r="AN34" s="191"/>
      <c r="AO34" s="191"/>
      <c r="AP34" s="192"/>
      <c r="AQ34" s="647" t="s">
        <v>679</v>
      </c>
      <c r="AR34" s="648"/>
      <c r="AS34" s="648"/>
      <c r="AT34" s="648"/>
      <c r="AU34" s="648"/>
      <c r="AV34" s="648"/>
      <c r="AW34" s="648"/>
      <c r="AX34" s="649"/>
    </row>
    <row r="35" spans="1:51" ht="23.25" customHeight="1" x14ac:dyDescent="0.15">
      <c r="A35" s="703"/>
      <c r="B35" s="704"/>
      <c r="C35" s="704"/>
      <c r="D35" s="704"/>
      <c r="E35" s="704"/>
      <c r="F35" s="705"/>
      <c r="G35" s="672" t="s">
        <v>706</v>
      </c>
      <c r="H35" s="673"/>
      <c r="I35" s="673"/>
      <c r="J35" s="673"/>
      <c r="K35" s="673"/>
      <c r="L35" s="673"/>
      <c r="M35" s="673"/>
      <c r="N35" s="673"/>
      <c r="O35" s="673"/>
      <c r="P35" s="673"/>
      <c r="Q35" s="673"/>
      <c r="R35" s="673"/>
      <c r="S35" s="673"/>
      <c r="T35" s="673"/>
      <c r="U35" s="673"/>
      <c r="V35" s="673"/>
      <c r="W35" s="673"/>
      <c r="X35" s="673"/>
      <c r="Y35" s="676" t="s">
        <v>666</v>
      </c>
      <c r="Z35" s="677"/>
      <c r="AA35" s="678"/>
      <c r="AB35" s="679" t="s">
        <v>707</v>
      </c>
      <c r="AC35" s="680"/>
      <c r="AD35" s="681"/>
      <c r="AE35" s="682">
        <v>2280978</v>
      </c>
      <c r="AF35" s="682"/>
      <c r="AG35" s="682"/>
      <c r="AH35" s="682"/>
      <c r="AI35" s="682">
        <v>2467469</v>
      </c>
      <c r="AJ35" s="682"/>
      <c r="AK35" s="682"/>
      <c r="AL35" s="682"/>
      <c r="AM35" s="682">
        <v>2491498</v>
      </c>
      <c r="AN35" s="682"/>
      <c r="AO35" s="682"/>
      <c r="AP35" s="682"/>
      <c r="AQ35" s="108">
        <v>1494494</v>
      </c>
      <c r="AR35" s="102"/>
      <c r="AS35" s="102"/>
      <c r="AT35" s="102"/>
      <c r="AU35" s="102"/>
      <c r="AV35" s="102"/>
      <c r="AW35" s="102"/>
      <c r="AX35" s="103"/>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4" t="s">
        <v>669</v>
      </c>
      <c r="Z36" s="669"/>
      <c r="AA36" s="670"/>
      <c r="AB36" s="632" t="s">
        <v>708</v>
      </c>
      <c r="AC36" s="633"/>
      <c r="AD36" s="634"/>
      <c r="AE36" s="635" t="s">
        <v>709</v>
      </c>
      <c r="AF36" s="635"/>
      <c r="AG36" s="635"/>
      <c r="AH36" s="635"/>
      <c r="AI36" s="635" t="s">
        <v>744</v>
      </c>
      <c r="AJ36" s="635"/>
      <c r="AK36" s="635"/>
      <c r="AL36" s="635"/>
      <c r="AM36" s="635" t="s">
        <v>772</v>
      </c>
      <c r="AN36" s="635"/>
      <c r="AO36" s="635"/>
      <c r="AP36" s="635"/>
      <c r="AQ36" s="635" t="s">
        <v>722</v>
      </c>
      <c r="AR36" s="635"/>
      <c r="AS36" s="635"/>
      <c r="AT36" s="635"/>
      <c r="AU36" s="635"/>
      <c r="AV36" s="635"/>
      <c r="AW36" s="635"/>
      <c r="AX36" s="671"/>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501</v>
      </c>
      <c r="AF37" s="630"/>
      <c r="AG37" s="630"/>
      <c r="AH37" s="631"/>
      <c r="AI37" s="698" t="s">
        <v>653</v>
      </c>
      <c r="AJ37" s="698"/>
      <c r="AK37" s="698"/>
      <c r="AL37" s="629"/>
      <c r="AM37" s="698" t="s">
        <v>469</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t="s">
        <v>700</v>
      </c>
      <c r="AR38" s="528"/>
      <c r="AS38" s="142" t="s">
        <v>224</v>
      </c>
      <c r="AT38" s="143"/>
      <c r="AU38" s="141">
        <v>4</v>
      </c>
      <c r="AV38" s="141"/>
      <c r="AW38" s="123" t="s">
        <v>170</v>
      </c>
      <c r="AX38" s="144"/>
    </row>
    <row r="39" spans="1:51" ht="23.25" customHeight="1" x14ac:dyDescent="0.15">
      <c r="A39" s="694"/>
      <c r="B39" s="692"/>
      <c r="C39" s="692"/>
      <c r="D39" s="692"/>
      <c r="E39" s="692"/>
      <c r="F39" s="693"/>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335</v>
      </c>
      <c r="AC39" s="163"/>
      <c r="AD39" s="163"/>
      <c r="AE39" s="108">
        <v>65.8</v>
      </c>
      <c r="AF39" s="102"/>
      <c r="AG39" s="102"/>
      <c r="AH39" s="102"/>
      <c r="AI39" s="108">
        <v>62.9</v>
      </c>
      <c r="AJ39" s="102"/>
      <c r="AK39" s="102"/>
      <c r="AL39" s="102"/>
      <c r="AM39" s="108">
        <v>65.400000000000006</v>
      </c>
      <c r="AN39" s="102"/>
      <c r="AO39" s="102"/>
      <c r="AP39" s="102"/>
      <c r="AQ39" s="109" t="s">
        <v>700</v>
      </c>
      <c r="AR39" s="110"/>
      <c r="AS39" s="110"/>
      <c r="AT39" s="111"/>
      <c r="AU39" s="102" t="s">
        <v>700</v>
      </c>
      <c r="AV39" s="102"/>
      <c r="AW39" s="102"/>
      <c r="AX39" s="103"/>
    </row>
    <row r="40" spans="1:51" ht="23.25" customHeight="1" x14ac:dyDescent="0.15">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70</v>
      </c>
      <c r="AF40" s="102"/>
      <c r="AG40" s="102"/>
      <c r="AH40" s="102"/>
      <c r="AI40" s="108">
        <v>70</v>
      </c>
      <c r="AJ40" s="102"/>
      <c r="AK40" s="102"/>
      <c r="AL40" s="102"/>
      <c r="AM40" s="108">
        <v>70</v>
      </c>
      <c r="AN40" s="102"/>
      <c r="AO40" s="102"/>
      <c r="AP40" s="102"/>
      <c r="AQ40" s="109" t="s">
        <v>723</v>
      </c>
      <c r="AR40" s="110"/>
      <c r="AS40" s="110"/>
      <c r="AT40" s="111"/>
      <c r="AU40" s="102">
        <v>70</v>
      </c>
      <c r="AV40" s="102"/>
      <c r="AW40" s="102"/>
      <c r="AX40" s="103"/>
    </row>
    <row r="41" spans="1:51" ht="23.25" customHeight="1" x14ac:dyDescent="0.15">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v>94</v>
      </c>
      <c r="AF41" s="102"/>
      <c r="AG41" s="102"/>
      <c r="AH41" s="102"/>
      <c r="AI41" s="108">
        <v>89.9</v>
      </c>
      <c r="AJ41" s="102"/>
      <c r="AK41" s="102"/>
      <c r="AL41" s="102"/>
      <c r="AM41" s="108">
        <v>93.4</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773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664</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8" t="s">
        <v>665</v>
      </c>
      <c r="B65" s="168"/>
      <c r="C65" s="168"/>
      <c r="D65" s="168"/>
      <c r="E65" s="168"/>
      <c r="F65" s="169"/>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6" t="s">
        <v>11</v>
      </c>
      <c r="AC65" s="646"/>
      <c r="AD65" s="646"/>
      <c r="AE65" s="131" t="s">
        <v>501</v>
      </c>
      <c r="AF65" s="716"/>
      <c r="AG65" s="716"/>
      <c r="AH65" s="717"/>
      <c r="AI65" s="131" t="s">
        <v>653</v>
      </c>
      <c r="AJ65" s="716"/>
      <c r="AK65" s="716"/>
      <c r="AL65" s="717"/>
      <c r="AM65" s="131" t="s">
        <v>469</v>
      </c>
      <c r="AN65" s="716"/>
      <c r="AO65" s="716"/>
      <c r="AP65" s="717"/>
      <c r="AQ65" s="643" t="s">
        <v>500</v>
      </c>
      <c r="AR65" s="644"/>
      <c r="AS65" s="644"/>
      <c r="AT65" s="645"/>
      <c r="AU65" s="643" t="s">
        <v>678</v>
      </c>
      <c r="AV65" s="644"/>
      <c r="AW65" s="644"/>
      <c r="AX65" s="653"/>
      <c r="AY65">
        <f>COUNTA($G$66)</f>
        <v>0</v>
      </c>
    </row>
    <row r="66" spans="1:51" ht="23.25" hidden="1" customHeight="1" x14ac:dyDescent="0.15">
      <c r="A66" s="668"/>
      <c r="B66" s="168"/>
      <c r="C66" s="168"/>
      <c r="D66" s="168"/>
      <c r="E66" s="168"/>
      <c r="F66" s="169"/>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666</v>
      </c>
      <c r="B68" s="701"/>
      <c r="C68" s="701"/>
      <c r="D68" s="701"/>
      <c r="E68" s="701"/>
      <c r="F68" s="702"/>
      <c r="G68" s="191" t="s">
        <v>667</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501</v>
      </c>
      <c r="AF68" s="134"/>
      <c r="AG68" s="134"/>
      <c r="AH68" s="134"/>
      <c r="AI68" s="134" t="s">
        <v>653</v>
      </c>
      <c r="AJ68" s="134"/>
      <c r="AK68" s="134"/>
      <c r="AL68" s="134"/>
      <c r="AM68" s="134" t="s">
        <v>469</v>
      </c>
      <c r="AN68" s="134"/>
      <c r="AO68" s="134"/>
      <c r="AP68" s="134"/>
      <c r="AQ68" s="647" t="s">
        <v>679</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710</v>
      </c>
      <c r="H69" s="673"/>
      <c r="I69" s="673"/>
      <c r="J69" s="673"/>
      <c r="K69" s="673"/>
      <c r="L69" s="673"/>
      <c r="M69" s="673"/>
      <c r="N69" s="673"/>
      <c r="O69" s="673"/>
      <c r="P69" s="673"/>
      <c r="Q69" s="673"/>
      <c r="R69" s="673"/>
      <c r="S69" s="673"/>
      <c r="T69" s="673"/>
      <c r="U69" s="673"/>
      <c r="V69" s="673"/>
      <c r="W69" s="673"/>
      <c r="X69" s="673"/>
      <c r="Y69" s="676" t="s">
        <v>666</v>
      </c>
      <c r="Z69" s="677"/>
      <c r="AA69" s="678"/>
      <c r="AB69" s="679"/>
      <c r="AC69" s="680"/>
      <c r="AD69" s="681"/>
      <c r="AE69" s="682"/>
      <c r="AF69" s="682"/>
      <c r="AG69" s="682"/>
      <c r="AH69" s="682"/>
      <c r="AI69" s="682"/>
      <c r="AJ69" s="682"/>
      <c r="AK69" s="682"/>
      <c r="AL69" s="682"/>
      <c r="AM69" s="682"/>
      <c r="AN69" s="682"/>
      <c r="AO69" s="682"/>
      <c r="AP69" s="682"/>
      <c r="AQ69" s="108"/>
      <c r="AR69" s="102"/>
      <c r="AS69" s="102"/>
      <c r="AT69" s="102"/>
      <c r="AU69" s="102"/>
      <c r="AV69" s="102"/>
      <c r="AW69" s="102"/>
      <c r="AX69" s="103"/>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4" t="s">
        <v>669</v>
      </c>
      <c r="Z70" s="669"/>
      <c r="AA70" s="670"/>
      <c r="AB70" s="632" t="s">
        <v>670</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hidden="1" customHeight="1" x14ac:dyDescent="0.15">
      <c r="A71" s="437"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664</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665</v>
      </c>
      <c r="B99" s="168"/>
      <c r="C99" s="168"/>
      <c r="D99" s="168"/>
      <c r="E99" s="168"/>
      <c r="F99" s="169"/>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6" t="s">
        <v>11</v>
      </c>
      <c r="AC99" s="646"/>
      <c r="AD99" s="646"/>
      <c r="AE99" s="134" t="s">
        <v>501</v>
      </c>
      <c r="AF99" s="134"/>
      <c r="AG99" s="134"/>
      <c r="AH99" s="134"/>
      <c r="AI99" s="134" t="s">
        <v>653</v>
      </c>
      <c r="AJ99" s="134"/>
      <c r="AK99" s="134"/>
      <c r="AL99" s="134"/>
      <c r="AM99" s="134" t="s">
        <v>469</v>
      </c>
      <c r="AN99" s="134"/>
      <c r="AO99" s="134"/>
      <c r="AP99" s="134"/>
      <c r="AQ99" s="643" t="s">
        <v>500</v>
      </c>
      <c r="AR99" s="644"/>
      <c r="AS99" s="644"/>
      <c r="AT99" s="645"/>
      <c r="AU99" s="643" t="s">
        <v>678</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666</v>
      </c>
      <c r="B102" s="120"/>
      <c r="C102" s="120"/>
      <c r="D102" s="120"/>
      <c r="E102" s="120"/>
      <c r="F102" s="683"/>
      <c r="G102" s="191" t="s">
        <v>667</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501</v>
      </c>
      <c r="AF102" s="134"/>
      <c r="AG102" s="134"/>
      <c r="AH102" s="134"/>
      <c r="AI102" s="134" t="s">
        <v>653</v>
      </c>
      <c r="AJ102" s="134"/>
      <c r="AK102" s="134"/>
      <c r="AL102" s="134"/>
      <c r="AM102" s="134" t="s">
        <v>469</v>
      </c>
      <c r="AN102" s="134"/>
      <c r="AO102" s="134"/>
      <c r="AP102" s="134"/>
      <c r="AQ102" s="647" t="s">
        <v>679</v>
      </c>
      <c r="AR102" s="648"/>
      <c r="AS102" s="648"/>
      <c r="AT102" s="648"/>
      <c r="AU102" s="648"/>
      <c r="AV102" s="648"/>
      <c r="AW102" s="648"/>
      <c r="AX102" s="649"/>
      <c r="AY102">
        <f>IF(SUBSTITUTE(SUBSTITUTE($G$103,"／",""),"　","")="",0,1)</f>
        <v>0</v>
      </c>
    </row>
    <row r="103" spans="1:60" ht="23.25" hidden="1" customHeight="1" x14ac:dyDescent="0.15">
      <c r="A103" s="684"/>
      <c r="B103" s="212"/>
      <c r="C103" s="212"/>
      <c r="D103" s="212"/>
      <c r="E103" s="212"/>
      <c r="F103" s="685"/>
      <c r="G103" s="672" t="s">
        <v>668</v>
      </c>
      <c r="H103" s="673"/>
      <c r="I103" s="673"/>
      <c r="J103" s="673"/>
      <c r="K103" s="673"/>
      <c r="L103" s="673"/>
      <c r="M103" s="673"/>
      <c r="N103" s="673"/>
      <c r="O103" s="673"/>
      <c r="P103" s="673"/>
      <c r="Q103" s="673"/>
      <c r="R103" s="673"/>
      <c r="S103" s="673"/>
      <c r="T103" s="673"/>
      <c r="U103" s="673"/>
      <c r="V103" s="673"/>
      <c r="W103" s="673"/>
      <c r="X103" s="673"/>
      <c r="Y103" s="676" t="s">
        <v>666</v>
      </c>
      <c r="Z103" s="677"/>
      <c r="AA103" s="678"/>
      <c r="AB103" s="679"/>
      <c r="AC103" s="680"/>
      <c r="AD103" s="681"/>
      <c r="AE103" s="682"/>
      <c r="AF103" s="682"/>
      <c r="AG103" s="682"/>
      <c r="AH103" s="682"/>
      <c r="AI103" s="682"/>
      <c r="AJ103" s="682"/>
      <c r="AK103" s="682"/>
      <c r="AL103" s="682"/>
      <c r="AM103" s="682"/>
      <c r="AN103" s="682"/>
      <c r="AO103" s="682"/>
      <c r="AP103" s="682"/>
      <c r="AQ103" s="108"/>
      <c r="AR103" s="102"/>
      <c r="AS103" s="102"/>
      <c r="AT103" s="102"/>
      <c r="AU103" s="102"/>
      <c r="AV103" s="102"/>
      <c r="AW103" s="102"/>
      <c r="AX103" s="103"/>
      <c r="AY103">
        <f>$AY$102</f>
        <v>0</v>
      </c>
    </row>
    <row r="104" spans="1:60" ht="46.5" hidden="1" customHeight="1" x14ac:dyDescent="0.15">
      <c r="A104" s="686"/>
      <c r="B104" s="123"/>
      <c r="C104" s="123"/>
      <c r="D104" s="123"/>
      <c r="E104" s="123"/>
      <c r="F104" s="687"/>
      <c r="G104" s="674"/>
      <c r="H104" s="675"/>
      <c r="I104" s="675"/>
      <c r="J104" s="675"/>
      <c r="K104" s="675"/>
      <c r="L104" s="675"/>
      <c r="M104" s="675"/>
      <c r="N104" s="675"/>
      <c r="O104" s="675"/>
      <c r="P104" s="675"/>
      <c r="Q104" s="675"/>
      <c r="R104" s="675"/>
      <c r="S104" s="675"/>
      <c r="T104" s="675"/>
      <c r="U104" s="675"/>
      <c r="V104" s="675"/>
      <c r="W104" s="675"/>
      <c r="X104" s="675"/>
      <c r="Y104" s="234" t="s">
        <v>669</v>
      </c>
      <c r="Z104" s="669"/>
      <c r="AA104" s="670"/>
      <c r="AB104" s="632" t="s">
        <v>670</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7"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c r="AR106" s="528"/>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664</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665</v>
      </c>
      <c r="B133" s="168"/>
      <c r="C133" s="168"/>
      <c r="D133" s="168"/>
      <c r="E133" s="168"/>
      <c r="F133" s="169"/>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6" t="s">
        <v>11</v>
      </c>
      <c r="AC133" s="646"/>
      <c r="AD133" s="646"/>
      <c r="AE133" s="134" t="s">
        <v>501</v>
      </c>
      <c r="AF133" s="134"/>
      <c r="AG133" s="134"/>
      <c r="AH133" s="134"/>
      <c r="AI133" s="134" t="s">
        <v>653</v>
      </c>
      <c r="AJ133" s="134"/>
      <c r="AK133" s="134"/>
      <c r="AL133" s="134"/>
      <c r="AM133" s="134" t="s">
        <v>469</v>
      </c>
      <c r="AN133" s="134"/>
      <c r="AO133" s="134"/>
      <c r="AP133" s="134"/>
      <c r="AQ133" s="643" t="s">
        <v>500</v>
      </c>
      <c r="AR133" s="644"/>
      <c r="AS133" s="644"/>
      <c r="AT133" s="645"/>
      <c r="AU133" s="643" t="s">
        <v>678</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666</v>
      </c>
      <c r="B136" s="120"/>
      <c r="C136" s="120"/>
      <c r="D136" s="120"/>
      <c r="E136" s="120"/>
      <c r="F136" s="683"/>
      <c r="G136" s="191" t="s">
        <v>667</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501</v>
      </c>
      <c r="AF136" s="134"/>
      <c r="AG136" s="134"/>
      <c r="AH136" s="134"/>
      <c r="AI136" s="134" t="s">
        <v>653</v>
      </c>
      <c r="AJ136" s="134"/>
      <c r="AK136" s="134"/>
      <c r="AL136" s="134"/>
      <c r="AM136" s="134" t="s">
        <v>469</v>
      </c>
      <c r="AN136" s="134"/>
      <c r="AO136" s="134"/>
      <c r="AP136" s="134"/>
      <c r="AQ136" s="647" t="s">
        <v>679</v>
      </c>
      <c r="AR136" s="648"/>
      <c r="AS136" s="648"/>
      <c r="AT136" s="648"/>
      <c r="AU136" s="648"/>
      <c r="AV136" s="648"/>
      <c r="AW136" s="648"/>
      <c r="AX136" s="649"/>
      <c r="AY136">
        <f>IF(SUBSTITUTE(SUBSTITUTE($G$137,"／",""),"　","")="",0,1)</f>
        <v>0</v>
      </c>
    </row>
    <row r="137" spans="1:60" ht="23.25" hidden="1" customHeight="1" x14ac:dyDescent="0.15">
      <c r="A137" s="684"/>
      <c r="B137" s="212"/>
      <c r="C137" s="212"/>
      <c r="D137" s="212"/>
      <c r="E137" s="212"/>
      <c r="F137" s="685"/>
      <c r="G137" s="672" t="s">
        <v>668</v>
      </c>
      <c r="H137" s="673"/>
      <c r="I137" s="673"/>
      <c r="J137" s="673"/>
      <c r="K137" s="673"/>
      <c r="L137" s="673"/>
      <c r="M137" s="673"/>
      <c r="N137" s="673"/>
      <c r="O137" s="673"/>
      <c r="P137" s="673"/>
      <c r="Q137" s="673"/>
      <c r="R137" s="673"/>
      <c r="S137" s="673"/>
      <c r="T137" s="673"/>
      <c r="U137" s="673"/>
      <c r="V137" s="673"/>
      <c r="W137" s="673"/>
      <c r="X137" s="673"/>
      <c r="Y137" s="676" t="s">
        <v>666</v>
      </c>
      <c r="Z137" s="677"/>
      <c r="AA137" s="678"/>
      <c r="AB137" s="679"/>
      <c r="AC137" s="680"/>
      <c r="AD137" s="681"/>
      <c r="AE137" s="682"/>
      <c r="AF137" s="682"/>
      <c r="AG137" s="682"/>
      <c r="AH137" s="682"/>
      <c r="AI137" s="682"/>
      <c r="AJ137" s="682"/>
      <c r="AK137" s="682"/>
      <c r="AL137" s="682"/>
      <c r="AM137" s="682"/>
      <c r="AN137" s="682"/>
      <c r="AO137" s="682"/>
      <c r="AP137" s="682"/>
      <c r="AQ137" s="108"/>
      <c r="AR137" s="102"/>
      <c r="AS137" s="102"/>
      <c r="AT137" s="102"/>
      <c r="AU137" s="102"/>
      <c r="AV137" s="102"/>
      <c r="AW137" s="102"/>
      <c r="AX137" s="103"/>
      <c r="AY137">
        <f>$AY$136</f>
        <v>0</v>
      </c>
    </row>
    <row r="138" spans="1:60" ht="46.5" hidden="1" customHeight="1" x14ac:dyDescent="0.15">
      <c r="A138" s="686"/>
      <c r="B138" s="123"/>
      <c r="C138" s="123"/>
      <c r="D138" s="123"/>
      <c r="E138" s="123"/>
      <c r="F138" s="687"/>
      <c r="G138" s="674"/>
      <c r="H138" s="675"/>
      <c r="I138" s="675"/>
      <c r="J138" s="675"/>
      <c r="K138" s="675"/>
      <c r="L138" s="675"/>
      <c r="M138" s="675"/>
      <c r="N138" s="675"/>
      <c r="O138" s="675"/>
      <c r="P138" s="675"/>
      <c r="Q138" s="675"/>
      <c r="R138" s="675"/>
      <c r="S138" s="675"/>
      <c r="T138" s="675"/>
      <c r="U138" s="675"/>
      <c r="V138" s="675"/>
      <c r="W138" s="675"/>
      <c r="X138" s="675"/>
      <c r="Y138" s="234" t="s">
        <v>669</v>
      </c>
      <c r="Z138" s="669"/>
      <c r="AA138" s="670"/>
      <c r="AB138" s="632" t="s">
        <v>670</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7"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664</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665</v>
      </c>
      <c r="B167" s="168"/>
      <c r="C167" s="168"/>
      <c r="D167" s="168"/>
      <c r="E167" s="168"/>
      <c r="F167" s="169"/>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6" t="s">
        <v>11</v>
      </c>
      <c r="AC167" s="646"/>
      <c r="AD167" s="646"/>
      <c r="AE167" s="134" t="s">
        <v>501</v>
      </c>
      <c r="AF167" s="134"/>
      <c r="AG167" s="134"/>
      <c r="AH167" s="134"/>
      <c r="AI167" s="134" t="s">
        <v>653</v>
      </c>
      <c r="AJ167" s="134"/>
      <c r="AK167" s="134"/>
      <c r="AL167" s="134"/>
      <c r="AM167" s="134" t="s">
        <v>469</v>
      </c>
      <c r="AN167" s="134"/>
      <c r="AO167" s="134"/>
      <c r="AP167" s="134"/>
      <c r="AQ167" s="643" t="s">
        <v>500</v>
      </c>
      <c r="AR167" s="644"/>
      <c r="AS167" s="644"/>
      <c r="AT167" s="645"/>
      <c r="AU167" s="643" t="s">
        <v>678</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666</v>
      </c>
      <c r="B170" s="120"/>
      <c r="C170" s="120"/>
      <c r="D170" s="120"/>
      <c r="E170" s="120"/>
      <c r="F170" s="683"/>
      <c r="G170" s="191" t="s">
        <v>667</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501</v>
      </c>
      <c r="AF170" s="134"/>
      <c r="AG170" s="134"/>
      <c r="AH170" s="134"/>
      <c r="AI170" s="134" t="s">
        <v>653</v>
      </c>
      <c r="AJ170" s="134"/>
      <c r="AK170" s="134"/>
      <c r="AL170" s="134"/>
      <c r="AM170" s="134" t="s">
        <v>469</v>
      </c>
      <c r="AN170" s="134"/>
      <c r="AO170" s="134"/>
      <c r="AP170" s="134"/>
      <c r="AQ170" s="647" t="s">
        <v>679</v>
      </c>
      <c r="AR170" s="648"/>
      <c r="AS170" s="648"/>
      <c r="AT170" s="648"/>
      <c r="AU170" s="648"/>
      <c r="AV170" s="648"/>
      <c r="AW170" s="648"/>
      <c r="AX170" s="649"/>
      <c r="AY170">
        <f>IF(SUBSTITUTE(SUBSTITUTE($G$171,"／",""),"　","")="",0,1)</f>
        <v>0</v>
      </c>
    </row>
    <row r="171" spans="1:60" ht="23.25" hidden="1" customHeight="1" x14ac:dyDescent="0.15">
      <c r="A171" s="684"/>
      <c r="B171" s="212"/>
      <c r="C171" s="212"/>
      <c r="D171" s="212"/>
      <c r="E171" s="212"/>
      <c r="F171" s="685"/>
      <c r="G171" s="672" t="s">
        <v>668</v>
      </c>
      <c r="H171" s="673"/>
      <c r="I171" s="673"/>
      <c r="J171" s="673"/>
      <c r="K171" s="673"/>
      <c r="L171" s="673"/>
      <c r="M171" s="673"/>
      <c r="N171" s="673"/>
      <c r="O171" s="673"/>
      <c r="P171" s="673"/>
      <c r="Q171" s="673"/>
      <c r="R171" s="673"/>
      <c r="S171" s="673"/>
      <c r="T171" s="673"/>
      <c r="U171" s="673"/>
      <c r="V171" s="673"/>
      <c r="W171" s="673"/>
      <c r="X171" s="673"/>
      <c r="Y171" s="676" t="s">
        <v>666</v>
      </c>
      <c r="Z171" s="677"/>
      <c r="AA171" s="678"/>
      <c r="AB171" s="679"/>
      <c r="AC171" s="680"/>
      <c r="AD171" s="681"/>
      <c r="AE171" s="682"/>
      <c r="AF171" s="682"/>
      <c r="AG171" s="682"/>
      <c r="AH171" s="682"/>
      <c r="AI171" s="682"/>
      <c r="AJ171" s="682"/>
      <c r="AK171" s="682"/>
      <c r="AL171" s="682"/>
      <c r="AM171" s="682"/>
      <c r="AN171" s="682"/>
      <c r="AO171" s="682"/>
      <c r="AP171" s="682"/>
      <c r="AQ171" s="108"/>
      <c r="AR171" s="102"/>
      <c r="AS171" s="102"/>
      <c r="AT171" s="102"/>
      <c r="AU171" s="102"/>
      <c r="AV171" s="102"/>
      <c r="AW171" s="102"/>
      <c r="AX171" s="103"/>
      <c r="AY171">
        <f>$AY$170</f>
        <v>0</v>
      </c>
    </row>
    <row r="172" spans="1:60" ht="46.5" hidden="1" customHeight="1" x14ac:dyDescent="0.15">
      <c r="A172" s="686"/>
      <c r="B172" s="123"/>
      <c r="C172" s="123"/>
      <c r="D172" s="123"/>
      <c r="E172" s="123"/>
      <c r="F172" s="687"/>
      <c r="G172" s="674"/>
      <c r="H172" s="675"/>
      <c r="I172" s="675"/>
      <c r="J172" s="675"/>
      <c r="K172" s="675"/>
      <c r="L172" s="675"/>
      <c r="M172" s="675"/>
      <c r="N172" s="675"/>
      <c r="O172" s="675"/>
      <c r="P172" s="675"/>
      <c r="Q172" s="675"/>
      <c r="R172" s="675"/>
      <c r="S172" s="675"/>
      <c r="T172" s="675"/>
      <c r="U172" s="675"/>
      <c r="V172" s="675"/>
      <c r="W172" s="675"/>
      <c r="X172" s="675"/>
      <c r="Y172" s="234" t="s">
        <v>669</v>
      </c>
      <c r="Z172" s="669"/>
      <c r="AA172" s="670"/>
      <c r="AB172" s="632" t="s">
        <v>670</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7"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334</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334</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335</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333</v>
      </c>
      <c r="X205" s="563"/>
      <c r="Y205" s="568" t="s">
        <v>12</v>
      </c>
      <c r="Z205" s="568"/>
      <c r="AA205" s="569"/>
      <c r="AB205" s="578" t="s">
        <v>334</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334</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335</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317</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1"/>
      <c r="AF209" s="271"/>
      <c r="AG209" s="271"/>
      <c r="AH209" s="271"/>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347</v>
      </c>
      <c r="B213" s="517"/>
      <c r="C213" s="517"/>
      <c r="D213" s="517"/>
      <c r="E213" s="518" t="s">
        <v>305</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
      <c r="A214" s="437" t="s">
        <v>661</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311</v>
      </c>
      <c r="AS214" s="439"/>
      <c r="AT214" s="440"/>
      <c r="AU214" s="440"/>
      <c r="AV214" s="440"/>
      <c r="AW214" s="440"/>
      <c r="AX214" s="441"/>
      <c r="AY214">
        <f>COUNTIF($AR$214,"☑")</f>
        <v>0</v>
      </c>
    </row>
    <row r="215" spans="1:51" ht="34.5" customHeight="1" x14ac:dyDescent="0.15">
      <c r="A215" s="426" t="s">
        <v>367</v>
      </c>
      <c r="B215" s="427"/>
      <c r="C215" s="430" t="s">
        <v>227</v>
      </c>
      <c r="D215" s="427"/>
      <c r="E215" s="432" t="s">
        <v>243</v>
      </c>
      <c r="F215" s="433"/>
      <c r="G215" s="434" t="s">
        <v>724</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725</v>
      </c>
      <c r="H216" s="146"/>
      <c r="I216" s="146"/>
      <c r="J216" s="146"/>
      <c r="K216" s="146"/>
      <c r="L216" s="146"/>
      <c r="M216" s="146"/>
      <c r="N216" s="146"/>
      <c r="O216" s="146"/>
      <c r="P216" s="146"/>
      <c r="Q216" s="146"/>
      <c r="R216" s="146"/>
      <c r="S216" s="146"/>
      <c r="T216" s="146"/>
      <c r="U216" s="146"/>
      <c r="V216" s="147"/>
      <c r="W216" s="502" t="s">
        <v>671</v>
      </c>
      <c r="X216" s="503"/>
      <c r="Y216" s="503"/>
      <c r="Z216" s="503"/>
      <c r="AA216" s="504"/>
      <c r="AB216" s="505" t="s">
        <v>742</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672</v>
      </c>
      <c r="X217" s="509"/>
      <c r="Y217" s="509"/>
      <c r="Z217" s="509"/>
      <c r="AA217" s="510"/>
      <c r="AB217" s="505" t="s">
        <v>743</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27.6" customHeight="1" x14ac:dyDescent="0.15">
      <c r="A218" s="428"/>
      <c r="B218" s="429"/>
      <c r="C218" s="511" t="s">
        <v>684</v>
      </c>
      <c r="D218" s="512"/>
      <c r="E218" s="164" t="s">
        <v>363</v>
      </c>
      <c r="F218" s="166"/>
      <c r="G218" s="492" t="s">
        <v>230</v>
      </c>
      <c r="H218" s="493"/>
      <c r="I218" s="493"/>
      <c r="J218" s="513" t="s">
        <v>700</v>
      </c>
      <c r="K218" s="514"/>
      <c r="L218" s="514"/>
      <c r="M218" s="514"/>
      <c r="N218" s="514"/>
      <c r="O218" s="514"/>
      <c r="P218" s="514"/>
      <c r="Q218" s="514"/>
      <c r="R218" s="514"/>
      <c r="S218" s="514"/>
      <c r="T218" s="515"/>
      <c r="U218" s="490" t="s">
        <v>723</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685</v>
      </c>
      <c r="H219" s="493"/>
      <c r="I219" s="493"/>
      <c r="J219" s="493"/>
      <c r="K219" s="493"/>
      <c r="L219" s="493"/>
      <c r="M219" s="493"/>
      <c r="N219" s="493"/>
      <c r="O219" s="493"/>
      <c r="P219" s="493"/>
      <c r="Q219" s="493"/>
      <c r="R219" s="493"/>
      <c r="S219" s="493"/>
      <c r="T219" s="493"/>
      <c r="U219" s="489" t="s">
        <v>723</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27.6" customHeight="1" thickBot="1" x14ac:dyDescent="0.2">
      <c r="A220" s="428"/>
      <c r="B220" s="429"/>
      <c r="C220" s="431"/>
      <c r="D220" s="429"/>
      <c r="E220" s="172"/>
      <c r="F220" s="174"/>
      <c r="G220" s="492" t="s">
        <v>672</v>
      </c>
      <c r="H220" s="493"/>
      <c r="I220" s="493"/>
      <c r="J220" s="493"/>
      <c r="K220" s="493"/>
      <c r="L220" s="493"/>
      <c r="M220" s="493"/>
      <c r="N220" s="493"/>
      <c r="O220" s="493"/>
      <c r="P220" s="493"/>
      <c r="Q220" s="493"/>
      <c r="R220" s="493"/>
      <c r="S220" s="493"/>
      <c r="T220" s="493"/>
      <c r="U220" s="829" t="s">
        <v>723</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75"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718</v>
      </c>
      <c r="AE223" s="472"/>
      <c r="AF223" s="472"/>
      <c r="AG223" s="473" t="s">
        <v>726</v>
      </c>
      <c r="AH223" s="474"/>
      <c r="AI223" s="474"/>
      <c r="AJ223" s="474"/>
      <c r="AK223" s="474"/>
      <c r="AL223" s="474"/>
      <c r="AM223" s="474"/>
      <c r="AN223" s="474"/>
      <c r="AO223" s="474"/>
      <c r="AP223" s="474"/>
      <c r="AQ223" s="474"/>
      <c r="AR223" s="474"/>
      <c r="AS223" s="474"/>
      <c r="AT223" s="474"/>
      <c r="AU223" s="474"/>
      <c r="AV223" s="474"/>
      <c r="AW223" s="474"/>
      <c r="AX223" s="475"/>
    </row>
    <row r="224" spans="1:51" ht="82.5"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718</v>
      </c>
      <c r="AE224" s="385"/>
      <c r="AF224" s="385"/>
      <c r="AG224" s="379" t="s">
        <v>727</v>
      </c>
      <c r="AH224" s="380"/>
      <c r="AI224" s="380"/>
      <c r="AJ224" s="380"/>
      <c r="AK224" s="380"/>
      <c r="AL224" s="380"/>
      <c r="AM224" s="380"/>
      <c r="AN224" s="380"/>
      <c r="AO224" s="380"/>
      <c r="AP224" s="380"/>
      <c r="AQ224" s="380"/>
      <c r="AR224" s="380"/>
      <c r="AS224" s="380"/>
      <c r="AT224" s="380"/>
      <c r="AU224" s="380"/>
      <c r="AV224" s="380"/>
      <c r="AW224" s="380"/>
      <c r="AX224" s="381"/>
    </row>
    <row r="225" spans="1:50" ht="86.25"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718</v>
      </c>
      <c r="AE225" s="422"/>
      <c r="AF225" s="422"/>
      <c r="AG225" s="407" t="s">
        <v>746</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718</v>
      </c>
      <c r="AE226" s="403"/>
      <c r="AF226" s="403"/>
      <c r="AG226" s="405" t="s">
        <v>730</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345</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729</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1.9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728</v>
      </c>
      <c r="AE228" s="459"/>
      <c r="AF228" s="459"/>
      <c r="AG228" s="407"/>
      <c r="AH228" s="149"/>
      <c r="AI228" s="149"/>
      <c r="AJ228" s="149"/>
      <c r="AK228" s="149"/>
      <c r="AL228" s="149"/>
      <c r="AM228" s="149"/>
      <c r="AN228" s="149"/>
      <c r="AO228" s="149"/>
      <c r="AP228" s="149"/>
      <c r="AQ228" s="149"/>
      <c r="AR228" s="149"/>
      <c r="AS228" s="149"/>
      <c r="AT228" s="149"/>
      <c r="AU228" s="149"/>
      <c r="AV228" s="149"/>
      <c r="AW228" s="149"/>
      <c r="AX228" s="408"/>
    </row>
    <row r="229" spans="1:50" ht="2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731</v>
      </c>
      <c r="AE229" s="369"/>
      <c r="AF229" s="369"/>
      <c r="AG229" s="371" t="s">
        <v>723</v>
      </c>
      <c r="AH229" s="372"/>
      <c r="AI229" s="372"/>
      <c r="AJ229" s="372"/>
      <c r="AK229" s="372"/>
      <c r="AL229" s="372"/>
      <c r="AM229" s="372"/>
      <c r="AN229" s="372"/>
      <c r="AO229" s="372"/>
      <c r="AP229" s="372"/>
      <c r="AQ229" s="372"/>
      <c r="AR229" s="372"/>
      <c r="AS229" s="372"/>
      <c r="AT229" s="372"/>
      <c r="AU229" s="372"/>
      <c r="AV229" s="372"/>
      <c r="AW229" s="372"/>
      <c r="AX229" s="373"/>
    </row>
    <row r="230" spans="1:50" ht="93"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718</v>
      </c>
      <c r="AE230" s="385"/>
      <c r="AF230" s="385"/>
      <c r="AG230" s="379" t="s">
        <v>768</v>
      </c>
      <c r="AH230" s="380"/>
      <c r="AI230" s="380"/>
      <c r="AJ230" s="380"/>
      <c r="AK230" s="380"/>
      <c r="AL230" s="380"/>
      <c r="AM230" s="380"/>
      <c r="AN230" s="380"/>
      <c r="AO230" s="380"/>
      <c r="AP230" s="380"/>
      <c r="AQ230" s="380"/>
      <c r="AR230" s="380"/>
      <c r="AS230" s="380"/>
      <c r="AT230" s="380"/>
      <c r="AU230" s="380"/>
      <c r="AV230" s="380"/>
      <c r="AW230" s="380"/>
      <c r="AX230" s="381"/>
    </row>
    <row r="231" spans="1:50" ht="23.4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731</v>
      </c>
      <c r="AE231" s="385"/>
      <c r="AF231" s="385"/>
      <c r="AG231" s="379" t="s">
        <v>723</v>
      </c>
      <c r="AH231" s="380"/>
      <c r="AI231" s="380"/>
      <c r="AJ231" s="380"/>
      <c r="AK231" s="380"/>
      <c r="AL231" s="380"/>
      <c r="AM231" s="380"/>
      <c r="AN231" s="380"/>
      <c r="AO231" s="380"/>
      <c r="AP231" s="380"/>
      <c r="AQ231" s="380"/>
      <c r="AR231" s="380"/>
      <c r="AS231" s="380"/>
      <c r="AT231" s="380"/>
      <c r="AU231" s="380"/>
      <c r="AV231" s="380"/>
      <c r="AW231" s="380"/>
      <c r="AX231" s="381"/>
    </row>
    <row r="232" spans="1:50" ht="43.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718</v>
      </c>
      <c r="AE232" s="385"/>
      <c r="AF232" s="385"/>
      <c r="AG232" s="379" t="s">
        <v>732</v>
      </c>
      <c r="AH232" s="380"/>
      <c r="AI232" s="380"/>
      <c r="AJ232" s="380"/>
      <c r="AK232" s="380"/>
      <c r="AL232" s="380"/>
      <c r="AM232" s="380"/>
      <c r="AN232" s="380"/>
      <c r="AO232" s="380"/>
      <c r="AP232" s="380"/>
      <c r="AQ232" s="380"/>
      <c r="AR232" s="380"/>
      <c r="AS232" s="380"/>
      <c r="AT232" s="380"/>
      <c r="AU232" s="380"/>
      <c r="AV232" s="380"/>
      <c r="AW232" s="380"/>
      <c r="AX232" s="381"/>
    </row>
    <row r="233" spans="1:50" ht="21"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731</v>
      </c>
      <c r="AE233" s="422"/>
      <c r="AF233" s="422"/>
      <c r="AG233" s="423" t="s">
        <v>700</v>
      </c>
      <c r="AH233" s="424"/>
      <c r="AI233" s="424"/>
      <c r="AJ233" s="424"/>
      <c r="AK233" s="424"/>
      <c r="AL233" s="424"/>
      <c r="AM233" s="424"/>
      <c r="AN233" s="424"/>
      <c r="AO233" s="424"/>
      <c r="AP233" s="424"/>
      <c r="AQ233" s="424"/>
      <c r="AR233" s="424"/>
      <c r="AS233" s="424"/>
      <c r="AT233" s="424"/>
      <c r="AU233" s="424"/>
      <c r="AV233" s="424"/>
      <c r="AW233" s="424"/>
      <c r="AX233" s="425"/>
    </row>
    <row r="234" spans="1:50" ht="21"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731</v>
      </c>
      <c r="AE234" s="385"/>
      <c r="AF234" s="454"/>
      <c r="AG234" s="379" t="s">
        <v>723</v>
      </c>
      <c r="AH234" s="380"/>
      <c r="AI234" s="380"/>
      <c r="AJ234" s="380"/>
      <c r="AK234" s="380"/>
      <c r="AL234" s="380"/>
      <c r="AM234" s="380"/>
      <c r="AN234" s="380"/>
      <c r="AO234" s="380"/>
      <c r="AP234" s="380"/>
      <c r="AQ234" s="380"/>
      <c r="AR234" s="380"/>
      <c r="AS234" s="380"/>
      <c r="AT234" s="380"/>
      <c r="AU234" s="380"/>
      <c r="AV234" s="380"/>
      <c r="AW234" s="380"/>
      <c r="AX234" s="381"/>
    </row>
    <row r="235" spans="1:50" ht="33"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718</v>
      </c>
      <c r="AE235" s="415"/>
      <c r="AF235" s="416"/>
      <c r="AG235" s="417" t="s">
        <v>745</v>
      </c>
      <c r="AH235" s="418"/>
      <c r="AI235" s="418"/>
      <c r="AJ235" s="418"/>
      <c r="AK235" s="418"/>
      <c r="AL235" s="418"/>
      <c r="AM235" s="418"/>
      <c r="AN235" s="418"/>
      <c r="AO235" s="418"/>
      <c r="AP235" s="418"/>
      <c r="AQ235" s="418"/>
      <c r="AR235" s="418"/>
      <c r="AS235" s="418"/>
      <c r="AT235" s="418"/>
      <c r="AU235" s="418"/>
      <c r="AV235" s="418"/>
      <c r="AW235" s="418"/>
      <c r="AX235" s="419"/>
    </row>
    <row r="236" spans="1:50" ht="46.5"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756</v>
      </c>
      <c r="AE236" s="369"/>
      <c r="AF236" s="370"/>
      <c r="AG236" s="371" t="s">
        <v>769</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731</v>
      </c>
      <c r="AE237" s="378"/>
      <c r="AF237" s="378"/>
      <c r="AG237" s="379" t="s">
        <v>700</v>
      </c>
      <c r="AH237" s="380"/>
      <c r="AI237" s="380"/>
      <c r="AJ237" s="380"/>
      <c r="AK237" s="380"/>
      <c r="AL237" s="380"/>
      <c r="AM237" s="380"/>
      <c r="AN237" s="380"/>
      <c r="AO237" s="380"/>
      <c r="AP237" s="380"/>
      <c r="AQ237" s="380"/>
      <c r="AR237" s="380"/>
      <c r="AS237" s="380"/>
      <c r="AT237" s="380"/>
      <c r="AU237" s="380"/>
      <c r="AV237" s="380"/>
      <c r="AW237" s="380"/>
      <c r="AX237" s="381"/>
    </row>
    <row r="238" spans="1:50" ht="113.25"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756</v>
      </c>
      <c r="AE238" s="385"/>
      <c r="AF238" s="385"/>
      <c r="AG238" s="379" t="s">
        <v>771</v>
      </c>
      <c r="AH238" s="380"/>
      <c r="AI238" s="380"/>
      <c r="AJ238" s="380"/>
      <c r="AK238" s="380"/>
      <c r="AL238" s="380"/>
      <c r="AM238" s="380"/>
      <c r="AN238" s="380"/>
      <c r="AO238" s="380"/>
      <c r="AP238" s="380"/>
      <c r="AQ238" s="380"/>
      <c r="AR238" s="380"/>
      <c r="AS238" s="380"/>
      <c r="AT238" s="380"/>
      <c r="AU238" s="380"/>
      <c r="AV238" s="380"/>
      <c r="AW238" s="380"/>
      <c r="AX238" s="381"/>
    </row>
    <row r="239" spans="1:50" ht="24"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731</v>
      </c>
      <c r="AE239" s="385"/>
      <c r="AF239" s="385"/>
      <c r="AG239" s="409" t="s">
        <v>723</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t="s">
        <v>718</v>
      </c>
      <c r="AE240" s="403"/>
      <c r="AF240" s="404"/>
      <c r="AG240" s="405" t="s">
        <v>735</v>
      </c>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2">
        <v>2022</v>
      </c>
      <c r="D242" s="893"/>
      <c r="E242" s="388" t="s">
        <v>692</v>
      </c>
      <c r="F242" s="388"/>
      <c r="G242" s="388"/>
      <c r="H242" s="389">
        <v>21</v>
      </c>
      <c r="I242" s="389"/>
      <c r="J242" s="894">
        <v>701</v>
      </c>
      <c r="K242" s="894"/>
      <c r="L242" s="894"/>
      <c r="M242" s="389" t="s">
        <v>776</v>
      </c>
      <c r="N242" s="895"/>
      <c r="O242" s="896" t="s">
        <v>711</v>
      </c>
      <c r="P242" s="897"/>
      <c r="Q242" s="897"/>
      <c r="R242" s="897"/>
      <c r="S242" s="897"/>
      <c r="T242" s="897"/>
      <c r="U242" s="897"/>
      <c r="V242" s="897"/>
      <c r="W242" s="897"/>
      <c r="X242" s="897"/>
      <c r="Y242" s="897"/>
      <c r="Z242" s="897"/>
      <c r="AA242" s="897"/>
      <c r="AB242" s="897"/>
      <c r="AC242" s="897"/>
      <c r="AD242" s="897"/>
      <c r="AE242" s="897"/>
      <c r="AF242" s="898"/>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v>2022</v>
      </c>
      <c r="D243" s="387"/>
      <c r="E243" s="388" t="s">
        <v>692</v>
      </c>
      <c r="F243" s="388"/>
      <c r="G243" s="388"/>
      <c r="H243" s="389">
        <v>21</v>
      </c>
      <c r="I243" s="389"/>
      <c r="J243" s="390">
        <v>682</v>
      </c>
      <c r="K243" s="390"/>
      <c r="L243" s="390"/>
      <c r="M243" s="391" t="s">
        <v>776</v>
      </c>
      <c r="N243" s="392"/>
      <c r="O243" s="899" t="s">
        <v>712</v>
      </c>
      <c r="P243" s="900"/>
      <c r="Q243" s="900"/>
      <c r="R243" s="900"/>
      <c r="S243" s="900"/>
      <c r="T243" s="900"/>
      <c r="U243" s="900"/>
      <c r="V243" s="900"/>
      <c r="W243" s="900"/>
      <c r="X243" s="900"/>
      <c r="Y243" s="900"/>
      <c r="Z243" s="900"/>
      <c r="AA243" s="900"/>
      <c r="AB243" s="900"/>
      <c r="AC243" s="900"/>
      <c r="AD243" s="900"/>
      <c r="AE243" s="900"/>
      <c r="AF243" s="901"/>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v>2022</v>
      </c>
      <c r="D244" s="387"/>
      <c r="E244" s="388" t="s">
        <v>692</v>
      </c>
      <c r="F244" s="388"/>
      <c r="G244" s="388"/>
      <c r="H244" s="389">
        <v>21</v>
      </c>
      <c r="I244" s="389"/>
      <c r="J244" s="390">
        <v>518</v>
      </c>
      <c r="K244" s="390"/>
      <c r="L244" s="390"/>
      <c r="M244" s="391" t="s">
        <v>775</v>
      </c>
      <c r="N244" s="392"/>
      <c r="O244" s="899" t="s">
        <v>713</v>
      </c>
      <c r="P244" s="900"/>
      <c r="Q244" s="900"/>
      <c r="R244" s="900"/>
      <c r="S244" s="900"/>
      <c r="T244" s="900"/>
      <c r="U244" s="900"/>
      <c r="V244" s="900"/>
      <c r="W244" s="900"/>
      <c r="X244" s="900"/>
      <c r="Y244" s="900"/>
      <c r="Z244" s="900"/>
      <c r="AA244" s="900"/>
      <c r="AB244" s="900"/>
      <c r="AC244" s="900"/>
      <c r="AD244" s="900"/>
      <c r="AE244" s="900"/>
      <c r="AF244" s="901"/>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customHeight="1" x14ac:dyDescent="0.15">
      <c r="A245" s="395"/>
      <c r="B245" s="396"/>
      <c r="C245" s="386"/>
      <c r="D245" s="387"/>
      <c r="E245" s="388"/>
      <c r="F245" s="388"/>
      <c r="G245" s="388"/>
      <c r="H245" s="389"/>
      <c r="I245" s="389"/>
      <c r="J245" s="390"/>
      <c r="K245" s="390"/>
      <c r="L245" s="390"/>
      <c r="M245" s="391"/>
      <c r="N245" s="392"/>
      <c r="O245" s="899"/>
      <c r="P245" s="900"/>
      <c r="Q245" s="900"/>
      <c r="R245" s="900"/>
      <c r="S245" s="900"/>
      <c r="T245" s="900"/>
      <c r="U245" s="900"/>
      <c r="V245" s="900"/>
      <c r="W245" s="900"/>
      <c r="X245" s="900"/>
      <c r="Y245" s="900"/>
      <c r="Z245" s="900"/>
      <c r="AA245" s="900"/>
      <c r="AB245" s="900"/>
      <c r="AC245" s="900"/>
      <c r="AD245" s="900"/>
      <c r="AE245" s="900"/>
      <c r="AF245" s="901"/>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customHeight="1" x14ac:dyDescent="0.15">
      <c r="A246" s="397"/>
      <c r="B246" s="398"/>
      <c r="C246" s="411"/>
      <c r="D246" s="412"/>
      <c r="E246" s="388"/>
      <c r="F246" s="388"/>
      <c r="G246" s="388"/>
      <c r="H246" s="389"/>
      <c r="I246" s="389"/>
      <c r="J246" s="413"/>
      <c r="K246" s="413"/>
      <c r="L246" s="413"/>
      <c r="M246" s="890"/>
      <c r="N246" s="891"/>
      <c r="O246" s="902"/>
      <c r="P246" s="903"/>
      <c r="Q246" s="903"/>
      <c r="R246" s="903"/>
      <c r="S246" s="903"/>
      <c r="T246" s="903"/>
      <c r="U246" s="903"/>
      <c r="V246" s="903"/>
      <c r="W246" s="903"/>
      <c r="X246" s="903"/>
      <c r="Y246" s="903"/>
      <c r="Z246" s="903"/>
      <c r="AA246" s="903"/>
      <c r="AB246" s="903"/>
      <c r="AC246" s="903"/>
      <c r="AD246" s="903"/>
      <c r="AE246" s="903"/>
      <c r="AF246" s="904"/>
      <c r="AG246" s="409"/>
      <c r="AH246" s="152"/>
      <c r="AI246" s="152"/>
      <c r="AJ246" s="152"/>
      <c r="AK246" s="152"/>
      <c r="AL246" s="152"/>
      <c r="AM246" s="152"/>
      <c r="AN246" s="152"/>
      <c r="AO246" s="152"/>
      <c r="AP246" s="152"/>
      <c r="AQ246" s="152"/>
      <c r="AR246" s="152"/>
      <c r="AS246" s="152"/>
      <c r="AT246" s="152"/>
      <c r="AU246" s="152"/>
      <c r="AV246" s="152"/>
      <c r="AW246" s="152"/>
      <c r="AX246" s="410"/>
    </row>
    <row r="247" spans="1:50" ht="90" customHeight="1" x14ac:dyDescent="0.15">
      <c r="A247" s="359" t="s">
        <v>46</v>
      </c>
      <c r="B247" s="920"/>
      <c r="C247" s="318" t="s">
        <v>50</v>
      </c>
      <c r="D247" s="738"/>
      <c r="E247" s="738"/>
      <c r="F247" s="739"/>
      <c r="G247" s="923" t="s">
        <v>733</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41.1" customHeight="1" thickBot="1" x14ac:dyDescent="0.2">
      <c r="A248" s="921"/>
      <c r="B248" s="922"/>
      <c r="C248" s="925" t="s">
        <v>54</v>
      </c>
      <c r="D248" s="926"/>
      <c r="E248" s="926"/>
      <c r="F248" s="927"/>
      <c r="G248" s="928" t="s">
        <v>734</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2.25" customHeight="1" thickBot="1" x14ac:dyDescent="0.2">
      <c r="A250" s="913" t="s">
        <v>774</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73.5" customHeight="1" thickBot="1" x14ac:dyDescent="0.2">
      <c r="A252" s="343" t="s">
        <v>132</v>
      </c>
      <c r="B252" s="344"/>
      <c r="C252" s="344"/>
      <c r="D252" s="344"/>
      <c r="E252" s="345"/>
      <c r="F252" s="919" t="s">
        <v>747</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0" customHeight="1" thickBot="1" x14ac:dyDescent="0.2">
      <c r="A254" s="343" t="s">
        <v>748</v>
      </c>
      <c r="B254" s="344"/>
      <c r="C254" s="344"/>
      <c r="D254" s="344"/>
      <c r="E254" s="345"/>
      <c r="F254" s="346" t="s">
        <v>770</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57"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361</v>
      </c>
      <c r="B258" s="105"/>
      <c r="C258" s="105"/>
      <c r="D258" s="106"/>
      <c r="E258" s="339" t="s">
        <v>700</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1" t="s">
        <v>360</v>
      </c>
      <c r="B259" s="271"/>
      <c r="C259" s="271"/>
      <c r="D259" s="271"/>
      <c r="E259" s="339" t="s">
        <v>714</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1" t="s">
        <v>359</v>
      </c>
      <c r="B260" s="271"/>
      <c r="C260" s="271"/>
      <c r="D260" s="271"/>
      <c r="E260" s="339" t="s">
        <v>741</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1" t="s">
        <v>358</v>
      </c>
      <c r="B261" s="271"/>
      <c r="C261" s="271"/>
      <c r="D261" s="271"/>
      <c r="E261" s="339" t="s">
        <v>715</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1" t="s">
        <v>357</v>
      </c>
      <c r="B262" s="271"/>
      <c r="C262" s="271"/>
      <c r="D262" s="271"/>
      <c r="E262" s="339" t="s">
        <v>716</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1" t="s">
        <v>356</v>
      </c>
      <c r="B263" s="271"/>
      <c r="C263" s="271"/>
      <c r="D263" s="271"/>
      <c r="E263" s="339" t="s">
        <v>717</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1" t="s">
        <v>355</v>
      </c>
      <c r="B264" s="271"/>
      <c r="C264" s="271"/>
      <c r="D264" s="271"/>
      <c r="E264" s="339" t="s">
        <v>716</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1" t="s">
        <v>354</v>
      </c>
      <c r="B265" s="271"/>
      <c r="C265" s="271"/>
      <c r="D265" s="271"/>
      <c r="E265" s="339" t="s">
        <v>716</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1" t="s">
        <v>501</v>
      </c>
      <c r="B266" s="271"/>
      <c r="C266" s="271"/>
      <c r="D266" s="271"/>
      <c r="E266" s="115" t="s">
        <v>692</v>
      </c>
      <c r="F266" s="101"/>
      <c r="G266" s="101"/>
      <c r="H266" s="92" t="str">
        <f>IF(E266="","","-")</f>
        <v>-</v>
      </c>
      <c r="I266" s="101"/>
      <c r="J266" s="101"/>
      <c r="K266" s="92" t="str">
        <f>IF(I266="","","-")</f>
        <v/>
      </c>
      <c r="L266" s="116">
        <v>637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649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736</v>
      </c>
      <c r="H268" s="101"/>
      <c r="I268" s="101"/>
      <c r="J268" s="100">
        <v>20</v>
      </c>
      <c r="K268" s="100"/>
      <c r="L268" s="116">
        <v>705</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348</v>
      </c>
      <c r="B269" s="328"/>
      <c r="C269" s="328"/>
      <c r="D269" s="328"/>
      <c r="E269" s="328"/>
      <c r="F269" s="32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350</v>
      </c>
      <c r="B308" s="334"/>
      <c r="C308" s="334"/>
      <c r="D308" s="334"/>
      <c r="E308" s="334"/>
      <c r="F308" s="335"/>
      <c r="G308" s="314" t="s">
        <v>324</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325</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36"/>
      <c r="B310" s="337"/>
      <c r="C310" s="337"/>
      <c r="D310" s="337"/>
      <c r="E310" s="337"/>
      <c r="F310" s="338"/>
      <c r="G310" s="304" t="s">
        <v>749</v>
      </c>
      <c r="H310" s="305"/>
      <c r="I310" s="305"/>
      <c r="J310" s="305"/>
      <c r="K310" s="306"/>
      <c r="L310" s="307" t="s">
        <v>750</v>
      </c>
      <c r="M310" s="308"/>
      <c r="N310" s="308"/>
      <c r="O310" s="308"/>
      <c r="P310" s="308"/>
      <c r="Q310" s="308"/>
      <c r="R310" s="308"/>
      <c r="S310" s="308"/>
      <c r="T310" s="308"/>
      <c r="U310" s="308"/>
      <c r="V310" s="308"/>
      <c r="W310" s="308"/>
      <c r="X310" s="309"/>
      <c r="Y310" s="310">
        <v>1606</v>
      </c>
      <c r="Z310" s="311"/>
      <c r="AA310" s="311"/>
      <c r="AB310" s="312"/>
      <c r="AC310" s="304" t="s">
        <v>755</v>
      </c>
      <c r="AD310" s="305"/>
      <c r="AE310" s="305"/>
      <c r="AF310" s="305"/>
      <c r="AG310" s="306"/>
      <c r="AH310" s="307" t="s">
        <v>755</v>
      </c>
      <c r="AI310" s="308"/>
      <c r="AJ310" s="308"/>
      <c r="AK310" s="308"/>
      <c r="AL310" s="308"/>
      <c r="AM310" s="308"/>
      <c r="AN310" s="308"/>
      <c r="AO310" s="308"/>
      <c r="AP310" s="308"/>
      <c r="AQ310" s="308"/>
      <c r="AR310" s="308"/>
      <c r="AS310" s="308"/>
      <c r="AT310" s="309"/>
      <c r="AU310" s="310" t="s">
        <v>755</v>
      </c>
      <c r="AV310" s="311"/>
      <c r="AW310" s="311"/>
      <c r="AX310" s="313"/>
    </row>
    <row r="311" spans="1:50" ht="24.75" customHeight="1" x14ac:dyDescent="0.15">
      <c r="A311" s="336"/>
      <c r="B311" s="337"/>
      <c r="C311" s="337"/>
      <c r="D311" s="337"/>
      <c r="E311" s="337"/>
      <c r="F311" s="338"/>
      <c r="G311" s="294" t="s">
        <v>751</v>
      </c>
      <c r="H311" s="295"/>
      <c r="I311" s="295"/>
      <c r="J311" s="295"/>
      <c r="K311" s="296"/>
      <c r="L311" s="297" t="s">
        <v>752</v>
      </c>
      <c r="M311" s="298"/>
      <c r="N311" s="298"/>
      <c r="O311" s="298"/>
      <c r="P311" s="298"/>
      <c r="Q311" s="298"/>
      <c r="R311" s="298"/>
      <c r="S311" s="298"/>
      <c r="T311" s="298"/>
      <c r="U311" s="298"/>
      <c r="V311" s="298"/>
      <c r="W311" s="298"/>
      <c r="X311" s="299"/>
      <c r="Y311" s="300">
        <v>967</v>
      </c>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customHeight="1" x14ac:dyDescent="0.15">
      <c r="A312" s="336"/>
      <c r="B312" s="337"/>
      <c r="C312" s="337"/>
      <c r="D312" s="337"/>
      <c r="E312" s="337"/>
      <c r="F312" s="338"/>
      <c r="G312" s="294" t="s">
        <v>753</v>
      </c>
      <c r="H312" s="295"/>
      <c r="I312" s="295"/>
      <c r="J312" s="295"/>
      <c r="K312" s="296"/>
      <c r="L312" s="297" t="s">
        <v>754</v>
      </c>
      <c r="M312" s="298"/>
      <c r="N312" s="298"/>
      <c r="O312" s="298"/>
      <c r="P312" s="298"/>
      <c r="Q312" s="298"/>
      <c r="R312" s="298"/>
      <c r="S312" s="298"/>
      <c r="T312" s="298"/>
      <c r="U312" s="298"/>
      <c r="V312" s="298"/>
      <c r="W312" s="298"/>
      <c r="X312" s="299"/>
      <c r="Y312" s="300">
        <v>257</v>
      </c>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hidden="1" customHeight="1" x14ac:dyDescent="0.15">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2830</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0</v>
      </c>
      <c r="AV320" s="291"/>
      <c r="AW320" s="291"/>
      <c r="AX320" s="293"/>
    </row>
    <row r="321" spans="1:51" ht="24.75" hidden="1" customHeight="1" x14ac:dyDescent="0.15">
      <c r="A321" s="336"/>
      <c r="B321" s="337"/>
      <c r="C321" s="337"/>
      <c r="D321" s="337"/>
      <c r="E321" s="337"/>
      <c r="F321" s="338"/>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6"/>
      <c r="B334" s="337"/>
      <c r="C334" s="337"/>
      <c r="D334" s="337"/>
      <c r="E334" s="337"/>
      <c r="F334" s="338"/>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662</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757</v>
      </c>
      <c r="D366" s="266"/>
      <c r="E366" s="266"/>
      <c r="F366" s="266"/>
      <c r="G366" s="266"/>
      <c r="H366" s="266"/>
      <c r="I366" s="266"/>
      <c r="J366" s="248">
        <v>4000020270008</v>
      </c>
      <c r="K366" s="249"/>
      <c r="L366" s="249"/>
      <c r="M366" s="249"/>
      <c r="N366" s="249"/>
      <c r="O366" s="249"/>
      <c r="P366" s="275" t="s">
        <v>758</v>
      </c>
      <c r="Q366" s="275"/>
      <c r="R366" s="275"/>
      <c r="S366" s="275"/>
      <c r="T366" s="275"/>
      <c r="U366" s="275"/>
      <c r="V366" s="275"/>
      <c r="W366" s="275"/>
      <c r="X366" s="275"/>
      <c r="Y366" s="251">
        <v>381</v>
      </c>
      <c r="Z366" s="252"/>
      <c r="AA366" s="252"/>
      <c r="AB366" s="253"/>
      <c r="AC366" s="278" t="s">
        <v>343</v>
      </c>
      <c r="AD366" s="279"/>
      <c r="AE366" s="279"/>
      <c r="AF366" s="279"/>
      <c r="AG366" s="279"/>
      <c r="AH366" s="268" t="s">
        <v>700</v>
      </c>
      <c r="AI366" s="269"/>
      <c r="AJ366" s="269"/>
      <c r="AK366" s="269"/>
      <c r="AL366" s="241" t="s">
        <v>700</v>
      </c>
      <c r="AM366" s="242"/>
      <c r="AN366" s="242"/>
      <c r="AO366" s="243"/>
      <c r="AP366" s="244" t="s">
        <v>700</v>
      </c>
      <c r="AQ366" s="244"/>
      <c r="AR366" s="244"/>
      <c r="AS366" s="244"/>
      <c r="AT366" s="244"/>
      <c r="AU366" s="244"/>
      <c r="AV366" s="244"/>
      <c r="AW366" s="244"/>
      <c r="AX366" s="244"/>
    </row>
    <row r="367" spans="1:51" ht="30" customHeight="1" x14ac:dyDescent="0.15">
      <c r="A367" s="245">
        <v>2</v>
      </c>
      <c r="B367" s="245">
        <v>1</v>
      </c>
      <c r="C367" s="267" t="s">
        <v>759</v>
      </c>
      <c r="D367" s="266"/>
      <c r="E367" s="266"/>
      <c r="F367" s="266"/>
      <c r="G367" s="266"/>
      <c r="H367" s="266"/>
      <c r="I367" s="266"/>
      <c r="J367" s="248">
        <v>8000020130001</v>
      </c>
      <c r="K367" s="249"/>
      <c r="L367" s="249"/>
      <c r="M367" s="249"/>
      <c r="N367" s="249"/>
      <c r="O367" s="249"/>
      <c r="P367" s="275" t="s">
        <v>758</v>
      </c>
      <c r="Q367" s="275"/>
      <c r="R367" s="275"/>
      <c r="S367" s="275"/>
      <c r="T367" s="275"/>
      <c r="U367" s="275"/>
      <c r="V367" s="275"/>
      <c r="W367" s="275"/>
      <c r="X367" s="275"/>
      <c r="Y367" s="251">
        <v>352</v>
      </c>
      <c r="Z367" s="252"/>
      <c r="AA367" s="252"/>
      <c r="AB367" s="253"/>
      <c r="AC367" s="278" t="s">
        <v>343</v>
      </c>
      <c r="AD367" s="278"/>
      <c r="AE367" s="278"/>
      <c r="AF367" s="278"/>
      <c r="AG367" s="278"/>
      <c r="AH367" s="268" t="s">
        <v>700</v>
      </c>
      <c r="AI367" s="269"/>
      <c r="AJ367" s="269"/>
      <c r="AK367" s="269"/>
      <c r="AL367" s="241" t="s">
        <v>700</v>
      </c>
      <c r="AM367" s="242"/>
      <c r="AN367" s="242"/>
      <c r="AO367" s="243"/>
      <c r="AP367" s="244" t="s">
        <v>700</v>
      </c>
      <c r="AQ367" s="244"/>
      <c r="AR367" s="244"/>
      <c r="AS367" s="244"/>
      <c r="AT367" s="244"/>
      <c r="AU367" s="244"/>
      <c r="AV367" s="244"/>
      <c r="AW367" s="244"/>
      <c r="AX367" s="244"/>
      <c r="AY367">
        <f>COUNTA($C$367)</f>
        <v>1</v>
      </c>
    </row>
    <row r="368" spans="1:51" ht="30" customHeight="1" x14ac:dyDescent="0.15">
      <c r="A368" s="245">
        <v>3</v>
      </c>
      <c r="B368" s="245">
        <v>1</v>
      </c>
      <c r="C368" s="267" t="s">
        <v>765</v>
      </c>
      <c r="D368" s="266"/>
      <c r="E368" s="266"/>
      <c r="F368" s="266"/>
      <c r="G368" s="266"/>
      <c r="H368" s="266"/>
      <c r="I368" s="266"/>
      <c r="J368" s="248">
        <v>6000020400009</v>
      </c>
      <c r="K368" s="249"/>
      <c r="L368" s="249"/>
      <c r="M368" s="249"/>
      <c r="N368" s="249"/>
      <c r="O368" s="249"/>
      <c r="P368" s="277" t="s">
        <v>758</v>
      </c>
      <c r="Q368" s="275"/>
      <c r="R368" s="275"/>
      <c r="S368" s="275"/>
      <c r="T368" s="275"/>
      <c r="U368" s="275"/>
      <c r="V368" s="275"/>
      <c r="W368" s="275"/>
      <c r="X368" s="275"/>
      <c r="Y368" s="251">
        <v>309</v>
      </c>
      <c r="Z368" s="252"/>
      <c r="AA368" s="252"/>
      <c r="AB368" s="253"/>
      <c r="AC368" s="278" t="s">
        <v>343</v>
      </c>
      <c r="AD368" s="278"/>
      <c r="AE368" s="278"/>
      <c r="AF368" s="278"/>
      <c r="AG368" s="278"/>
      <c r="AH368" s="239" t="s">
        <v>700</v>
      </c>
      <c r="AI368" s="240"/>
      <c r="AJ368" s="240"/>
      <c r="AK368" s="240"/>
      <c r="AL368" s="241" t="s">
        <v>700</v>
      </c>
      <c r="AM368" s="242"/>
      <c r="AN368" s="242"/>
      <c r="AO368" s="243"/>
      <c r="AP368" s="244" t="s">
        <v>700</v>
      </c>
      <c r="AQ368" s="244"/>
      <c r="AR368" s="244"/>
      <c r="AS368" s="244"/>
      <c r="AT368" s="244"/>
      <c r="AU368" s="244"/>
      <c r="AV368" s="244"/>
      <c r="AW368" s="244"/>
      <c r="AX368" s="244"/>
      <c r="AY368">
        <f>COUNTA($C$368)</f>
        <v>1</v>
      </c>
    </row>
    <row r="369" spans="1:51" ht="30" customHeight="1" x14ac:dyDescent="0.15">
      <c r="A369" s="245">
        <v>4</v>
      </c>
      <c r="B369" s="245">
        <v>1</v>
      </c>
      <c r="C369" s="267" t="s">
        <v>764</v>
      </c>
      <c r="D369" s="266"/>
      <c r="E369" s="266"/>
      <c r="F369" s="266"/>
      <c r="G369" s="266"/>
      <c r="H369" s="266"/>
      <c r="I369" s="266"/>
      <c r="J369" s="248">
        <v>1000020140007</v>
      </c>
      <c r="K369" s="249"/>
      <c r="L369" s="249"/>
      <c r="M369" s="249"/>
      <c r="N369" s="249"/>
      <c r="O369" s="249"/>
      <c r="P369" s="277" t="s">
        <v>758</v>
      </c>
      <c r="Q369" s="275"/>
      <c r="R369" s="275"/>
      <c r="S369" s="275"/>
      <c r="T369" s="275"/>
      <c r="U369" s="275"/>
      <c r="V369" s="275"/>
      <c r="W369" s="275"/>
      <c r="X369" s="275"/>
      <c r="Y369" s="251">
        <v>294</v>
      </c>
      <c r="Z369" s="252"/>
      <c r="AA369" s="252"/>
      <c r="AB369" s="253"/>
      <c r="AC369" s="278" t="s">
        <v>343</v>
      </c>
      <c r="AD369" s="278"/>
      <c r="AE369" s="278"/>
      <c r="AF369" s="278"/>
      <c r="AG369" s="278"/>
      <c r="AH369" s="239" t="s">
        <v>700</v>
      </c>
      <c r="AI369" s="240"/>
      <c r="AJ369" s="240"/>
      <c r="AK369" s="240"/>
      <c r="AL369" s="241" t="s">
        <v>700</v>
      </c>
      <c r="AM369" s="242"/>
      <c r="AN369" s="242"/>
      <c r="AO369" s="243"/>
      <c r="AP369" s="244" t="s">
        <v>700</v>
      </c>
      <c r="AQ369" s="244"/>
      <c r="AR369" s="244"/>
      <c r="AS369" s="244"/>
      <c r="AT369" s="244"/>
      <c r="AU369" s="244"/>
      <c r="AV369" s="244"/>
      <c r="AW369" s="244"/>
      <c r="AX369" s="244"/>
      <c r="AY369">
        <f>COUNTA($C$369)</f>
        <v>1</v>
      </c>
    </row>
    <row r="370" spans="1:51" ht="30" customHeight="1" x14ac:dyDescent="0.15">
      <c r="A370" s="245">
        <v>5</v>
      </c>
      <c r="B370" s="245">
        <v>1</v>
      </c>
      <c r="C370" s="267" t="s">
        <v>760</v>
      </c>
      <c r="D370" s="266"/>
      <c r="E370" s="266"/>
      <c r="F370" s="266"/>
      <c r="G370" s="266"/>
      <c r="H370" s="266"/>
      <c r="I370" s="266"/>
      <c r="J370" s="248">
        <v>1000020230006</v>
      </c>
      <c r="K370" s="249"/>
      <c r="L370" s="249"/>
      <c r="M370" s="249"/>
      <c r="N370" s="249"/>
      <c r="O370" s="249"/>
      <c r="P370" s="275" t="s">
        <v>758</v>
      </c>
      <c r="Q370" s="275"/>
      <c r="R370" s="275"/>
      <c r="S370" s="275"/>
      <c r="T370" s="275"/>
      <c r="U370" s="275"/>
      <c r="V370" s="275"/>
      <c r="W370" s="275"/>
      <c r="X370" s="275"/>
      <c r="Y370" s="251">
        <v>272</v>
      </c>
      <c r="Z370" s="252"/>
      <c r="AA370" s="252"/>
      <c r="AB370" s="253"/>
      <c r="AC370" s="276" t="s">
        <v>343</v>
      </c>
      <c r="AD370" s="276"/>
      <c r="AE370" s="276"/>
      <c r="AF370" s="276"/>
      <c r="AG370" s="276"/>
      <c r="AH370" s="239" t="s">
        <v>700</v>
      </c>
      <c r="AI370" s="240"/>
      <c r="AJ370" s="240"/>
      <c r="AK370" s="240"/>
      <c r="AL370" s="241" t="s">
        <v>700</v>
      </c>
      <c r="AM370" s="242"/>
      <c r="AN370" s="242"/>
      <c r="AO370" s="243"/>
      <c r="AP370" s="244" t="s">
        <v>700</v>
      </c>
      <c r="AQ370" s="244"/>
      <c r="AR370" s="244"/>
      <c r="AS370" s="244"/>
      <c r="AT370" s="244"/>
      <c r="AU370" s="244"/>
      <c r="AV370" s="244"/>
      <c r="AW370" s="244"/>
      <c r="AX370" s="244"/>
      <c r="AY370">
        <f>COUNTA($C$370)</f>
        <v>1</v>
      </c>
    </row>
    <row r="371" spans="1:51" ht="30" customHeight="1" x14ac:dyDescent="0.15">
      <c r="A371" s="245">
        <v>6</v>
      </c>
      <c r="B371" s="245">
        <v>1</v>
      </c>
      <c r="C371" s="267" t="s">
        <v>761</v>
      </c>
      <c r="D371" s="266"/>
      <c r="E371" s="266"/>
      <c r="F371" s="266"/>
      <c r="G371" s="266"/>
      <c r="H371" s="266"/>
      <c r="I371" s="266"/>
      <c r="J371" s="248">
        <v>7000020340006</v>
      </c>
      <c r="K371" s="249"/>
      <c r="L371" s="249"/>
      <c r="M371" s="249"/>
      <c r="N371" s="249"/>
      <c r="O371" s="249"/>
      <c r="P371" s="275" t="s">
        <v>758</v>
      </c>
      <c r="Q371" s="275"/>
      <c r="R371" s="275"/>
      <c r="S371" s="275"/>
      <c r="T371" s="275"/>
      <c r="U371" s="275"/>
      <c r="V371" s="275"/>
      <c r="W371" s="275"/>
      <c r="X371" s="275"/>
      <c r="Y371" s="251">
        <v>272</v>
      </c>
      <c r="Z371" s="252"/>
      <c r="AA371" s="252"/>
      <c r="AB371" s="253"/>
      <c r="AC371" s="276" t="s">
        <v>343</v>
      </c>
      <c r="AD371" s="276"/>
      <c r="AE371" s="276"/>
      <c r="AF371" s="276"/>
      <c r="AG371" s="276"/>
      <c r="AH371" s="239" t="s">
        <v>700</v>
      </c>
      <c r="AI371" s="240"/>
      <c r="AJ371" s="240"/>
      <c r="AK371" s="240"/>
      <c r="AL371" s="241" t="s">
        <v>700</v>
      </c>
      <c r="AM371" s="242"/>
      <c r="AN371" s="242"/>
      <c r="AO371" s="243"/>
      <c r="AP371" s="244" t="s">
        <v>700</v>
      </c>
      <c r="AQ371" s="244"/>
      <c r="AR371" s="244"/>
      <c r="AS371" s="244"/>
      <c r="AT371" s="244"/>
      <c r="AU371" s="244"/>
      <c r="AV371" s="244"/>
      <c r="AW371" s="244"/>
      <c r="AX371" s="244"/>
      <c r="AY371">
        <f>COUNTA($C$371)</f>
        <v>1</v>
      </c>
    </row>
    <row r="372" spans="1:51" ht="30" customHeight="1" x14ac:dyDescent="0.15">
      <c r="A372" s="245">
        <v>7</v>
      </c>
      <c r="B372" s="245">
        <v>1</v>
      </c>
      <c r="C372" s="267" t="s">
        <v>766</v>
      </c>
      <c r="D372" s="266"/>
      <c r="E372" s="266"/>
      <c r="F372" s="266"/>
      <c r="G372" s="266"/>
      <c r="H372" s="266"/>
      <c r="I372" s="266"/>
      <c r="J372" s="248">
        <v>8000020460001</v>
      </c>
      <c r="K372" s="249"/>
      <c r="L372" s="249"/>
      <c r="M372" s="249"/>
      <c r="N372" s="249"/>
      <c r="O372" s="249"/>
      <c r="P372" s="275" t="s">
        <v>758</v>
      </c>
      <c r="Q372" s="275"/>
      <c r="R372" s="275"/>
      <c r="S372" s="275"/>
      <c r="T372" s="275"/>
      <c r="U372" s="275"/>
      <c r="V372" s="275"/>
      <c r="W372" s="275"/>
      <c r="X372" s="275"/>
      <c r="Y372" s="251">
        <v>232</v>
      </c>
      <c r="Z372" s="252"/>
      <c r="AA372" s="252"/>
      <c r="AB372" s="253"/>
      <c r="AC372" s="276" t="s">
        <v>343</v>
      </c>
      <c r="AD372" s="276"/>
      <c r="AE372" s="276"/>
      <c r="AF372" s="276"/>
      <c r="AG372" s="276"/>
      <c r="AH372" s="239" t="s">
        <v>700</v>
      </c>
      <c r="AI372" s="240"/>
      <c r="AJ372" s="240"/>
      <c r="AK372" s="240"/>
      <c r="AL372" s="241" t="s">
        <v>700</v>
      </c>
      <c r="AM372" s="242"/>
      <c r="AN372" s="242"/>
      <c r="AO372" s="243"/>
      <c r="AP372" s="244" t="s">
        <v>700</v>
      </c>
      <c r="AQ372" s="244"/>
      <c r="AR372" s="244"/>
      <c r="AS372" s="244"/>
      <c r="AT372" s="244"/>
      <c r="AU372" s="244"/>
      <c r="AV372" s="244"/>
      <c r="AW372" s="244"/>
      <c r="AX372" s="244"/>
      <c r="AY372">
        <f>COUNTA($C$372)</f>
        <v>1</v>
      </c>
    </row>
    <row r="373" spans="1:51" ht="30" customHeight="1" x14ac:dyDescent="0.15">
      <c r="A373" s="245">
        <v>8</v>
      </c>
      <c r="B373" s="245">
        <v>1</v>
      </c>
      <c r="C373" s="267" t="s">
        <v>767</v>
      </c>
      <c r="D373" s="266"/>
      <c r="E373" s="266"/>
      <c r="F373" s="266"/>
      <c r="G373" s="266"/>
      <c r="H373" s="266"/>
      <c r="I373" s="266"/>
      <c r="J373" s="248">
        <v>8000020280003</v>
      </c>
      <c r="K373" s="249"/>
      <c r="L373" s="249"/>
      <c r="M373" s="249"/>
      <c r="N373" s="249"/>
      <c r="O373" s="249"/>
      <c r="P373" s="275" t="s">
        <v>758</v>
      </c>
      <c r="Q373" s="275"/>
      <c r="R373" s="275"/>
      <c r="S373" s="275"/>
      <c r="T373" s="275"/>
      <c r="U373" s="275"/>
      <c r="V373" s="275"/>
      <c r="W373" s="275"/>
      <c r="X373" s="275"/>
      <c r="Y373" s="251">
        <v>202</v>
      </c>
      <c r="Z373" s="252"/>
      <c r="AA373" s="252"/>
      <c r="AB373" s="253"/>
      <c r="AC373" s="276" t="s">
        <v>343</v>
      </c>
      <c r="AD373" s="276"/>
      <c r="AE373" s="276"/>
      <c r="AF373" s="276"/>
      <c r="AG373" s="276"/>
      <c r="AH373" s="239" t="s">
        <v>700</v>
      </c>
      <c r="AI373" s="240"/>
      <c r="AJ373" s="240"/>
      <c r="AK373" s="240"/>
      <c r="AL373" s="241" t="s">
        <v>700</v>
      </c>
      <c r="AM373" s="242"/>
      <c r="AN373" s="242"/>
      <c r="AO373" s="243"/>
      <c r="AP373" s="244" t="s">
        <v>700</v>
      </c>
      <c r="AQ373" s="244"/>
      <c r="AR373" s="244"/>
      <c r="AS373" s="244"/>
      <c r="AT373" s="244"/>
      <c r="AU373" s="244"/>
      <c r="AV373" s="244"/>
      <c r="AW373" s="244"/>
      <c r="AX373" s="244"/>
      <c r="AY373">
        <f>COUNTA($C$373)</f>
        <v>1</v>
      </c>
    </row>
    <row r="374" spans="1:51" ht="30" customHeight="1" x14ac:dyDescent="0.15">
      <c r="A374" s="245">
        <v>9</v>
      </c>
      <c r="B374" s="245">
        <v>1</v>
      </c>
      <c r="C374" s="267" t="s">
        <v>762</v>
      </c>
      <c r="D374" s="266"/>
      <c r="E374" s="266"/>
      <c r="F374" s="266"/>
      <c r="G374" s="266"/>
      <c r="H374" s="266"/>
      <c r="I374" s="266"/>
      <c r="J374" s="248">
        <v>7000020010006</v>
      </c>
      <c r="K374" s="249"/>
      <c r="L374" s="249"/>
      <c r="M374" s="249"/>
      <c r="N374" s="249"/>
      <c r="O374" s="249"/>
      <c r="P374" s="275" t="s">
        <v>758</v>
      </c>
      <c r="Q374" s="275"/>
      <c r="R374" s="275"/>
      <c r="S374" s="275"/>
      <c r="T374" s="275"/>
      <c r="U374" s="275"/>
      <c r="V374" s="275"/>
      <c r="W374" s="275"/>
      <c r="X374" s="275"/>
      <c r="Y374" s="251">
        <v>202</v>
      </c>
      <c r="Z374" s="252"/>
      <c r="AA374" s="252"/>
      <c r="AB374" s="253"/>
      <c r="AC374" s="276" t="s">
        <v>343</v>
      </c>
      <c r="AD374" s="276"/>
      <c r="AE374" s="276"/>
      <c r="AF374" s="276"/>
      <c r="AG374" s="276"/>
      <c r="AH374" s="239" t="s">
        <v>700</v>
      </c>
      <c r="AI374" s="240"/>
      <c r="AJ374" s="240"/>
      <c r="AK374" s="240"/>
      <c r="AL374" s="241" t="s">
        <v>700</v>
      </c>
      <c r="AM374" s="242"/>
      <c r="AN374" s="242"/>
      <c r="AO374" s="243"/>
      <c r="AP374" s="244" t="s">
        <v>700</v>
      </c>
      <c r="AQ374" s="244"/>
      <c r="AR374" s="244"/>
      <c r="AS374" s="244"/>
      <c r="AT374" s="244"/>
      <c r="AU374" s="244"/>
      <c r="AV374" s="244"/>
      <c r="AW374" s="244"/>
      <c r="AX374" s="244"/>
      <c r="AY374">
        <f>COUNTA($C$374)</f>
        <v>1</v>
      </c>
    </row>
    <row r="375" spans="1:51" ht="30" customHeight="1" x14ac:dyDescent="0.15">
      <c r="A375" s="245">
        <v>10</v>
      </c>
      <c r="B375" s="245">
        <v>1</v>
      </c>
      <c r="C375" s="267" t="s">
        <v>763</v>
      </c>
      <c r="D375" s="266"/>
      <c r="E375" s="266"/>
      <c r="F375" s="266"/>
      <c r="G375" s="266"/>
      <c r="H375" s="266"/>
      <c r="I375" s="266"/>
      <c r="J375" s="248">
        <v>8000020040002</v>
      </c>
      <c r="K375" s="249"/>
      <c r="L375" s="249"/>
      <c r="M375" s="249"/>
      <c r="N375" s="249"/>
      <c r="O375" s="249"/>
      <c r="P375" s="275" t="s">
        <v>758</v>
      </c>
      <c r="Q375" s="275"/>
      <c r="R375" s="275"/>
      <c r="S375" s="275"/>
      <c r="T375" s="275"/>
      <c r="U375" s="275"/>
      <c r="V375" s="275"/>
      <c r="W375" s="275"/>
      <c r="X375" s="275"/>
      <c r="Y375" s="251">
        <v>176</v>
      </c>
      <c r="Z375" s="252"/>
      <c r="AA375" s="252"/>
      <c r="AB375" s="253"/>
      <c r="AC375" s="276" t="s">
        <v>343</v>
      </c>
      <c r="AD375" s="276"/>
      <c r="AE375" s="276"/>
      <c r="AF375" s="276"/>
      <c r="AG375" s="276"/>
      <c r="AH375" s="239" t="s">
        <v>700</v>
      </c>
      <c r="AI375" s="240"/>
      <c r="AJ375" s="240"/>
      <c r="AK375" s="240"/>
      <c r="AL375" s="241" t="s">
        <v>700</v>
      </c>
      <c r="AM375" s="242"/>
      <c r="AN375" s="242"/>
      <c r="AO375" s="243"/>
      <c r="AP375" s="244" t="s">
        <v>700</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723</v>
      </c>
      <c r="F631" s="247"/>
      <c r="G631" s="247"/>
      <c r="H631" s="247"/>
      <c r="I631" s="247"/>
      <c r="J631" s="248" t="s">
        <v>723</v>
      </c>
      <c r="K631" s="249"/>
      <c r="L631" s="249"/>
      <c r="M631" s="249"/>
      <c r="N631" s="249"/>
      <c r="O631" s="249"/>
      <c r="P631" s="260" t="s">
        <v>723</v>
      </c>
      <c r="Q631" s="250"/>
      <c r="R631" s="250"/>
      <c r="S631" s="250"/>
      <c r="T631" s="250"/>
      <c r="U631" s="250"/>
      <c r="V631" s="250"/>
      <c r="W631" s="250"/>
      <c r="X631" s="250"/>
      <c r="Y631" s="251" t="s">
        <v>723</v>
      </c>
      <c r="Z631" s="252"/>
      <c r="AA631" s="252"/>
      <c r="AB631" s="253"/>
      <c r="AC631" s="237"/>
      <c r="AD631" s="238"/>
      <c r="AE631" s="238"/>
      <c r="AF631" s="238"/>
      <c r="AG631" s="238"/>
      <c r="AH631" s="239" t="s">
        <v>723</v>
      </c>
      <c r="AI631" s="240"/>
      <c r="AJ631" s="240"/>
      <c r="AK631" s="240"/>
      <c r="AL631" s="241" t="s">
        <v>723</v>
      </c>
      <c r="AM631" s="242"/>
      <c r="AN631" s="242"/>
      <c r="AO631" s="243"/>
      <c r="AP631" s="244" t="s">
        <v>723</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9">
      <formula>IF(RIGHT(TEXT(P14,"0.#"),1)=".",FALSE,TRUE)</formula>
    </cfRule>
    <cfRule type="expression" dxfId="1508" priority="920">
      <formula>IF(RIGHT(TEXT(P14,"0.#"),1)=".",TRUE,FALSE)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11">
    <cfRule type="expression" dxfId="1505" priority="915">
      <formula>IF(RIGHT(TEXT(Y311,"0.#"),1)=".",FALSE,TRUE)</formula>
    </cfRule>
    <cfRule type="expression" dxfId="1504" priority="916">
      <formula>IF(RIGHT(TEXT(Y311,"0.#"),1)=".",TRUE,FALSE)</formula>
    </cfRule>
  </conditionalFormatting>
  <conditionalFormatting sqref="Y320">
    <cfRule type="expression" dxfId="1503" priority="913">
      <formula>IF(RIGHT(TEXT(Y320,"0.#"),1)=".",FALSE,TRUE)</formula>
    </cfRule>
    <cfRule type="expression" dxfId="1502" priority="914">
      <formula>IF(RIGHT(TEXT(Y320,"0.#"),1)=".",TRUE,FALSE)</formula>
    </cfRule>
  </conditionalFormatting>
  <conditionalFormatting sqref="Y351:Y358 Y349 Y338:Y345 Y336 Y325:Y332 Y323">
    <cfRule type="expression" dxfId="1501" priority="893">
      <formula>IF(RIGHT(TEXT(Y323,"0.#"),1)=".",FALSE,TRUE)</formula>
    </cfRule>
    <cfRule type="expression" dxfId="1500" priority="894">
      <formula>IF(RIGHT(TEXT(Y323,"0.#"),1)=".",TRUE,FALSE)</formula>
    </cfRule>
  </conditionalFormatting>
  <conditionalFormatting sqref="P16:AQ17 P15:AX15 P13:AX13">
    <cfRule type="expression" dxfId="1499" priority="911">
      <formula>IF(RIGHT(TEXT(P13,"0.#"),1)=".",FALSE,TRUE)</formula>
    </cfRule>
    <cfRule type="expression" dxfId="1498" priority="912">
      <formula>IF(RIGHT(TEXT(P13,"0.#"),1)=".",TRUE,FALSE)</formula>
    </cfRule>
  </conditionalFormatting>
  <conditionalFormatting sqref="P19:AJ19">
    <cfRule type="expression" dxfId="1497" priority="909">
      <formula>IF(RIGHT(TEXT(P19,"0.#"),1)=".",FALSE,TRUE)</formula>
    </cfRule>
    <cfRule type="expression" dxfId="1496" priority="910">
      <formula>IF(RIGHT(TEXT(P19,"0.#"),1)=".",TRUE,FALSE)</formula>
    </cfRule>
  </conditionalFormatting>
  <conditionalFormatting sqref="AE32 AQ32">
    <cfRule type="expression" dxfId="1495" priority="907">
      <formula>IF(RIGHT(TEXT(AE32,"0.#"),1)=".",FALSE,TRUE)</formula>
    </cfRule>
    <cfRule type="expression" dxfId="1494" priority="908">
      <formula>IF(RIGHT(TEXT(AE32,"0.#"),1)=".",TRUE,FALSE)</formula>
    </cfRule>
  </conditionalFormatting>
  <conditionalFormatting sqref="Y312:Y319 Y310">
    <cfRule type="expression" dxfId="1493" priority="905">
      <formula>IF(RIGHT(TEXT(Y310,"0.#"),1)=".",FALSE,TRUE)</formula>
    </cfRule>
    <cfRule type="expression" dxfId="1492" priority="906">
      <formula>IF(RIGHT(TEXT(Y310,"0.#"),1)=".",TRUE,FALSE)</formula>
    </cfRule>
  </conditionalFormatting>
  <conditionalFormatting sqref="AU311">
    <cfRule type="expression" dxfId="1491" priority="903">
      <formula>IF(RIGHT(TEXT(AU311,"0.#"),1)=".",FALSE,TRUE)</formula>
    </cfRule>
    <cfRule type="expression" dxfId="1490" priority="904">
      <formula>IF(RIGHT(TEXT(AU311,"0.#"),1)=".",TRUE,FALSE)</formula>
    </cfRule>
  </conditionalFormatting>
  <conditionalFormatting sqref="AU320">
    <cfRule type="expression" dxfId="1489" priority="901">
      <formula>IF(RIGHT(TEXT(AU320,"0.#"),1)=".",FALSE,TRUE)</formula>
    </cfRule>
    <cfRule type="expression" dxfId="1488" priority="902">
      <formula>IF(RIGHT(TEXT(AU320,"0.#"),1)=".",TRUE,FALSE)</formula>
    </cfRule>
  </conditionalFormatting>
  <conditionalFormatting sqref="AU312:AU319 AU310">
    <cfRule type="expression" dxfId="1487" priority="899">
      <formula>IF(RIGHT(TEXT(AU310,"0.#"),1)=".",FALSE,TRUE)</formula>
    </cfRule>
    <cfRule type="expression" dxfId="1486" priority="900">
      <formula>IF(RIGHT(TEXT(AU310,"0.#"),1)=".",TRUE,FALSE)</formula>
    </cfRule>
  </conditionalFormatting>
  <conditionalFormatting sqref="Y350 Y337 Y324">
    <cfRule type="expression" dxfId="1485" priority="897">
      <formula>IF(RIGHT(TEXT(Y324,"0.#"),1)=".",FALSE,TRUE)</formula>
    </cfRule>
    <cfRule type="expression" dxfId="1484" priority="898">
      <formula>IF(RIGHT(TEXT(Y324,"0.#"),1)=".",TRUE,FALSE)</formula>
    </cfRule>
  </conditionalFormatting>
  <conditionalFormatting sqref="Y359 Y346 Y333">
    <cfRule type="expression" dxfId="1483" priority="895">
      <formula>IF(RIGHT(TEXT(Y333,"0.#"),1)=".",FALSE,TRUE)</formula>
    </cfRule>
    <cfRule type="expression" dxfId="1482" priority="896">
      <formula>IF(RIGHT(TEXT(Y333,"0.#"),1)=".",TRUE,FALSE)</formula>
    </cfRule>
  </conditionalFormatting>
  <conditionalFormatting sqref="AU350 AU337 AU324">
    <cfRule type="expression" dxfId="1481" priority="891">
      <formula>IF(RIGHT(TEXT(AU324,"0.#"),1)=".",FALSE,TRUE)</formula>
    </cfRule>
    <cfRule type="expression" dxfId="1480" priority="892">
      <formula>IF(RIGHT(TEXT(AU324,"0.#"),1)=".",TRUE,FALSE)</formula>
    </cfRule>
  </conditionalFormatting>
  <conditionalFormatting sqref="AU359 AU346 AU333">
    <cfRule type="expression" dxfId="1479" priority="889">
      <formula>IF(RIGHT(TEXT(AU333,"0.#"),1)=".",FALSE,TRUE)</formula>
    </cfRule>
    <cfRule type="expression" dxfId="1478" priority="890">
      <formula>IF(RIGHT(TEXT(AU333,"0.#"),1)=".",TRUE,FALSE)</formula>
    </cfRule>
  </conditionalFormatting>
  <conditionalFormatting sqref="AU351:AU358 AU349 AU338:AU345 AU336 AU325:AU332 AU323">
    <cfRule type="expression" dxfId="1477" priority="887">
      <formula>IF(RIGHT(TEXT(AU323,"0.#"),1)=".",FALSE,TRUE)</formula>
    </cfRule>
    <cfRule type="expression" dxfId="1476" priority="888">
      <formula>IF(RIGHT(TEXT(AU323,"0.#"),1)=".",TRUE,FALSE)</formula>
    </cfRule>
  </conditionalFormatting>
  <conditionalFormatting sqref="AI32">
    <cfRule type="expression" dxfId="1475" priority="885">
      <formula>IF(RIGHT(TEXT(AI32,"0.#"),1)=".",FALSE,TRUE)</formula>
    </cfRule>
    <cfRule type="expression" dxfId="1474" priority="886">
      <formula>IF(RIGHT(TEXT(AI32,"0.#"),1)=".",TRUE,FALSE)</formula>
    </cfRule>
  </conditionalFormatting>
  <conditionalFormatting sqref="AM32">
    <cfRule type="expression" dxfId="1473" priority="883">
      <formula>IF(RIGHT(TEXT(AM32,"0.#"),1)=".",FALSE,TRUE)</formula>
    </cfRule>
    <cfRule type="expression" dxfId="1472" priority="884">
      <formula>IF(RIGHT(TEXT(AM32,"0.#"),1)=".",TRUE,FALSE)</formula>
    </cfRule>
  </conditionalFormatting>
  <conditionalFormatting sqref="AE33">
    <cfRule type="expression" dxfId="1471" priority="881">
      <formula>IF(RIGHT(TEXT(AE33,"0.#"),1)=".",FALSE,TRUE)</formula>
    </cfRule>
    <cfRule type="expression" dxfId="1470" priority="882">
      <formula>IF(RIGHT(TEXT(AE33,"0.#"),1)=".",TRUE,FALSE)</formula>
    </cfRule>
  </conditionalFormatting>
  <conditionalFormatting sqref="AI33">
    <cfRule type="expression" dxfId="1469" priority="879">
      <formula>IF(RIGHT(TEXT(AI33,"0.#"),1)=".",FALSE,TRUE)</formula>
    </cfRule>
    <cfRule type="expression" dxfId="1468" priority="880">
      <formula>IF(RIGHT(TEXT(AI33,"0.#"),1)=".",TRUE,FALSE)</formula>
    </cfRule>
  </conditionalFormatting>
  <conditionalFormatting sqref="AQ33">
    <cfRule type="expression" dxfId="1467" priority="875">
      <formula>IF(RIGHT(TEXT(AQ33,"0.#"),1)=".",FALSE,TRUE)</formula>
    </cfRule>
    <cfRule type="expression" dxfId="1466" priority="876">
      <formula>IF(RIGHT(TEXT(AQ33,"0.#"),1)=".",TRUE,FALSE)</formula>
    </cfRule>
  </conditionalFormatting>
  <conditionalFormatting sqref="AE210">
    <cfRule type="expression" dxfId="1465" priority="873">
      <formula>IF(RIGHT(TEXT(AE210,"0.#"),1)=".",FALSE,TRUE)</formula>
    </cfRule>
    <cfRule type="expression" dxfId="1464" priority="874">
      <formula>IF(RIGHT(TEXT(AE210,"0.#"),1)=".",TRUE,FALSE)</formula>
    </cfRule>
  </conditionalFormatting>
  <conditionalFormatting sqref="AE211">
    <cfRule type="expression" dxfId="1463" priority="871">
      <formula>IF(RIGHT(TEXT(AE211,"0.#"),1)=".",FALSE,TRUE)</formula>
    </cfRule>
    <cfRule type="expression" dxfId="1462" priority="872">
      <formula>IF(RIGHT(TEXT(AE211,"0.#"),1)=".",TRUE,FALSE)</formula>
    </cfRule>
  </conditionalFormatting>
  <conditionalFormatting sqref="AE212">
    <cfRule type="expression" dxfId="1461" priority="869">
      <formula>IF(RIGHT(TEXT(AE212,"0.#"),1)=".",FALSE,TRUE)</formula>
    </cfRule>
    <cfRule type="expression" dxfId="1460" priority="870">
      <formula>IF(RIGHT(TEXT(AE212,"0.#"),1)=".",TRUE,FALSE)</formula>
    </cfRule>
  </conditionalFormatting>
  <conditionalFormatting sqref="AI212">
    <cfRule type="expression" dxfId="1459" priority="867">
      <formula>IF(RIGHT(TEXT(AI212,"0.#"),1)=".",FALSE,TRUE)</formula>
    </cfRule>
    <cfRule type="expression" dxfId="1458" priority="868">
      <formula>IF(RIGHT(TEXT(AI212,"0.#"),1)=".",TRUE,FALSE)</formula>
    </cfRule>
  </conditionalFormatting>
  <conditionalFormatting sqref="AI211">
    <cfRule type="expression" dxfId="1457" priority="865">
      <formula>IF(RIGHT(TEXT(AI211,"0.#"),1)=".",FALSE,TRUE)</formula>
    </cfRule>
    <cfRule type="expression" dxfId="1456" priority="866">
      <formula>IF(RIGHT(TEXT(AI211,"0.#"),1)=".",TRUE,FALSE)</formula>
    </cfRule>
  </conditionalFormatting>
  <conditionalFormatting sqref="AI210">
    <cfRule type="expression" dxfId="1455" priority="863">
      <formula>IF(RIGHT(TEXT(AI210,"0.#"),1)=".",FALSE,TRUE)</formula>
    </cfRule>
    <cfRule type="expression" dxfId="1454" priority="864">
      <formula>IF(RIGHT(TEXT(AI210,"0.#"),1)=".",TRUE,FALSE)</formula>
    </cfRule>
  </conditionalFormatting>
  <conditionalFormatting sqref="AM210">
    <cfRule type="expression" dxfId="1453" priority="861">
      <formula>IF(RIGHT(TEXT(AM210,"0.#"),1)=".",FALSE,TRUE)</formula>
    </cfRule>
    <cfRule type="expression" dxfId="1452" priority="862">
      <formula>IF(RIGHT(TEXT(AM210,"0.#"),1)=".",TRUE,FALSE)</formula>
    </cfRule>
  </conditionalFormatting>
  <conditionalFormatting sqref="AM211">
    <cfRule type="expression" dxfId="1451" priority="859">
      <formula>IF(RIGHT(TEXT(AM211,"0.#"),1)=".",FALSE,TRUE)</formula>
    </cfRule>
    <cfRule type="expression" dxfId="1450" priority="860">
      <formula>IF(RIGHT(TEXT(AM211,"0.#"),1)=".",TRUE,FALSE)</formula>
    </cfRule>
  </conditionalFormatting>
  <conditionalFormatting sqref="AM212">
    <cfRule type="expression" dxfId="1449" priority="857">
      <formula>IF(RIGHT(TEXT(AM212,"0.#"),1)=".",FALSE,TRUE)</formula>
    </cfRule>
    <cfRule type="expression" dxfId="1448" priority="858">
      <formula>IF(RIGHT(TEXT(AM212,"0.#"),1)=".",TRUE,FALSE)</formula>
    </cfRule>
  </conditionalFormatting>
  <conditionalFormatting sqref="AL376:AO395">
    <cfRule type="expression" dxfId="1447" priority="853">
      <formula>IF(AND(AL376&gt;=0, RIGHT(TEXT(AL376,"0.#"),1)&lt;&gt;"."),TRUE,FALSE)</formula>
    </cfRule>
    <cfRule type="expression" dxfId="1446" priority="854">
      <formula>IF(AND(AL376&gt;=0, RIGHT(TEXT(AL376,"0.#"),1)="."),TRUE,FALSE)</formula>
    </cfRule>
    <cfRule type="expression" dxfId="1445" priority="855">
      <formula>IF(AND(AL376&lt;0, RIGHT(TEXT(AL376,"0.#"),1)&lt;&gt;"."),TRUE,FALSE)</formula>
    </cfRule>
    <cfRule type="expression" dxfId="1444" priority="856">
      <formula>IF(AND(AL376&lt;0, RIGHT(TEXT(AL376,"0.#"),1)="."),TRUE,FALSE)</formula>
    </cfRule>
  </conditionalFormatting>
  <conditionalFormatting sqref="AQ210:AQ212">
    <cfRule type="expression" dxfId="1443" priority="851">
      <formula>IF(RIGHT(TEXT(AQ210,"0.#"),1)=".",FALSE,TRUE)</formula>
    </cfRule>
    <cfRule type="expression" dxfId="1442" priority="852">
      <formula>IF(RIGHT(TEXT(AQ210,"0.#"),1)=".",TRUE,FALSE)</formula>
    </cfRule>
  </conditionalFormatting>
  <conditionalFormatting sqref="AU210:AU212">
    <cfRule type="expression" dxfId="1441" priority="849">
      <formula>IF(RIGHT(TEXT(AU210,"0.#"),1)=".",FALSE,TRUE)</formula>
    </cfRule>
    <cfRule type="expression" dxfId="1440" priority="850">
      <formula>IF(RIGHT(TEXT(AU210,"0.#"),1)=".",TRUE,FALSE)</formula>
    </cfRule>
  </conditionalFormatting>
  <conditionalFormatting sqref="Y376:Y395">
    <cfRule type="expression" dxfId="1439" priority="847">
      <formula>IF(RIGHT(TEXT(Y376,"0.#"),1)=".",FALSE,TRUE)</formula>
    </cfRule>
    <cfRule type="expression" dxfId="1438" priority="848">
      <formula>IF(RIGHT(TEXT(Y376,"0.#"),1)=".",TRUE,FALSE)</formula>
    </cfRule>
  </conditionalFormatting>
  <conditionalFormatting sqref="AL631:AO660">
    <cfRule type="expression" dxfId="1437" priority="843">
      <formula>IF(AND(AL631&gt;=0, RIGHT(TEXT(AL631,"0.#"),1)&lt;&gt;"."),TRUE,FALSE)</formula>
    </cfRule>
    <cfRule type="expression" dxfId="1436" priority="844">
      <formula>IF(AND(AL631&gt;=0, RIGHT(TEXT(AL631,"0.#"),1)="."),TRUE,FALSE)</formula>
    </cfRule>
    <cfRule type="expression" dxfId="1435" priority="845">
      <formula>IF(AND(AL631&lt;0, RIGHT(TEXT(AL631,"0.#"),1)&lt;&gt;"."),TRUE,FALSE)</formula>
    </cfRule>
    <cfRule type="expression" dxfId="1434" priority="846">
      <formula>IF(AND(AL631&lt;0, RIGHT(TEXT(AL631,"0.#"),1)="."),TRUE,FALSE)</formula>
    </cfRule>
  </conditionalFormatting>
  <conditionalFormatting sqref="Y631:Y660">
    <cfRule type="expression" dxfId="1433" priority="841">
      <formula>IF(RIGHT(TEXT(Y631,"0.#"),1)=".",FALSE,TRUE)</formula>
    </cfRule>
    <cfRule type="expression" dxfId="1432" priority="842">
      <formula>IF(RIGHT(TEXT(Y631,"0.#"),1)=".",TRUE,FALSE)</formula>
    </cfRule>
  </conditionalFormatting>
  <conditionalFormatting sqref="Y401:Y428">
    <cfRule type="expression" dxfId="1431" priority="773">
      <formula>IF(RIGHT(TEXT(Y401,"0.#"),1)=".",FALSE,TRUE)</formula>
    </cfRule>
    <cfRule type="expression" dxfId="1430" priority="774">
      <formula>IF(RIGHT(TEXT(Y401,"0.#"),1)=".",TRUE,FALSE)</formula>
    </cfRule>
  </conditionalFormatting>
  <conditionalFormatting sqref="Y399:Y400">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Y368:Y375">
    <cfRule type="expression" dxfId="711" priority="11">
      <formula>IF(RIGHT(TEXT(Y368,"0.#"),1)=".",FALSE,TRUE)</formula>
    </cfRule>
    <cfRule type="expression" dxfId="710" priority="12">
      <formula>IF(RIGHT(TEXT(Y368,"0.#"),1)=".",TRUE,FALSE)</formula>
    </cfRule>
  </conditionalFormatting>
  <conditionalFormatting sqref="Y366:Y367">
    <cfRule type="expression" dxfId="709" priority="9">
      <formula>IF(RIGHT(TEXT(Y366,"0.#"),1)=".",FALSE,TRUE)</formula>
    </cfRule>
    <cfRule type="expression" dxfId="708" priority="10">
      <formula>IF(RIGHT(TEXT(Y366,"0.#"),1)=".",TRUE,FALSE)</formula>
    </cfRule>
  </conditionalFormatting>
  <conditionalFormatting sqref="AL368:AO375">
    <cfRule type="expression" dxfId="707" priority="5">
      <formula>IF(AND(AL368&gt;=0, RIGHT(TEXT(AL368,"0.#"),1)&lt;&gt;"."),TRUE,FALSE)</formula>
    </cfRule>
    <cfRule type="expression" dxfId="706" priority="6">
      <formula>IF(AND(AL368&gt;=0, RIGHT(TEXT(AL368,"0.#"),1)="."),TRUE,FALSE)</formula>
    </cfRule>
    <cfRule type="expression" dxfId="705" priority="7">
      <formula>IF(AND(AL368&lt;0, RIGHT(TEXT(AL368,"0.#"),1)&lt;&gt;"."),TRUE,FALSE)</formula>
    </cfRule>
    <cfRule type="expression" dxfId="704" priority="8">
      <formula>IF(AND(AL368&lt;0, RIGHT(TEXT(AL368,"0.#"),1)="."),TRUE,FALSE)</formula>
    </cfRule>
  </conditionalFormatting>
  <conditionalFormatting sqref="AL366:AO367">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16383" man="1"/>
    <brk id="246" max="49"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718</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718</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7"/>
      <c r="Z2" s="288"/>
      <c r="AA2" s="289"/>
      <c r="AB2" s="941" t="s">
        <v>11</v>
      </c>
      <c r="AC2" s="942"/>
      <c r="AD2" s="943"/>
      <c r="AE2" s="930" t="s">
        <v>372</v>
      </c>
      <c r="AF2" s="930"/>
      <c r="AG2" s="930"/>
      <c r="AH2" s="128"/>
      <c r="AI2" s="930" t="s">
        <v>468</v>
      </c>
      <c r="AJ2" s="930"/>
      <c r="AK2" s="930"/>
      <c r="AL2" s="128"/>
      <c r="AM2" s="930" t="s">
        <v>469</v>
      </c>
      <c r="AN2" s="930"/>
      <c r="AO2" s="930"/>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38"/>
      <c r="Z3" s="939"/>
      <c r="AA3" s="940"/>
      <c r="AB3" s="944"/>
      <c r="AC3" s="716"/>
      <c r="AD3" s="717"/>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48"/>
      <c r="I4" s="948"/>
      <c r="J4" s="948"/>
      <c r="K4" s="948"/>
      <c r="L4" s="948"/>
      <c r="M4" s="948"/>
      <c r="N4" s="948"/>
      <c r="O4" s="949"/>
      <c r="P4" s="146"/>
      <c r="Q4" s="659"/>
      <c r="R4" s="659"/>
      <c r="S4" s="659"/>
      <c r="T4" s="659"/>
      <c r="U4" s="659"/>
      <c r="V4" s="659"/>
      <c r="W4" s="659"/>
      <c r="X4" s="660"/>
      <c r="Y4" s="934" t="s">
        <v>12</v>
      </c>
      <c r="Z4" s="935"/>
      <c r="AA4" s="936"/>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3"/>
      <c r="H6" s="954"/>
      <c r="I6" s="954"/>
      <c r="J6" s="954"/>
      <c r="K6" s="954"/>
      <c r="L6" s="954"/>
      <c r="M6" s="954"/>
      <c r="N6" s="954"/>
      <c r="O6" s="955"/>
      <c r="P6" s="662"/>
      <c r="Q6" s="662"/>
      <c r="R6" s="662"/>
      <c r="S6" s="662"/>
      <c r="T6" s="662"/>
      <c r="U6" s="662"/>
      <c r="V6" s="662"/>
      <c r="W6" s="662"/>
      <c r="X6" s="663"/>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0" t="s">
        <v>344</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7"/>
      <c r="Z9" s="288"/>
      <c r="AA9" s="289"/>
      <c r="AB9" s="941" t="s">
        <v>11</v>
      </c>
      <c r="AC9" s="942"/>
      <c r="AD9" s="943"/>
      <c r="AE9" s="930" t="s">
        <v>372</v>
      </c>
      <c r="AF9" s="930"/>
      <c r="AG9" s="930"/>
      <c r="AH9" s="128"/>
      <c r="AI9" s="930" t="s">
        <v>468</v>
      </c>
      <c r="AJ9" s="930"/>
      <c r="AK9" s="930"/>
      <c r="AL9" s="128"/>
      <c r="AM9" s="930" t="s">
        <v>469</v>
      </c>
      <c r="AN9" s="930"/>
      <c r="AO9" s="930"/>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8"/>
      <c r="Z10" s="939"/>
      <c r="AA10" s="940"/>
      <c r="AB10" s="944"/>
      <c r="AC10" s="716"/>
      <c r="AD10" s="717"/>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48"/>
      <c r="I11" s="948"/>
      <c r="J11" s="948"/>
      <c r="K11" s="948"/>
      <c r="L11" s="948"/>
      <c r="M11" s="948"/>
      <c r="N11" s="948"/>
      <c r="O11" s="949"/>
      <c r="P11" s="146"/>
      <c r="Q11" s="659"/>
      <c r="R11" s="659"/>
      <c r="S11" s="659"/>
      <c r="T11" s="659"/>
      <c r="U11" s="659"/>
      <c r="V11" s="659"/>
      <c r="W11" s="659"/>
      <c r="X11" s="660"/>
      <c r="Y11" s="934" t="s">
        <v>12</v>
      </c>
      <c r="Z11" s="935"/>
      <c r="AA11" s="936"/>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62"/>
      <c r="Q13" s="662"/>
      <c r="R13" s="662"/>
      <c r="S13" s="662"/>
      <c r="T13" s="662"/>
      <c r="U13" s="662"/>
      <c r="V13" s="662"/>
      <c r="W13" s="662"/>
      <c r="X13" s="663"/>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0" t="s">
        <v>344</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7"/>
      <c r="Z16" s="288"/>
      <c r="AA16" s="289"/>
      <c r="AB16" s="941" t="s">
        <v>11</v>
      </c>
      <c r="AC16" s="942"/>
      <c r="AD16" s="943"/>
      <c r="AE16" s="930" t="s">
        <v>372</v>
      </c>
      <c r="AF16" s="930"/>
      <c r="AG16" s="930"/>
      <c r="AH16" s="128"/>
      <c r="AI16" s="930" t="s">
        <v>468</v>
      </c>
      <c r="AJ16" s="930"/>
      <c r="AK16" s="930"/>
      <c r="AL16" s="128"/>
      <c r="AM16" s="930" t="s">
        <v>469</v>
      </c>
      <c r="AN16" s="930"/>
      <c r="AO16" s="930"/>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8"/>
      <c r="Z17" s="939"/>
      <c r="AA17" s="940"/>
      <c r="AB17" s="944"/>
      <c r="AC17" s="716"/>
      <c r="AD17" s="717"/>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48"/>
      <c r="I18" s="948"/>
      <c r="J18" s="948"/>
      <c r="K18" s="948"/>
      <c r="L18" s="948"/>
      <c r="M18" s="948"/>
      <c r="N18" s="948"/>
      <c r="O18" s="949"/>
      <c r="P18" s="146"/>
      <c r="Q18" s="659"/>
      <c r="R18" s="659"/>
      <c r="S18" s="659"/>
      <c r="T18" s="659"/>
      <c r="U18" s="659"/>
      <c r="V18" s="659"/>
      <c r="W18" s="659"/>
      <c r="X18" s="660"/>
      <c r="Y18" s="934" t="s">
        <v>12</v>
      </c>
      <c r="Z18" s="935"/>
      <c r="AA18" s="936"/>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62"/>
      <c r="Q20" s="662"/>
      <c r="R20" s="662"/>
      <c r="S20" s="662"/>
      <c r="T20" s="662"/>
      <c r="U20" s="662"/>
      <c r="V20" s="662"/>
      <c r="W20" s="662"/>
      <c r="X20" s="663"/>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0" t="s">
        <v>344</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7"/>
      <c r="Z23" s="288"/>
      <c r="AA23" s="289"/>
      <c r="AB23" s="941" t="s">
        <v>11</v>
      </c>
      <c r="AC23" s="942"/>
      <c r="AD23" s="943"/>
      <c r="AE23" s="930" t="s">
        <v>372</v>
      </c>
      <c r="AF23" s="930"/>
      <c r="AG23" s="930"/>
      <c r="AH23" s="128"/>
      <c r="AI23" s="930" t="s">
        <v>468</v>
      </c>
      <c r="AJ23" s="930"/>
      <c r="AK23" s="930"/>
      <c r="AL23" s="128"/>
      <c r="AM23" s="930" t="s">
        <v>469</v>
      </c>
      <c r="AN23" s="930"/>
      <c r="AO23" s="930"/>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8"/>
      <c r="Z24" s="939"/>
      <c r="AA24" s="940"/>
      <c r="AB24" s="944"/>
      <c r="AC24" s="716"/>
      <c r="AD24" s="717"/>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48"/>
      <c r="I25" s="948"/>
      <c r="J25" s="948"/>
      <c r="K25" s="948"/>
      <c r="L25" s="948"/>
      <c r="M25" s="948"/>
      <c r="N25" s="948"/>
      <c r="O25" s="949"/>
      <c r="P25" s="146"/>
      <c r="Q25" s="659"/>
      <c r="R25" s="659"/>
      <c r="S25" s="659"/>
      <c r="T25" s="659"/>
      <c r="U25" s="659"/>
      <c r="V25" s="659"/>
      <c r="W25" s="659"/>
      <c r="X25" s="660"/>
      <c r="Y25" s="934" t="s">
        <v>12</v>
      </c>
      <c r="Z25" s="935"/>
      <c r="AA25" s="936"/>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62"/>
      <c r="Q27" s="662"/>
      <c r="R27" s="662"/>
      <c r="S27" s="662"/>
      <c r="T27" s="662"/>
      <c r="U27" s="662"/>
      <c r="V27" s="662"/>
      <c r="W27" s="662"/>
      <c r="X27" s="663"/>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0" t="s">
        <v>344</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7"/>
      <c r="Z30" s="288"/>
      <c r="AA30" s="289"/>
      <c r="AB30" s="941" t="s">
        <v>11</v>
      </c>
      <c r="AC30" s="942"/>
      <c r="AD30" s="943"/>
      <c r="AE30" s="930" t="s">
        <v>372</v>
      </c>
      <c r="AF30" s="930"/>
      <c r="AG30" s="930"/>
      <c r="AH30" s="128"/>
      <c r="AI30" s="930" t="s">
        <v>468</v>
      </c>
      <c r="AJ30" s="930"/>
      <c r="AK30" s="930"/>
      <c r="AL30" s="128"/>
      <c r="AM30" s="930" t="s">
        <v>469</v>
      </c>
      <c r="AN30" s="930"/>
      <c r="AO30" s="930"/>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8"/>
      <c r="Z31" s="939"/>
      <c r="AA31" s="940"/>
      <c r="AB31" s="944"/>
      <c r="AC31" s="716"/>
      <c r="AD31" s="717"/>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48"/>
      <c r="I32" s="948"/>
      <c r="J32" s="948"/>
      <c r="K32" s="948"/>
      <c r="L32" s="948"/>
      <c r="M32" s="948"/>
      <c r="N32" s="948"/>
      <c r="O32" s="949"/>
      <c r="P32" s="146"/>
      <c r="Q32" s="659"/>
      <c r="R32" s="659"/>
      <c r="S32" s="659"/>
      <c r="T32" s="659"/>
      <c r="U32" s="659"/>
      <c r="V32" s="659"/>
      <c r="W32" s="659"/>
      <c r="X32" s="660"/>
      <c r="Y32" s="934" t="s">
        <v>12</v>
      </c>
      <c r="Z32" s="935"/>
      <c r="AA32" s="936"/>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62"/>
      <c r="Q34" s="662"/>
      <c r="R34" s="662"/>
      <c r="S34" s="662"/>
      <c r="T34" s="662"/>
      <c r="U34" s="662"/>
      <c r="V34" s="662"/>
      <c r="W34" s="662"/>
      <c r="X34" s="663"/>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0" t="s">
        <v>344</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7"/>
      <c r="Z37" s="288"/>
      <c r="AA37" s="289"/>
      <c r="AB37" s="941" t="s">
        <v>11</v>
      </c>
      <c r="AC37" s="942"/>
      <c r="AD37" s="943"/>
      <c r="AE37" s="930" t="s">
        <v>372</v>
      </c>
      <c r="AF37" s="930"/>
      <c r="AG37" s="930"/>
      <c r="AH37" s="128"/>
      <c r="AI37" s="930" t="s">
        <v>468</v>
      </c>
      <c r="AJ37" s="930"/>
      <c r="AK37" s="930"/>
      <c r="AL37" s="128"/>
      <c r="AM37" s="930" t="s">
        <v>469</v>
      </c>
      <c r="AN37" s="930"/>
      <c r="AO37" s="930"/>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8"/>
      <c r="Z38" s="939"/>
      <c r="AA38" s="940"/>
      <c r="AB38" s="944"/>
      <c r="AC38" s="716"/>
      <c r="AD38" s="717"/>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48"/>
      <c r="I39" s="948"/>
      <c r="J39" s="948"/>
      <c r="K39" s="948"/>
      <c r="L39" s="948"/>
      <c r="M39" s="948"/>
      <c r="N39" s="948"/>
      <c r="O39" s="949"/>
      <c r="P39" s="146"/>
      <c r="Q39" s="659"/>
      <c r="R39" s="659"/>
      <c r="S39" s="659"/>
      <c r="T39" s="659"/>
      <c r="U39" s="659"/>
      <c r="V39" s="659"/>
      <c r="W39" s="659"/>
      <c r="X39" s="660"/>
      <c r="Y39" s="934" t="s">
        <v>12</v>
      </c>
      <c r="Z39" s="935"/>
      <c r="AA39" s="936"/>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62"/>
      <c r="Q41" s="662"/>
      <c r="R41" s="662"/>
      <c r="S41" s="662"/>
      <c r="T41" s="662"/>
      <c r="U41" s="662"/>
      <c r="V41" s="662"/>
      <c r="W41" s="662"/>
      <c r="X41" s="663"/>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0" t="s">
        <v>344</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7"/>
      <c r="Z44" s="288"/>
      <c r="AA44" s="289"/>
      <c r="AB44" s="941" t="s">
        <v>11</v>
      </c>
      <c r="AC44" s="942"/>
      <c r="AD44" s="943"/>
      <c r="AE44" s="930" t="s">
        <v>372</v>
      </c>
      <c r="AF44" s="930"/>
      <c r="AG44" s="930"/>
      <c r="AH44" s="128"/>
      <c r="AI44" s="930" t="s">
        <v>468</v>
      </c>
      <c r="AJ44" s="930"/>
      <c r="AK44" s="930"/>
      <c r="AL44" s="128"/>
      <c r="AM44" s="930" t="s">
        <v>469</v>
      </c>
      <c r="AN44" s="930"/>
      <c r="AO44" s="930"/>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8"/>
      <c r="Z45" s="939"/>
      <c r="AA45" s="940"/>
      <c r="AB45" s="944"/>
      <c r="AC45" s="716"/>
      <c r="AD45" s="717"/>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48"/>
      <c r="I46" s="948"/>
      <c r="J46" s="948"/>
      <c r="K46" s="948"/>
      <c r="L46" s="948"/>
      <c r="M46" s="948"/>
      <c r="N46" s="948"/>
      <c r="O46" s="949"/>
      <c r="P46" s="146"/>
      <c r="Q46" s="659"/>
      <c r="R46" s="659"/>
      <c r="S46" s="659"/>
      <c r="T46" s="659"/>
      <c r="U46" s="659"/>
      <c r="V46" s="659"/>
      <c r="W46" s="659"/>
      <c r="X46" s="660"/>
      <c r="Y46" s="934" t="s">
        <v>12</v>
      </c>
      <c r="Z46" s="935"/>
      <c r="AA46" s="936"/>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62"/>
      <c r="Q48" s="662"/>
      <c r="R48" s="662"/>
      <c r="S48" s="662"/>
      <c r="T48" s="662"/>
      <c r="U48" s="662"/>
      <c r="V48" s="662"/>
      <c r="W48" s="662"/>
      <c r="X48" s="663"/>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0" t="s">
        <v>344</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7"/>
      <c r="Z51" s="288"/>
      <c r="AA51" s="289"/>
      <c r="AB51" s="128" t="s">
        <v>11</v>
      </c>
      <c r="AC51" s="942"/>
      <c r="AD51" s="943"/>
      <c r="AE51" s="930" t="s">
        <v>372</v>
      </c>
      <c r="AF51" s="930"/>
      <c r="AG51" s="930"/>
      <c r="AH51" s="128"/>
      <c r="AI51" s="930" t="s">
        <v>468</v>
      </c>
      <c r="AJ51" s="930"/>
      <c r="AK51" s="930"/>
      <c r="AL51" s="128"/>
      <c r="AM51" s="930" t="s">
        <v>469</v>
      </c>
      <c r="AN51" s="930"/>
      <c r="AO51" s="930"/>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8"/>
      <c r="Z52" s="939"/>
      <c r="AA52" s="940"/>
      <c r="AB52" s="944"/>
      <c r="AC52" s="716"/>
      <c r="AD52" s="717"/>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48"/>
      <c r="I53" s="948"/>
      <c r="J53" s="948"/>
      <c r="K53" s="948"/>
      <c r="L53" s="948"/>
      <c r="M53" s="948"/>
      <c r="N53" s="948"/>
      <c r="O53" s="949"/>
      <c r="P53" s="146"/>
      <c r="Q53" s="659"/>
      <c r="R53" s="659"/>
      <c r="S53" s="659"/>
      <c r="T53" s="659"/>
      <c r="U53" s="659"/>
      <c r="V53" s="659"/>
      <c r="W53" s="659"/>
      <c r="X53" s="660"/>
      <c r="Y53" s="934" t="s">
        <v>12</v>
      </c>
      <c r="Z53" s="935"/>
      <c r="AA53" s="936"/>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62"/>
      <c r="Q55" s="662"/>
      <c r="R55" s="662"/>
      <c r="S55" s="662"/>
      <c r="T55" s="662"/>
      <c r="U55" s="662"/>
      <c r="V55" s="662"/>
      <c r="W55" s="662"/>
      <c r="X55" s="663"/>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0" t="s">
        <v>344</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7"/>
      <c r="Z58" s="288"/>
      <c r="AA58" s="289"/>
      <c r="AB58" s="941" t="s">
        <v>11</v>
      </c>
      <c r="AC58" s="942"/>
      <c r="AD58" s="943"/>
      <c r="AE58" s="930" t="s">
        <v>372</v>
      </c>
      <c r="AF58" s="930"/>
      <c r="AG58" s="930"/>
      <c r="AH58" s="128"/>
      <c r="AI58" s="930" t="s">
        <v>468</v>
      </c>
      <c r="AJ58" s="930"/>
      <c r="AK58" s="930"/>
      <c r="AL58" s="128"/>
      <c r="AM58" s="930" t="s">
        <v>469</v>
      </c>
      <c r="AN58" s="930"/>
      <c r="AO58" s="930"/>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8"/>
      <c r="Z59" s="939"/>
      <c r="AA59" s="940"/>
      <c r="AB59" s="944"/>
      <c r="AC59" s="716"/>
      <c r="AD59" s="717"/>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48"/>
      <c r="I60" s="948"/>
      <c r="J60" s="948"/>
      <c r="K60" s="948"/>
      <c r="L60" s="948"/>
      <c r="M60" s="948"/>
      <c r="N60" s="948"/>
      <c r="O60" s="949"/>
      <c r="P60" s="146"/>
      <c r="Q60" s="659"/>
      <c r="R60" s="659"/>
      <c r="S60" s="659"/>
      <c r="T60" s="659"/>
      <c r="U60" s="659"/>
      <c r="V60" s="659"/>
      <c r="W60" s="659"/>
      <c r="X60" s="660"/>
      <c r="Y60" s="934" t="s">
        <v>12</v>
      </c>
      <c r="Z60" s="935"/>
      <c r="AA60" s="936"/>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62"/>
      <c r="Q62" s="662"/>
      <c r="R62" s="662"/>
      <c r="S62" s="662"/>
      <c r="T62" s="662"/>
      <c r="U62" s="662"/>
      <c r="V62" s="662"/>
      <c r="W62" s="662"/>
      <c r="X62" s="663"/>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0" t="s">
        <v>344</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7"/>
      <c r="Z65" s="288"/>
      <c r="AA65" s="289"/>
      <c r="AB65" s="941" t="s">
        <v>11</v>
      </c>
      <c r="AC65" s="942"/>
      <c r="AD65" s="943"/>
      <c r="AE65" s="930" t="s">
        <v>372</v>
      </c>
      <c r="AF65" s="930"/>
      <c r="AG65" s="930"/>
      <c r="AH65" s="128"/>
      <c r="AI65" s="930" t="s">
        <v>468</v>
      </c>
      <c r="AJ65" s="930"/>
      <c r="AK65" s="930"/>
      <c r="AL65" s="128"/>
      <c r="AM65" s="930" t="s">
        <v>469</v>
      </c>
      <c r="AN65" s="930"/>
      <c r="AO65" s="930"/>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8"/>
      <c r="Z66" s="939"/>
      <c r="AA66" s="940"/>
      <c r="AB66" s="944"/>
      <c r="AC66" s="716"/>
      <c r="AD66" s="717"/>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48"/>
      <c r="I67" s="948"/>
      <c r="J67" s="948"/>
      <c r="K67" s="948"/>
      <c r="L67" s="948"/>
      <c r="M67" s="948"/>
      <c r="N67" s="948"/>
      <c r="O67" s="949"/>
      <c r="P67" s="146"/>
      <c r="Q67" s="659"/>
      <c r="R67" s="659"/>
      <c r="S67" s="659"/>
      <c r="T67" s="659"/>
      <c r="U67" s="659"/>
      <c r="V67" s="659"/>
      <c r="W67" s="659"/>
      <c r="X67" s="660"/>
      <c r="Y67" s="934" t="s">
        <v>12</v>
      </c>
      <c r="Z67" s="935"/>
      <c r="AA67" s="936"/>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62"/>
      <c r="Q69" s="662"/>
      <c r="R69" s="662"/>
      <c r="S69" s="662"/>
      <c r="T69" s="662"/>
      <c r="U69" s="662"/>
      <c r="V69" s="662"/>
      <c r="W69" s="662"/>
      <c r="X69" s="663"/>
      <c r="Y69" s="190" t="s">
        <v>13</v>
      </c>
      <c r="Z69" s="931"/>
      <c r="AA69" s="932"/>
      <c r="AB69" s="61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0" t="s">
        <v>344</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14" t="s">
        <v>330</v>
      </c>
      <c r="H2" s="315"/>
      <c r="I2" s="315"/>
      <c r="J2" s="315"/>
      <c r="K2" s="315"/>
      <c r="L2" s="315"/>
      <c r="M2" s="315"/>
      <c r="N2" s="315"/>
      <c r="O2" s="315"/>
      <c r="P2" s="315"/>
      <c r="Q2" s="315"/>
      <c r="R2" s="315"/>
      <c r="S2" s="315"/>
      <c r="T2" s="315"/>
      <c r="U2" s="315"/>
      <c r="V2" s="315"/>
      <c r="W2" s="315"/>
      <c r="X2" s="315"/>
      <c r="Y2" s="315"/>
      <c r="Z2" s="315"/>
      <c r="AA2" s="315"/>
      <c r="AB2" s="316"/>
      <c r="AC2" s="314"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2"/>
      <c r="B4" s="973"/>
      <c r="C4" s="973"/>
      <c r="D4" s="973"/>
      <c r="E4" s="973"/>
      <c r="F4" s="974"/>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2"/>
      <c r="B5" s="973"/>
      <c r="C5" s="973"/>
      <c r="D5" s="973"/>
      <c r="E5" s="973"/>
      <c r="F5" s="974"/>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2"/>
      <c r="B6" s="973"/>
      <c r="C6" s="973"/>
      <c r="D6" s="973"/>
      <c r="E6" s="973"/>
      <c r="F6" s="974"/>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2"/>
      <c r="B7" s="973"/>
      <c r="C7" s="973"/>
      <c r="D7" s="973"/>
      <c r="E7" s="973"/>
      <c r="F7" s="974"/>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2"/>
      <c r="B8" s="973"/>
      <c r="C8" s="973"/>
      <c r="D8" s="973"/>
      <c r="E8" s="973"/>
      <c r="F8" s="974"/>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2"/>
      <c r="B9" s="973"/>
      <c r="C9" s="973"/>
      <c r="D9" s="973"/>
      <c r="E9" s="973"/>
      <c r="F9" s="974"/>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2"/>
      <c r="B10" s="973"/>
      <c r="C10" s="973"/>
      <c r="D10" s="973"/>
      <c r="E10" s="973"/>
      <c r="F10" s="974"/>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2"/>
      <c r="B11" s="973"/>
      <c r="C11" s="973"/>
      <c r="D11" s="973"/>
      <c r="E11" s="973"/>
      <c r="F11" s="974"/>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2"/>
      <c r="B12" s="973"/>
      <c r="C12" s="973"/>
      <c r="D12" s="973"/>
      <c r="E12" s="973"/>
      <c r="F12" s="974"/>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2"/>
      <c r="B13" s="973"/>
      <c r="C13" s="973"/>
      <c r="D13" s="973"/>
      <c r="E13" s="973"/>
      <c r="F13" s="974"/>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2"/>
      <c r="B14" s="973"/>
      <c r="C14" s="973"/>
      <c r="D14" s="973"/>
      <c r="E14" s="973"/>
      <c r="F14" s="974"/>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2"/>
      <c r="B15" s="973"/>
      <c r="C15" s="973"/>
      <c r="D15" s="973"/>
      <c r="E15" s="973"/>
      <c r="F15" s="974"/>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2"/>
      <c r="B16" s="973"/>
      <c r="C16" s="973"/>
      <c r="D16" s="973"/>
      <c r="E16" s="973"/>
      <c r="F16" s="974"/>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2"/>
      <c r="B17" s="973"/>
      <c r="C17" s="973"/>
      <c r="D17" s="973"/>
      <c r="E17" s="973"/>
      <c r="F17" s="974"/>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2"/>
      <c r="B18" s="973"/>
      <c r="C18" s="973"/>
      <c r="D18" s="973"/>
      <c r="E18" s="973"/>
      <c r="F18" s="974"/>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2"/>
      <c r="B19" s="973"/>
      <c r="C19" s="973"/>
      <c r="D19" s="973"/>
      <c r="E19" s="973"/>
      <c r="F19" s="974"/>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2"/>
      <c r="B20" s="973"/>
      <c r="C20" s="973"/>
      <c r="D20" s="973"/>
      <c r="E20" s="973"/>
      <c r="F20" s="974"/>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2"/>
      <c r="B21" s="973"/>
      <c r="C21" s="973"/>
      <c r="D21" s="973"/>
      <c r="E21" s="973"/>
      <c r="F21" s="974"/>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2"/>
      <c r="B22" s="973"/>
      <c r="C22" s="973"/>
      <c r="D22" s="973"/>
      <c r="E22" s="973"/>
      <c r="F22" s="974"/>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2"/>
      <c r="B23" s="973"/>
      <c r="C23" s="973"/>
      <c r="D23" s="973"/>
      <c r="E23" s="973"/>
      <c r="F23" s="974"/>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2"/>
      <c r="B24" s="973"/>
      <c r="C24" s="973"/>
      <c r="D24" s="973"/>
      <c r="E24" s="973"/>
      <c r="F24" s="974"/>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2"/>
      <c r="B25" s="973"/>
      <c r="C25" s="973"/>
      <c r="D25" s="973"/>
      <c r="E25" s="973"/>
      <c r="F25" s="974"/>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2"/>
      <c r="B26" s="973"/>
      <c r="C26" s="973"/>
      <c r="D26" s="973"/>
      <c r="E26" s="973"/>
      <c r="F26" s="974"/>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2"/>
      <c r="B27" s="973"/>
      <c r="C27" s="973"/>
      <c r="D27" s="973"/>
      <c r="E27" s="973"/>
      <c r="F27" s="974"/>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2"/>
      <c r="B28" s="973"/>
      <c r="C28" s="973"/>
      <c r="D28" s="973"/>
      <c r="E28" s="973"/>
      <c r="F28" s="974"/>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2"/>
      <c r="B29" s="973"/>
      <c r="C29" s="973"/>
      <c r="D29" s="973"/>
      <c r="E29" s="973"/>
      <c r="F29" s="974"/>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2"/>
      <c r="B30" s="973"/>
      <c r="C30" s="973"/>
      <c r="D30" s="973"/>
      <c r="E30" s="973"/>
      <c r="F30" s="974"/>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2"/>
      <c r="B31" s="973"/>
      <c r="C31" s="973"/>
      <c r="D31" s="973"/>
      <c r="E31" s="973"/>
      <c r="F31" s="974"/>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2"/>
      <c r="B32" s="973"/>
      <c r="C32" s="973"/>
      <c r="D32" s="973"/>
      <c r="E32" s="973"/>
      <c r="F32" s="974"/>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2"/>
      <c r="B33" s="973"/>
      <c r="C33" s="973"/>
      <c r="D33" s="973"/>
      <c r="E33" s="973"/>
      <c r="F33" s="974"/>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2"/>
      <c r="B34" s="973"/>
      <c r="C34" s="973"/>
      <c r="D34" s="973"/>
      <c r="E34" s="973"/>
      <c r="F34" s="974"/>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2"/>
      <c r="B35" s="973"/>
      <c r="C35" s="973"/>
      <c r="D35" s="973"/>
      <c r="E35" s="973"/>
      <c r="F35" s="974"/>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2"/>
      <c r="B36" s="973"/>
      <c r="C36" s="973"/>
      <c r="D36" s="973"/>
      <c r="E36" s="973"/>
      <c r="F36" s="974"/>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2"/>
      <c r="B37" s="973"/>
      <c r="C37" s="973"/>
      <c r="D37" s="973"/>
      <c r="E37" s="973"/>
      <c r="F37" s="974"/>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2"/>
      <c r="B38" s="973"/>
      <c r="C38" s="973"/>
      <c r="D38" s="973"/>
      <c r="E38" s="973"/>
      <c r="F38" s="974"/>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2"/>
      <c r="B39" s="973"/>
      <c r="C39" s="973"/>
      <c r="D39" s="973"/>
      <c r="E39" s="973"/>
      <c r="F39" s="974"/>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2"/>
      <c r="B40" s="973"/>
      <c r="C40" s="973"/>
      <c r="D40" s="973"/>
      <c r="E40" s="973"/>
      <c r="F40" s="974"/>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2"/>
      <c r="B41" s="973"/>
      <c r="C41" s="973"/>
      <c r="D41" s="973"/>
      <c r="E41" s="973"/>
      <c r="F41" s="974"/>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2"/>
      <c r="B42" s="973"/>
      <c r="C42" s="973"/>
      <c r="D42" s="973"/>
      <c r="E42" s="973"/>
      <c r="F42" s="974"/>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2"/>
      <c r="B43" s="973"/>
      <c r="C43" s="973"/>
      <c r="D43" s="973"/>
      <c r="E43" s="973"/>
      <c r="F43" s="974"/>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2"/>
      <c r="B44" s="973"/>
      <c r="C44" s="973"/>
      <c r="D44" s="973"/>
      <c r="E44" s="973"/>
      <c r="F44" s="974"/>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2"/>
      <c r="B45" s="973"/>
      <c r="C45" s="973"/>
      <c r="D45" s="973"/>
      <c r="E45" s="973"/>
      <c r="F45" s="974"/>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2"/>
      <c r="B46" s="973"/>
      <c r="C46" s="973"/>
      <c r="D46" s="973"/>
      <c r="E46" s="973"/>
      <c r="F46" s="974"/>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2"/>
      <c r="B47" s="973"/>
      <c r="C47" s="973"/>
      <c r="D47" s="973"/>
      <c r="E47" s="973"/>
      <c r="F47" s="974"/>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2"/>
      <c r="B48" s="973"/>
      <c r="C48" s="973"/>
      <c r="D48" s="973"/>
      <c r="E48" s="973"/>
      <c r="F48" s="974"/>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2"/>
      <c r="B49" s="973"/>
      <c r="C49" s="973"/>
      <c r="D49" s="973"/>
      <c r="E49" s="973"/>
      <c r="F49" s="974"/>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2"/>
      <c r="B50" s="973"/>
      <c r="C50" s="973"/>
      <c r="D50" s="973"/>
      <c r="E50" s="973"/>
      <c r="F50" s="974"/>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2"/>
      <c r="B51" s="973"/>
      <c r="C51" s="973"/>
      <c r="D51" s="973"/>
      <c r="E51" s="973"/>
      <c r="F51" s="974"/>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2"/>
      <c r="B52" s="973"/>
      <c r="C52" s="973"/>
      <c r="D52" s="973"/>
      <c r="E52" s="973"/>
      <c r="F52" s="974"/>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2"/>
      <c r="B56" s="973"/>
      <c r="C56" s="973"/>
      <c r="D56" s="973"/>
      <c r="E56" s="973"/>
      <c r="F56" s="974"/>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2"/>
      <c r="B57" s="973"/>
      <c r="C57" s="973"/>
      <c r="D57" s="973"/>
      <c r="E57" s="973"/>
      <c r="F57" s="974"/>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2"/>
      <c r="B58" s="973"/>
      <c r="C58" s="973"/>
      <c r="D58" s="973"/>
      <c r="E58" s="973"/>
      <c r="F58" s="974"/>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2"/>
      <c r="B59" s="973"/>
      <c r="C59" s="973"/>
      <c r="D59" s="973"/>
      <c r="E59" s="973"/>
      <c r="F59" s="974"/>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2"/>
      <c r="B60" s="973"/>
      <c r="C60" s="973"/>
      <c r="D60" s="973"/>
      <c r="E60" s="973"/>
      <c r="F60" s="974"/>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2"/>
      <c r="B61" s="973"/>
      <c r="C61" s="973"/>
      <c r="D61" s="973"/>
      <c r="E61" s="973"/>
      <c r="F61" s="974"/>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2"/>
      <c r="B62" s="973"/>
      <c r="C62" s="973"/>
      <c r="D62" s="973"/>
      <c r="E62" s="973"/>
      <c r="F62" s="974"/>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2"/>
      <c r="B63" s="973"/>
      <c r="C63" s="973"/>
      <c r="D63" s="973"/>
      <c r="E63" s="973"/>
      <c r="F63" s="974"/>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2"/>
      <c r="B64" s="973"/>
      <c r="C64" s="973"/>
      <c r="D64" s="973"/>
      <c r="E64" s="973"/>
      <c r="F64" s="974"/>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2"/>
      <c r="B65" s="973"/>
      <c r="C65" s="973"/>
      <c r="D65" s="973"/>
      <c r="E65" s="973"/>
      <c r="F65" s="974"/>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2"/>
      <c r="B66" s="973"/>
      <c r="C66" s="973"/>
      <c r="D66" s="973"/>
      <c r="E66" s="973"/>
      <c r="F66" s="974"/>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2"/>
      <c r="B67" s="973"/>
      <c r="C67" s="973"/>
      <c r="D67" s="973"/>
      <c r="E67" s="973"/>
      <c r="F67" s="974"/>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2"/>
      <c r="B68" s="973"/>
      <c r="C68" s="973"/>
      <c r="D68" s="973"/>
      <c r="E68" s="973"/>
      <c r="F68" s="974"/>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2"/>
      <c r="B69" s="973"/>
      <c r="C69" s="973"/>
      <c r="D69" s="973"/>
      <c r="E69" s="973"/>
      <c r="F69" s="974"/>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2"/>
      <c r="B70" s="973"/>
      <c r="C70" s="973"/>
      <c r="D70" s="973"/>
      <c r="E70" s="973"/>
      <c r="F70" s="974"/>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2"/>
      <c r="B71" s="973"/>
      <c r="C71" s="973"/>
      <c r="D71" s="973"/>
      <c r="E71" s="973"/>
      <c r="F71" s="974"/>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2"/>
      <c r="B72" s="973"/>
      <c r="C72" s="973"/>
      <c r="D72" s="973"/>
      <c r="E72" s="973"/>
      <c r="F72" s="974"/>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2"/>
      <c r="B73" s="973"/>
      <c r="C73" s="973"/>
      <c r="D73" s="973"/>
      <c r="E73" s="973"/>
      <c r="F73" s="974"/>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2"/>
      <c r="B74" s="973"/>
      <c r="C74" s="973"/>
      <c r="D74" s="973"/>
      <c r="E74" s="973"/>
      <c r="F74" s="974"/>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2"/>
      <c r="B75" s="973"/>
      <c r="C75" s="973"/>
      <c r="D75" s="973"/>
      <c r="E75" s="973"/>
      <c r="F75" s="974"/>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2"/>
      <c r="B76" s="973"/>
      <c r="C76" s="973"/>
      <c r="D76" s="973"/>
      <c r="E76" s="973"/>
      <c r="F76" s="974"/>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2"/>
      <c r="B77" s="973"/>
      <c r="C77" s="973"/>
      <c r="D77" s="973"/>
      <c r="E77" s="973"/>
      <c r="F77" s="974"/>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2"/>
      <c r="B78" s="973"/>
      <c r="C78" s="973"/>
      <c r="D78" s="973"/>
      <c r="E78" s="973"/>
      <c r="F78" s="974"/>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2"/>
      <c r="B79" s="973"/>
      <c r="C79" s="973"/>
      <c r="D79" s="973"/>
      <c r="E79" s="973"/>
      <c r="F79" s="974"/>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2"/>
      <c r="B80" s="973"/>
      <c r="C80" s="973"/>
      <c r="D80" s="973"/>
      <c r="E80" s="973"/>
      <c r="F80" s="974"/>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2"/>
      <c r="B81" s="973"/>
      <c r="C81" s="973"/>
      <c r="D81" s="973"/>
      <c r="E81" s="973"/>
      <c r="F81" s="974"/>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2"/>
      <c r="B82" s="973"/>
      <c r="C82" s="973"/>
      <c r="D82" s="973"/>
      <c r="E82" s="973"/>
      <c r="F82" s="974"/>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2"/>
      <c r="B83" s="973"/>
      <c r="C83" s="973"/>
      <c r="D83" s="973"/>
      <c r="E83" s="973"/>
      <c r="F83" s="974"/>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2"/>
      <c r="B84" s="973"/>
      <c r="C84" s="973"/>
      <c r="D84" s="973"/>
      <c r="E84" s="973"/>
      <c r="F84" s="974"/>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2"/>
      <c r="B85" s="973"/>
      <c r="C85" s="973"/>
      <c r="D85" s="973"/>
      <c r="E85" s="973"/>
      <c r="F85" s="974"/>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2"/>
      <c r="B86" s="973"/>
      <c r="C86" s="973"/>
      <c r="D86" s="973"/>
      <c r="E86" s="973"/>
      <c r="F86" s="974"/>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2"/>
      <c r="B87" s="973"/>
      <c r="C87" s="973"/>
      <c r="D87" s="973"/>
      <c r="E87" s="973"/>
      <c r="F87" s="974"/>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2"/>
      <c r="B88" s="973"/>
      <c r="C88" s="973"/>
      <c r="D88" s="973"/>
      <c r="E88" s="973"/>
      <c r="F88" s="974"/>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2"/>
      <c r="B89" s="973"/>
      <c r="C89" s="973"/>
      <c r="D89" s="973"/>
      <c r="E89" s="973"/>
      <c r="F89" s="974"/>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2"/>
      <c r="B90" s="973"/>
      <c r="C90" s="973"/>
      <c r="D90" s="973"/>
      <c r="E90" s="973"/>
      <c r="F90" s="974"/>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2"/>
      <c r="B91" s="973"/>
      <c r="C91" s="973"/>
      <c r="D91" s="973"/>
      <c r="E91" s="973"/>
      <c r="F91" s="974"/>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2"/>
      <c r="B92" s="973"/>
      <c r="C92" s="973"/>
      <c r="D92" s="973"/>
      <c r="E92" s="973"/>
      <c r="F92" s="974"/>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2"/>
      <c r="B93" s="973"/>
      <c r="C93" s="973"/>
      <c r="D93" s="973"/>
      <c r="E93" s="973"/>
      <c r="F93" s="974"/>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2"/>
      <c r="B94" s="973"/>
      <c r="C94" s="973"/>
      <c r="D94" s="973"/>
      <c r="E94" s="973"/>
      <c r="F94" s="974"/>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2"/>
      <c r="B95" s="973"/>
      <c r="C95" s="973"/>
      <c r="D95" s="973"/>
      <c r="E95" s="973"/>
      <c r="F95" s="974"/>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2"/>
      <c r="B96" s="973"/>
      <c r="C96" s="973"/>
      <c r="D96" s="973"/>
      <c r="E96" s="973"/>
      <c r="F96" s="974"/>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2"/>
      <c r="B97" s="973"/>
      <c r="C97" s="973"/>
      <c r="D97" s="973"/>
      <c r="E97" s="973"/>
      <c r="F97" s="974"/>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2"/>
      <c r="B98" s="973"/>
      <c r="C98" s="973"/>
      <c r="D98" s="973"/>
      <c r="E98" s="973"/>
      <c r="F98" s="974"/>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2"/>
      <c r="B99" s="973"/>
      <c r="C99" s="973"/>
      <c r="D99" s="973"/>
      <c r="E99" s="973"/>
      <c r="F99" s="974"/>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2"/>
      <c r="B100" s="973"/>
      <c r="C100" s="973"/>
      <c r="D100" s="973"/>
      <c r="E100" s="973"/>
      <c r="F100" s="974"/>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2"/>
      <c r="B101" s="973"/>
      <c r="C101" s="973"/>
      <c r="D101" s="973"/>
      <c r="E101" s="973"/>
      <c r="F101" s="974"/>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2"/>
      <c r="B102" s="973"/>
      <c r="C102" s="973"/>
      <c r="D102" s="973"/>
      <c r="E102" s="973"/>
      <c r="F102" s="974"/>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2"/>
      <c r="B103" s="973"/>
      <c r="C103" s="973"/>
      <c r="D103" s="973"/>
      <c r="E103" s="973"/>
      <c r="F103" s="974"/>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2"/>
      <c r="B104" s="973"/>
      <c r="C104" s="973"/>
      <c r="D104" s="973"/>
      <c r="E104" s="973"/>
      <c r="F104" s="974"/>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2"/>
      <c r="B105" s="973"/>
      <c r="C105" s="973"/>
      <c r="D105" s="973"/>
      <c r="E105" s="973"/>
      <c r="F105" s="974"/>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2"/>
      <c r="B109" s="973"/>
      <c r="C109" s="973"/>
      <c r="D109" s="973"/>
      <c r="E109" s="973"/>
      <c r="F109" s="974"/>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2"/>
      <c r="B110" s="973"/>
      <c r="C110" s="973"/>
      <c r="D110" s="973"/>
      <c r="E110" s="973"/>
      <c r="F110" s="974"/>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2"/>
      <c r="B111" s="973"/>
      <c r="C111" s="973"/>
      <c r="D111" s="973"/>
      <c r="E111" s="973"/>
      <c r="F111" s="974"/>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2"/>
      <c r="B112" s="973"/>
      <c r="C112" s="973"/>
      <c r="D112" s="973"/>
      <c r="E112" s="973"/>
      <c r="F112" s="974"/>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2"/>
      <c r="B113" s="973"/>
      <c r="C113" s="973"/>
      <c r="D113" s="973"/>
      <c r="E113" s="973"/>
      <c r="F113" s="974"/>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2"/>
      <c r="B114" s="973"/>
      <c r="C114" s="973"/>
      <c r="D114" s="973"/>
      <c r="E114" s="973"/>
      <c r="F114" s="974"/>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2"/>
      <c r="B115" s="973"/>
      <c r="C115" s="973"/>
      <c r="D115" s="973"/>
      <c r="E115" s="973"/>
      <c r="F115" s="974"/>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2"/>
      <c r="B116" s="973"/>
      <c r="C116" s="973"/>
      <c r="D116" s="973"/>
      <c r="E116" s="973"/>
      <c r="F116" s="974"/>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2"/>
      <c r="B117" s="973"/>
      <c r="C117" s="973"/>
      <c r="D117" s="973"/>
      <c r="E117" s="973"/>
      <c r="F117" s="974"/>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2"/>
      <c r="B118" s="973"/>
      <c r="C118" s="973"/>
      <c r="D118" s="973"/>
      <c r="E118" s="973"/>
      <c r="F118" s="974"/>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2"/>
      <c r="B119" s="973"/>
      <c r="C119" s="973"/>
      <c r="D119" s="973"/>
      <c r="E119" s="973"/>
      <c r="F119" s="974"/>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2"/>
      <c r="B120" s="973"/>
      <c r="C120" s="973"/>
      <c r="D120" s="973"/>
      <c r="E120" s="973"/>
      <c r="F120" s="974"/>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2"/>
      <c r="B121" s="973"/>
      <c r="C121" s="973"/>
      <c r="D121" s="973"/>
      <c r="E121" s="973"/>
      <c r="F121" s="974"/>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2"/>
      <c r="B122" s="973"/>
      <c r="C122" s="973"/>
      <c r="D122" s="973"/>
      <c r="E122" s="973"/>
      <c r="F122" s="974"/>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2"/>
      <c r="B123" s="973"/>
      <c r="C123" s="973"/>
      <c r="D123" s="973"/>
      <c r="E123" s="973"/>
      <c r="F123" s="974"/>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2"/>
      <c r="B124" s="973"/>
      <c r="C124" s="973"/>
      <c r="D124" s="973"/>
      <c r="E124" s="973"/>
      <c r="F124" s="974"/>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2"/>
      <c r="B125" s="973"/>
      <c r="C125" s="973"/>
      <c r="D125" s="973"/>
      <c r="E125" s="973"/>
      <c r="F125" s="974"/>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2"/>
      <c r="B126" s="973"/>
      <c r="C126" s="973"/>
      <c r="D126" s="973"/>
      <c r="E126" s="973"/>
      <c r="F126" s="974"/>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2"/>
      <c r="B127" s="973"/>
      <c r="C127" s="973"/>
      <c r="D127" s="973"/>
      <c r="E127" s="973"/>
      <c r="F127" s="974"/>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2"/>
      <c r="B128" s="973"/>
      <c r="C128" s="973"/>
      <c r="D128" s="973"/>
      <c r="E128" s="973"/>
      <c r="F128" s="974"/>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2"/>
      <c r="B129" s="973"/>
      <c r="C129" s="973"/>
      <c r="D129" s="973"/>
      <c r="E129" s="973"/>
      <c r="F129" s="974"/>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2"/>
      <c r="B130" s="973"/>
      <c r="C130" s="973"/>
      <c r="D130" s="973"/>
      <c r="E130" s="973"/>
      <c r="F130" s="974"/>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2"/>
      <c r="B131" s="973"/>
      <c r="C131" s="973"/>
      <c r="D131" s="973"/>
      <c r="E131" s="973"/>
      <c r="F131" s="974"/>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2"/>
      <c r="B132" s="973"/>
      <c r="C132" s="973"/>
      <c r="D132" s="973"/>
      <c r="E132" s="973"/>
      <c r="F132" s="974"/>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2"/>
      <c r="B133" s="973"/>
      <c r="C133" s="973"/>
      <c r="D133" s="973"/>
      <c r="E133" s="973"/>
      <c r="F133" s="974"/>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2"/>
      <c r="B134" s="973"/>
      <c r="C134" s="973"/>
      <c r="D134" s="973"/>
      <c r="E134" s="973"/>
      <c r="F134" s="974"/>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2"/>
      <c r="B135" s="973"/>
      <c r="C135" s="973"/>
      <c r="D135" s="973"/>
      <c r="E135" s="973"/>
      <c r="F135" s="974"/>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2"/>
      <c r="B136" s="973"/>
      <c r="C136" s="973"/>
      <c r="D136" s="973"/>
      <c r="E136" s="973"/>
      <c r="F136" s="974"/>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2"/>
      <c r="B137" s="973"/>
      <c r="C137" s="973"/>
      <c r="D137" s="973"/>
      <c r="E137" s="973"/>
      <c r="F137" s="974"/>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2"/>
      <c r="B138" s="973"/>
      <c r="C138" s="973"/>
      <c r="D138" s="973"/>
      <c r="E138" s="973"/>
      <c r="F138" s="974"/>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2"/>
      <c r="B139" s="973"/>
      <c r="C139" s="973"/>
      <c r="D139" s="973"/>
      <c r="E139" s="973"/>
      <c r="F139" s="974"/>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2"/>
      <c r="B140" s="973"/>
      <c r="C140" s="973"/>
      <c r="D140" s="973"/>
      <c r="E140" s="973"/>
      <c r="F140" s="974"/>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2"/>
      <c r="B141" s="973"/>
      <c r="C141" s="973"/>
      <c r="D141" s="973"/>
      <c r="E141" s="973"/>
      <c r="F141" s="974"/>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2"/>
      <c r="B142" s="973"/>
      <c r="C142" s="973"/>
      <c r="D142" s="973"/>
      <c r="E142" s="973"/>
      <c r="F142" s="974"/>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2"/>
      <c r="B143" s="973"/>
      <c r="C143" s="973"/>
      <c r="D143" s="973"/>
      <c r="E143" s="973"/>
      <c r="F143" s="974"/>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2"/>
      <c r="B144" s="973"/>
      <c r="C144" s="973"/>
      <c r="D144" s="973"/>
      <c r="E144" s="973"/>
      <c r="F144" s="974"/>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2"/>
      <c r="B145" s="973"/>
      <c r="C145" s="973"/>
      <c r="D145" s="973"/>
      <c r="E145" s="973"/>
      <c r="F145" s="974"/>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2"/>
      <c r="B146" s="973"/>
      <c r="C146" s="973"/>
      <c r="D146" s="973"/>
      <c r="E146" s="973"/>
      <c r="F146" s="974"/>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2"/>
      <c r="B147" s="973"/>
      <c r="C147" s="973"/>
      <c r="D147" s="973"/>
      <c r="E147" s="973"/>
      <c r="F147" s="974"/>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2"/>
      <c r="B148" s="973"/>
      <c r="C148" s="973"/>
      <c r="D148" s="973"/>
      <c r="E148" s="973"/>
      <c r="F148" s="974"/>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2"/>
      <c r="B149" s="973"/>
      <c r="C149" s="973"/>
      <c r="D149" s="973"/>
      <c r="E149" s="973"/>
      <c r="F149" s="974"/>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2"/>
      <c r="B150" s="973"/>
      <c r="C150" s="973"/>
      <c r="D150" s="973"/>
      <c r="E150" s="973"/>
      <c r="F150" s="974"/>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2"/>
      <c r="B151" s="973"/>
      <c r="C151" s="973"/>
      <c r="D151" s="973"/>
      <c r="E151" s="973"/>
      <c r="F151" s="974"/>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2"/>
      <c r="B152" s="973"/>
      <c r="C152" s="973"/>
      <c r="D152" s="973"/>
      <c r="E152" s="973"/>
      <c r="F152" s="974"/>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2"/>
      <c r="B153" s="973"/>
      <c r="C153" s="973"/>
      <c r="D153" s="973"/>
      <c r="E153" s="973"/>
      <c r="F153" s="974"/>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2"/>
      <c r="B154" s="973"/>
      <c r="C154" s="973"/>
      <c r="D154" s="973"/>
      <c r="E154" s="973"/>
      <c r="F154" s="974"/>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2"/>
      <c r="B155" s="973"/>
      <c r="C155" s="973"/>
      <c r="D155" s="973"/>
      <c r="E155" s="973"/>
      <c r="F155" s="974"/>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2"/>
      <c r="B156" s="973"/>
      <c r="C156" s="973"/>
      <c r="D156" s="973"/>
      <c r="E156" s="973"/>
      <c r="F156" s="974"/>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2"/>
      <c r="B157" s="973"/>
      <c r="C157" s="973"/>
      <c r="D157" s="973"/>
      <c r="E157" s="973"/>
      <c r="F157" s="974"/>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2"/>
      <c r="B158" s="973"/>
      <c r="C158" s="973"/>
      <c r="D158" s="973"/>
      <c r="E158" s="973"/>
      <c r="F158" s="974"/>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2"/>
      <c r="B162" s="973"/>
      <c r="C162" s="973"/>
      <c r="D162" s="973"/>
      <c r="E162" s="973"/>
      <c r="F162" s="974"/>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2"/>
      <c r="B163" s="973"/>
      <c r="C163" s="973"/>
      <c r="D163" s="973"/>
      <c r="E163" s="973"/>
      <c r="F163" s="974"/>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2"/>
      <c r="B164" s="973"/>
      <c r="C164" s="973"/>
      <c r="D164" s="973"/>
      <c r="E164" s="973"/>
      <c r="F164" s="974"/>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2"/>
      <c r="B165" s="973"/>
      <c r="C165" s="973"/>
      <c r="D165" s="973"/>
      <c r="E165" s="973"/>
      <c r="F165" s="974"/>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2"/>
      <c r="B166" s="973"/>
      <c r="C166" s="973"/>
      <c r="D166" s="973"/>
      <c r="E166" s="973"/>
      <c r="F166" s="974"/>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2"/>
      <c r="B167" s="973"/>
      <c r="C167" s="973"/>
      <c r="D167" s="973"/>
      <c r="E167" s="973"/>
      <c r="F167" s="974"/>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2"/>
      <c r="B168" s="973"/>
      <c r="C168" s="973"/>
      <c r="D168" s="973"/>
      <c r="E168" s="973"/>
      <c r="F168" s="974"/>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2"/>
      <c r="B169" s="973"/>
      <c r="C169" s="973"/>
      <c r="D169" s="973"/>
      <c r="E169" s="973"/>
      <c r="F169" s="974"/>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2"/>
      <c r="B170" s="973"/>
      <c r="C170" s="973"/>
      <c r="D170" s="973"/>
      <c r="E170" s="973"/>
      <c r="F170" s="974"/>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2"/>
      <c r="B171" s="973"/>
      <c r="C171" s="973"/>
      <c r="D171" s="973"/>
      <c r="E171" s="973"/>
      <c r="F171" s="974"/>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2"/>
      <c r="B172" s="973"/>
      <c r="C172" s="973"/>
      <c r="D172" s="973"/>
      <c r="E172" s="973"/>
      <c r="F172" s="974"/>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2"/>
      <c r="B173" s="973"/>
      <c r="C173" s="973"/>
      <c r="D173" s="973"/>
      <c r="E173" s="973"/>
      <c r="F173" s="974"/>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2"/>
      <c r="B174" s="973"/>
      <c r="C174" s="973"/>
      <c r="D174" s="973"/>
      <c r="E174" s="973"/>
      <c r="F174" s="974"/>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2"/>
      <c r="B175" s="973"/>
      <c r="C175" s="973"/>
      <c r="D175" s="973"/>
      <c r="E175" s="973"/>
      <c r="F175" s="974"/>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2"/>
      <c r="B176" s="973"/>
      <c r="C176" s="973"/>
      <c r="D176" s="973"/>
      <c r="E176" s="973"/>
      <c r="F176" s="974"/>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2"/>
      <c r="B177" s="973"/>
      <c r="C177" s="973"/>
      <c r="D177" s="973"/>
      <c r="E177" s="973"/>
      <c r="F177" s="974"/>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2"/>
      <c r="B178" s="973"/>
      <c r="C178" s="973"/>
      <c r="D178" s="973"/>
      <c r="E178" s="973"/>
      <c r="F178" s="974"/>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2"/>
      <c r="B179" s="973"/>
      <c r="C179" s="973"/>
      <c r="D179" s="973"/>
      <c r="E179" s="973"/>
      <c r="F179" s="974"/>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2"/>
      <c r="B180" s="973"/>
      <c r="C180" s="973"/>
      <c r="D180" s="973"/>
      <c r="E180" s="973"/>
      <c r="F180" s="974"/>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2"/>
      <c r="B181" s="973"/>
      <c r="C181" s="973"/>
      <c r="D181" s="973"/>
      <c r="E181" s="973"/>
      <c r="F181" s="974"/>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2"/>
      <c r="B182" s="973"/>
      <c r="C182" s="973"/>
      <c r="D182" s="973"/>
      <c r="E182" s="973"/>
      <c r="F182" s="974"/>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2"/>
      <c r="B183" s="973"/>
      <c r="C183" s="973"/>
      <c r="D183" s="973"/>
      <c r="E183" s="973"/>
      <c r="F183" s="974"/>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2"/>
      <c r="B184" s="973"/>
      <c r="C184" s="973"/>
      <c r="D184" s="973"/>
      <c r="E184" s="973"/>
      <c r="F184" s="974"/>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2"/>
      <c r="B185" s="973"/>
      <c r="C185" s="973"/>
      <c r="D185" s="973"/>
      <c r="E185" s="973"/>
      <c r="F185" s="974"/>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2"/>
      <c r="B186" s="973"/>
      <c r="C186" s="973"/>
      <c r="D186" s="973"/>
      <c r="E186" s="973"/>
      <c r="F186" s="974"/>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2"/>
      <c r="B187" s="973"/>
      <c r="C187" s="973"/>
      <c r="D187" s="973"/>
      <c r="E187" s="973"/>
      <c r="F187" s="974"/>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2"/>
      <c r="B188" s="973"/>
      <c r="C188" s="973"/>
      <c r="D188" s="973"/>
      <c r="E188" s="973"/>
      <c r="F188" s="974"/>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2"/>
      <c r="B189" s="973"/>
      <c r="C189" s="973"/>
      <c r="D189" s="973"/>
      <c r="E189" s="973"/>
      <c r="F189" s="974"/>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2"/>
      <c r="B190" s="973"/>
      <c r="C190" s="973"/>
      <c r="D190" s="973"/>
      <c r="E190" s="973"/>
      <c r="F190" s="974"/>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2"/>
      <c r="B191" s="973"/>
      <c r="C191" s="973"/>
      <c r="D191" s="973"/>
      <c r="E191" s="973"/>
      <c r="F191" s="974"/>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2"/>
      <c r="B192" s="973"/>
      <c r="C192" s="973"/>
      <c r="D192" s="973"/>
      <c r="E192" s="973"/>
      <c r="F192" s="974"/>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2"/>
      <c r="B193" s="973"/>
      <c r="C193" s="973"/>
      <c r="D193" s="973"/>
      <c r="E193" s="973"/>
      <c r="F193" s="974"/>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2"/>
      <c r="B194" s="973"/>
      <c r="C194" s="973"/>
      <c r="D194" s="973"/>
      <c r="E194" s="973"/>
      <c r="F194" s="974"/>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2"/>
      <c r="B195" s="973"/>
      <c r="C195" s="973"/>
      <c r="D195" s="973"/>
      <c r="E195" s="973"/>
      <c r="F195" s="974"/>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2"/>
      <c r="B196" s="973"/>
      <c r="C196" s="973"/>
      <c r="D196" s="973"/>
      <c r="E196" s="973"/>
      <c r="F196" s="974"/>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2"/>
      <c r="B197" s="973"/>
      <c r="C197" s="973"/>
      <c r="D197" s="973"/>
      <c r="E197" s="973"/>
      <c r="F197" s="974"/>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2"/>
      <c r="B198" s="973"/>
      <c r="C198" s="973"/>
      <c r="D198" s="973"/>
      <c r="E198" s="973"/>
      <c r="F198" s="974"/>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2"/>
      <c r="B199" s="973"/>
      <c r="C199" s="973"/>
      <c r="D199" s="973"/>
      <c r="E199" s="973"/>
      <c r="F199" s="974"/>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2"/>
      <c r="B200" s="973"/>
      <c r="C200" s="973"/>
      <c r="D200" s="973"/>
      <c r="E200" s="973"/>
      <c r="F200" s="974"/>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2"/>
      <c r="B201" s="973"/>
      <c r="C201" s="973"/>
      <c r="D201" s="973"/>
      <c r="E201" s="973"/>
      <c r="F201" s="974"/>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2"/>
      <c r="B202" s="973"/>
      <c r="C202" s="973"/>
      <c r="D202" s="973"/>
      <c r="E202" s="973"/>
      <c r="F202" s="974"/>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2"/>
      <c r="B203" s="973"/>
      <c r="C203" s="973"/>
      <c r="D203" s="973"/>
      <c r="E203" s="973"/>
      <c r="F203" s="974"/>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2"/>
      <c r="B204" s="973"/>
      <c r="C204" s="973"/>
      <c r="D204" s="973"/>
      <c r="E204" s="973"/>
      <c r="F204" s="974"/>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2"/>
      <c r="B205" s="973"/>
      <c r="C205" s="973"/>
      <c r="D205" s="973"/>
      <c r="E205" s="973"/>
      <c r="F205" s="974"/>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2"/>
      <c r="B206" s="973"/>
      <c r="C206" s="973"/>
      <c r="D206" s="973"/>
      <c r="E206" s="973"/>
      <c r="F206" s="974"/>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2"/>
      <c r="B207" s="973"/>
      <c r="C207" s="973"/>
      <c r="D207" s="973"/>
      <c r="E207" s="973"/>
      <c r="F207" s="974"/>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2"/>
      <c r="B208" s="973"/>
      <c r="C208" s="973"/>
      <c r="D208" s="973"/>
      <c r="E208" s="973"/>
      <c r="F208" s="974"/>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2"/>
      <c r="B209" s="973"/>
      <c r="C209" s="973"/>
      <c r="D209" s="973"/>
      <c r="E209" s="973"/>
      <c r="F209" s="974"/>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2"/>
      <c r="B210" s="973"/>
      <c r="C210" s="973"/>
      <c r="D210" s="973"/>
      <c r="E210" s="973"/>
      <c r="F210" s="974"/>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2"/>
      <c r="B211" s="973"/>
      <c r="C211" s="973"/>
      <c r="D211" s="973"/>
      <c r="E211" s="973"/>
      <c r="F211" s="974"/>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2"/>
      <c r="B215" s="973"/>
      <c r="C215" s="973"/>
      <c r="D215" s="973"/>
      <c r="E215" s="973"/>
      <c r="F215" s="974"/>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2"/>
      <c r="B216" s="973"/>
      <c r="C216" s="973"/>
      <c r="D216" s="973"/>
      <c r="E216" s="973"/>
      <c r="F216" s="974"/>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2"/>
      <c r="B217" s="973"/>
      <c r="C217" s="973"/>
      <c r="D217" s="973"/>
      <c r="E217" s="973"/>
      <c r="F217" s="974"/>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2"/>
      <c r="B218" s="973"/>
      <c r="C218" s="973"/>
      <c r="D218" s="973"/>
      <c r="E218" s="973"/>
      <c r="F218" s="974"/>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2"/>
      <c r="B219" s="973"/>
      <c r="C219" s="973"/>
      <c r="D219" s="973"/>
      <c r="E219" s="973"/>
      <c r="F219" s="974"/>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2"/>
      <c r="B220" s="973"/>
      <c r="C220" s="973"/>
      <c r="D220" s="973"/>
      <c r="E220" s="973"/>
      <c r="F220" s="974"/>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2"/>
      <c r="B221" s="973"/>
      <c r="C221" s="973"/>
      <c r="D221" s="973"/>
      <c r="E221" s="973"/>
      <c r="F221" s="974"/>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2"/>
      <c r="B222" s="973"/>
      <c r="C222" s="973"/>
      <c r="D222" s="973"/>
      <c r="E222" s="973"/>
      <c r="F222" s="974"/>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2"/>
      <c r="B223" s="973"/>
      <c r="C223" s="973"/>
      <c r="D223" s="973"/>
      <c r="E223" s="973"/>
      <c r="F223" s="974"/>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2"/>
      <c r="B224" s="973"/>
      <c r="C224" s="973"/>
      <c r="D224" s="973"/>
      <c r="E224" s="973"/>
      <c r="F224" s="974"/>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2"/>
      <c r="B225" s="973"/>
      <c r="C225" s="973"/>
      <c r="D225" s="973"/>
      <c r="E225" s="973"/>
      <c r="F225" s="974"/>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2"/>
      <c r="B226" s="973"/>
      <c r="C226" s="973"/>
      <c r="D226" s="973"/>
      <c r="E226" s="973"/>
      <c r="F226" s="974"/>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2"/>
      <c r="B227" s="973"/>
      <c r="C227" s="973"/>
      <c r="D227" s="973"/>
      <c r="E227" s="973"/>
      <c r="F227" s="974"/>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2"/>
      <c r="B228" s="973"/>
      <c r="C228" s="973"/>
      <c r="D228" s="973"/>
      <c r="E228" s="973"/>
      <c r="F228" s="974"/>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2"/>
      <c r="B229" s="973"/>
      <c r="C229" s="973"/>
      <c r="D229" s="973"/>
      <c r="E229" s="973"/>
      <c r="F229" s="974"/>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2"/>
      <c r="B230" s="973"/>
      <c r="C230" s="973"/>
      <c r="D230" s="973"/>
      <c r="E230" s="973"/>
      <c r="F230" s="974"/>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2"/>
      <c r="B231" s="973"/>
      <c r="C231" s="973"/>
      <c r="D231" s="973"/>
      <c r="E231" s="973"/>
      <c r="F231" s="974"/>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2"/>
      <c r="B232" s="973"/>
      <c r="C232" s="973"/>
      <c r="D232" s="973"/>
      <c r="E232" s="973"/>
      <c r="F232" s="974"/>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2"/>
      <c r="B233" s="973"/>
      <c r="C233" s="973"/>
      <c r="D233" s="973"/>
      <c r="E233" s="973"/>
      <c r="F233" s="974"/>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2"/>
      <c r="B234" s="973"/>
      <c r="C234" s="973"/>
      <c r="D234" s="973"/>
      <c r="E234" s="973"/>
      <c r="F234" s="974"/>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2"/>
      <c r="B235" s="973"/>
      <c r="C235" s="973"/>
      <c r="D235" s="973"/>
      <c r="E235" s="973"/>
      <c r="F235" s="974"/>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2"/>
      <c r="B236" s="973"/>
      <c r="C236" s="973"/>
      <c r="D236" s="973"/>
      <c r="E236" s="973"/>
      <c r="F236" s="974"/>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2"/>
      <c r="B237" s="973"/>
      <c r="C237" s="973"/>
      <c r="D237" s="973"/>
      <c r="E237" s="973"/>
      <c r="F237" s="974"/>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2"/>
      <c r="B238" s="973"/>
      <c r="C238" s="973"/>
      <c r="D238" s="973"/>
      <c r="E238" s="973"/>
      <c r="F238" s="974"/>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2"/>
      <c r="B239" s="973"/>
      <c r="C239" s="973"/>
      <c r="D239" s="973"/>
      <c r="E239" s="973"/>
      <c r="F239" s="974"/>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2"/>
      <c r="B240" s="973"/>
      <c r="C240" s="973"/>
      <c r="D240" s="973"/>
      <c r="E240" s="973"/>
      <c r="F240" s="974"/>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2"/>
      <c r="B241" s="973"/>
      <c r="C241" s="973"/>
      <c r="D241" s="973"/>
      <c r="E241" s="973"/>
      <c r="F241" s="974"/>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2"/>
      <c r="B242" s="973"/>
      <c r="C242" s="973"/>
      <c r="D242" s="973"/>
      <c r="E242" s="973"/>
      <c r="F242" s="974"/>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2"/>
      <c r="B243" s="973"/>
      <c r="C243" s="973"/>
      <c r="D243" s="973"/>
      <c r="E243" s="973"/>
      <c r="F243" s="974"/>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2"/>
      <c r="B244" s="973"/>
      <c r="C244" s="973"/>
      <c r="D244" s="973"/>
      <c r="E244" s="973"/>
      <c r="F244" s="974"/>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2"/>
      <c r="B245" s="973"/>
      <c r="C245" s="973"/>
      <c r="D245" s="973"/>
      <c r="E245" s="973"/>
      <c r="F245" s="974"/>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2"/>
      <c r="B246" s="973"/>
      <c r="C246" s="973"/>
      <c r="D246" s="973"/>
      <c r="E246" s="973"/>
      <c r="F246" s="974"/>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2"/>
      <c r="B247" s="973"/>
      <c r="C247" s="973"/>
      <c r="D247" s="973"/>
      <c r="E247" s="973"/>
      <c r="F247" s="974"/>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2"/>
      <c r="B248" s="973"/>
      <c r="C248" s="973"/>
      <c r="D248" s="973"/>
      <c r="E248" s="973"/>
      <c r="F248" s="974"/>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2"/>
      <c r="B249" s="973"/>
      <c r="C249" s="973"/>
      <c r="D249" s="973"/>
      <c r="E249" s="973"/>
      <c r="F249" s="974"/>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2"/>
      <c r="B250" s="973"/>
      <c r="C250" s="973"/>
      <c r="D250" s="973"/>
      <c r="E250" s="973"/>
      <c r="F250" s="974"/>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2"/>
      <c r="B251" s="973"/>
      <c r="C251" s="973"/>
      <c r="D251" s="973"/>
      <c r="E251" s="973"/>
      <c r="F251" s="974"/>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2"/>
      <c r="B252" s="973"/>
      <c r="C252" s="973"/>
      <c r="D252" s="973"/>
      <c r="E252" s="973"/>
      <c r="F252" s="974"/>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2"/>
      <c r="B253" s="973"/>
      <c r="C253" s="973"/>
      <c r="D253" s="973"/>
      <c r="E253" s="973"/>
      <c r="F253" s="974"/>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2"/>
      <c r="B254" s="973"/>
      <c r="C254" s="973"/>
      <c r="D254" s="973"/>
      <c r="E254" s="973"/>
      <c r="F254" s="974"/>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2"/>
      <c r="B255" s="973"/>
      <c r="C255" s="973"/>
      <c r="D255" s="973"/>
      <c r="E255" s="973"/>
      <c r="F255" s="974"/>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2"/>
      <c r="B256" s="973"/>
      <c r="C256" s="973"/>
      <c r="D256" s="973"/>
      <c r="E256" s="973"/>
      <c r="F256" s="974"/>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2"/>
      <c r="B257" s="973"/>
      <c r="C257" s="973"/>
      <c r="D257" s="973"/>
      <c r="E257" s="973"/>
      <c r="F257" s="974"/>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2"/>
      <c r="B258" s="973"/>
      <c r="C258" s="973"/>
      <c r="D258" s="973"/>
      <c r="E258" s="973"/>
      <c r="F258" s="974"/>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2"/>
      <c r="B259" s="973"/>
      <c r="C259" s="973"/>
      <c r="D259" s="973"/>
      <c r="E259" s="973"/>
      <c r="F259" s="974"/>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2"/>
      <c r="B260" s="973"/>
      <c r="C260" s="973"/>
      <c r="D260" s="973"/>
      <c r="E260" s="973"/>
      <c r="F260" s="974"/>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2"/>
      <c r="B261" s="973"/>
      <c r="C261" s="973"/>
      <c r="D261" s="973"/>
      <c r="E261" s="973"/>
      <c r="F261" s="974"/>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2"/>
      <c r="B262" s="973"/>
      <c r="C262" s="973"/>
      <c r="D262" s="973"/>
      <c r="E262" s="973"/>
      <c r="F262" s="974"/>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2"/>
      <c r="B263" s="973"/>
      <c r="C263" s="973"/>
      <c r="D263" s="973"/>
      <c r="E263" s="973"/>
      <c r="F263" s="974"/>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2"/>
      <c r="B264" s="973"/>
      <c r="C264" s="973"/>
      <c r="D264" s="973"/>
      <c r="E264" s="973"/>
      <c r="F264" s="974"/>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319</v>
      </c>
      <c r="Z3" s="273"/>
      <c r="AA3" s="273"/>
      <c r="AB3" s="273"/>
      <c r="AC3" s="994" t="s">
        <v>310</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x14ac:dyDescent="0.15">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319</v>
      </c>
      <c r="Z36" s="273"/>
      <c r="AA36" s="273"/>
      <c r="AB36" s="273"/>
      <c r="AC36" s="994" t="s">
        <v>310</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x14ac:dyDescent="0.15">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319</v>
      </c>
      <c r="Z69" s="273"/>
      <c r="AA69" s="273"/>
      <c r="AB69" s="273"/>
      <c r="AC69" s="994" t="s">
        <v>310</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x14ac:dyDescent="0.15">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319</v>
      </c>
      <c r="Z102" s="273"/>
      <c r="AA102" s="273"/>
      <c r="AB102" s="273"/>
      <c r="AC102" s="994" t="s">
        <v>310</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x14ac:dyDescent="0.15">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319</v>
      </c>
      <c r="Z135" s="273"/>
      <c r="AA135" s="273"/>
      <c r="AB135" s="273"/>
      <c r="AC135" s="994" t="s">
        <v>310</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x14ac:dyDescent="0.15">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319</v>
      </c>
      <c r="Z168" s="273"/>
      <c r="AA168" s="273"/>
      <c r="AB168" s="273"/>
      <c r="AC168" s="994" t="s">
        <v>310</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x14ac:dyDescent="0.15">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319</v>
      </c>
      <c r="Z201" s="273"/>
      <c r="AA201" s="273"/>
      <c r="AB201" s="273"/>
      <c r="AC201" s="994" t="s">
        <v>310</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x14ac:dyDescent="0.15">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319</v>
      </c>
      <c r="Z234" s="273"/>
      <c r="AA234" s="273"/>
      <c r="AB234" s="273"/>
      <c r="AC234" s="994" t="s">
        <v>310</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x14ac:dyDescent="0.15">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319</v>
      </c>
      <c r="Z267" s="273"/>
      <c r="AA267" s="273"/>
      <c r="AB267" s="273"/>
      <c r="AC267" s="994" t="s">
        <v>310</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x14ac:dyDescent="0.15">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319</v>
      </c>
      <c r="Z300" s="273"/>
      <c r="AA300" s="273"/>
      <c r="AB300" s="273"/>
      <c r="AC300" s="994" t="s">
        <v>310</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x14ac:dyDescent="0.15">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319</v>
      </c>
      <c r="Z333" s="273"/>
      <c r="AA333" s="273"/>
      <c r="AB333" s="273"/>
      <c r="AC333" s="994" t="s">
        <v>310</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x14ac:dyDescent="0.15">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319</v>
      </c>
      <c r="Z366" s="273"/>
      <c r="AA366" s="273"/>
      <c r="AB366" s="273"/>
      <c r="AC366" s="994" t="s">
        <v>310</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x14ac:dyDescent="0.15">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319</v>
      </c>
      <c r="Z399" s="273"/>
      <c r="AA399" s="273"/>
      <c r="AB399" s="273"/>
      <c r="AC399" s="994" t="s">
        <v>310</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x14ac:dyDescent="0.15">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319</v>
      </c>
      <c r="Z432" s="273"/>
      <c r="AA432" s="273"/>
      <c r="AB432" s="273"/>
      <c r="AC432" s="994" t="s">
        <v>310</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x14ac:dyDescent="0.15">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319</v>
      </c>
      <c r="Z465" s="273"/>
      <c r="AA465" s="273"/>
      <c r="AB465" s="273"/>
      <c r="AC465" s="994" t="s">
        <v>310</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x14ac:dyDescent="0.15">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319</v>
      </c>
      <c r="Z498" s="273"/>
      <c r="AA498" s="273"/>
      <c r="AB498" s="273"/>
      <c r="AC498" s="994" t="s">
        <v>310</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x14ac:dyDescent="0.15">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319</v>
      </c>
      <c r="Z531" s="273"/>
      <c r="AA531" s="273"/>
      <c r="AB531" s="273"/>
      <c r="AC531" s="994" t="s">
        <v>310</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x14ac:dyDescent="0.15">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319</v>
      </c>
      <c r="Z564" s="273"/>
      <c r="AA564" s="273"/>
      <c r="AB564" s="273"/>
      <c r="AC564" s="994" t="s">
        <v>310</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x14ac:dyDescent="0.15">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319</v>
      </c>
      <c r="Z597" s="273"/>
      <c r="AA597" s="273"/>
      <c r="AB597" s="273"/>
      <c r="AC597" s="994" t="s">
        <v>310</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x14ac:dyDescent="0.15">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319</v>
      </c>
      <c r="Z630" s="273"/>
      <c r="AA630" s="273"/>
      <c r="AB630" s="273"/>
      <c r="AC630" s="994" t="s">
        <v>310</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x14ac:dyDescent="0.15">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319</v>
      </c>
      <c r="Z663" s="273"/>
      <c r="AA663" s="273"/>
      <c r="AB663" s="273"/>
      <c r="AC663" s="994" t="s">
        <v>310</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x14ac:dyDescent="0.15">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319</v>
      </c>
      <c r="Z696" s="273"/>
      <c r="AA696" s="273"/>
      <c r="AB696" s="273"/>
      <c r="AC696" s="994" t="s">
        <v>310</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x14ac:dyDescent="0.15">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319</v>
      </c>
      <c r="Z729" s="273"/>
      <c r="AA729" s="273"/>
      <c r="AB729" s="273"/>
      <c r="AC729" s="994" t="s">
        <v>310</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x14ac:dyDescent="0.15">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319</v>
      </c>
      <c r="Z762" s="273"/>
      <c r="AA762" s="273"/>
      <c r="AB762" s="273"/>
      <c r="AC762" s="994" t="s">
        <v>310</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x14ac:dyDescent="0.15">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319</v>
      </c>
      <c r="Z795" s="273"/>
      <c r="AA795" s="273"/>
      <c r="AB795" s="273"/>
      <c r="AC795" s="994" t="s">
        <v>310</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x14ac:dyDescent="0.15">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319</v>
      </c>
      <c r="Z828" s="273"/>
      <c r="AA828" s="273"/>
      <c r="AB828" s="273"/>
      <c r="AC828" s="994" t="s">
        <v>310</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x14ac:dyDescent="0.15">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319</v>
      </c>
      <c r="Z861" s="273"/>
      <c r="AA861" s="273"/>
      <c r="AB861" s="273"/>
      <c r="AC861" s="994" t="s">
        <v>310</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x14ac:dyDescent="0.15">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319</v>
      </c>
      <c r="Z894" s="273"/>
      <c r="AA894" s="273"/>
      <c r="AB894" s="273"/>
      <c r="AC894" s="994" t="s">
        <v>310</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x14ac:dyDescent="0.15">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319</v>
      </c>
      <c r="Z927" s="273"/>
      <c r="AA927" s="273"/>
      <c r="AB927" s="273"/>
      <c r="AC927" s="994" t="s">
        <v>310</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x14ac:dyDescent="0.15">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319</v>
      </c>
      <c r="Z960" s="273"/>
      <c r="AA960" s="273"/>
      <c r="AB960" s="273"/>
      <c r="AC960" s="994" t="s">
        <v>310</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x14ac:dyDescent="0.15">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319</v>
      </c>
      <c r="Z993" s="273"/>
      <c r="AA993" s="273"/>
      <c r="AB993" s="273"/>
      <c r="AC993" s="994" t="s">
        <v>310</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x14ac:dyDescent="0.15">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319</v>
      </c>
      <c r="Z1026" s="273"/>
      <c r="AA1026" s="273"/>
      <c r="AB1026" s="273"/>
      <c r="AC1026" s="994" t="s">
        <v>310</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319</v>
      </c>
      <c r="Z1059" s="273"/>
      <c r="AA1059" s="273"/>
      <c r="AB1059" s="273"/>
      <c r="AC1059" s="994" t="s">
        <v>310</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319</v>
      </c>
      <c r="Z1092" s="273"/>
      <c r="AA1092" s="273"/>
      <c r="AB1092" s="273"/>
      <c r="AC1092" s="994" t="s">
        <v>310</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319</v>
      </c>
      <c r="Z1125" s="273"/>
      <c r="AA1125" s="273"/>
      <c r="AB1125" s="273"/>
      <c r="AC1125" s="994" t="s">
        <v>310</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319</v>
      </c>
      <c r="Z1158" s="273"/>
      <c r="AA1158" s="273"/>
      <c r="AB1158" s="273"/>
      <c r="AC1158" s="994" t="s">
        <v>310</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319</v>
      </c>
      <c r="Z1191" s="273"/>
      <c r="AA1191" s="273"/>
      <c r="AB1191" s="273"/>
      <c r="AC1191" s="994" t="s">
        <v>310</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319</v>
      </c>
      <c r="Z1224" s="273"/>
      <c r="AA1224" s="273"/>
      <c r="AB1224" s="273"/>
      <c r="AC1224" s="994" t="s">
        <v>310</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319</v>
      </c>
      <c r="Z1257" s="273"/>
      <c r="AA1257" s="273"/>
      <c r="AB1257" s="273"/>
      <c r="AC1257" s="994" t="s">
        <v>310</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319</v>
      </c>
      <c r="Z1290" s="273"/>
      <c r="AA1290" s="273"/>
      <c r="AB1290" s="273"/>
      <c r="AC1290" s="994" t="s">
        <v>310</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2022-08-16T01:21:11Z</cp:lastPrinted>
  <dcterms:created xsi:type="dcterms:W3CDTF">2012-03-13T00:50:25Z</dcterms:created>
  <dcterms:modified xsi:type="dcterms:W3CDTF">2022-08-29T07:10:34Z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