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955" yWindow="1680" windowWidth="22680" windowHeight="1458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35" i="11" l="1"/>
  <c r="AM35" i="11"/>
  <c r="AY71" i="11" l="1"/>
  <c r="AY76" i="11" s="1"/>
  <c r="AY68" i="11"/>
  <c r="AY69" i="11" s="1"/>
  <c r="AY65" i="11"/>
  <c r="AY67" i="11" s="1"/>
  <c r="AY64" i="11"/>
  <c r="AY400" i="11"/>
  <c r="AY398" i="11"/>
  <c r="AY396" i="11"/>
  <c r="AY399" i="11" s="1"/>
  <c r="AY372" i="11"/>
  <c r="AY371" i="11"/>
  <c r="AY370" i="11"/>
  <c r="AY369" i="11"/>
  <c r="AY368" i="11"/>
  <c r="AY367" i="11"/>
  <c r="AY334" i="11"/>
  <c r="AY339" i="11" s="1"/>
  <c r="AY330" i="11"/>
  <c r="AY321" i="11"/>
  <c r="AY333" i="11" s="1"/>
  <c r="AY397" i="11" l="1"/>
  <c r="AY338" i="11"/>
  <c r="AY337" i="11"/>
  <c r="AY340" i="11"/>
  <c r="AY336" i="11"/>
  <c r="AY341" i="11"/>
  <c r="AY331" i="11"/>
  <c r="AY325" i="11"/>
  <c r="AY329" i="11"/>
  <c r="AY322" i="11"/>
  <c r="AY326" i="11"/>
  <c r="AY323" i="11"/>
  <c r="AY327" i="11"/>
  <c r="AY324" i="11"/>
  <c r="AY328" i="11"/>
  <c r="AY332" i="11"/>
  <c r="AY70"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6" i="11" s="1"/>
  <c r="AY112" i="11"/>
  <c r="AY121" i="11" s="1"/>
  <c r="AY100" i="11"/>
  <c r="AY99" i="11"/>
  <c r="AY101" i="11" s="1"/>
  <c r="AY98" i="11"/>
  <c r="AY102" i="11"/>
  <c r="AY104" i="11" s="1"/>
  <c r="AY207" i="11" l="1"/>
  <c r="AY114" i="11"/>
  <c r="AY152" i="11"/>
  <c r="AY202" i="11"/>
  <c r="AY119" i="11"/>
  <c r="AY115" i="11"/>
  <c r="AY153" i="11"/>
  <c r="AY175" i="11"/>
  <c r="AY203" i="11"/>
  <c r="AY210" i="11"/>
  <c r="AY118" i="11"/>
  <c r="AY130" i="11"/>
  <c r="AY142" i="11"/>
  <c r="AY176" i="11"/>
  <c r="AY206" i="11"/>
  <c r="AY211" i="11"/>
  <c r="AY123" i="11"/>
  <c r="AY131" i="11"/>
  <c r="AY143"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9" i="11"/>
  <c r="AY88" i="11"/>
  <c r="AY91" i="11" s="1"/>
  <c r="AY78" i="11"/>
  <c r="AY87" i="11" s="1"/>
  <c r="AY44" i="11"/>
  <c r="AY52" i="11" s="1"/>
  <c r="AY80" i="11" l="1"/>
  <c r="AY84" i="11"/>
  <c r="AY92" i="11"/>
  <c r="AY96" i="11"/>
  <c r="AY55" i="11"/>
  <c r="AY97" i="11"/>
  <c r="AY85" i="11"/>
  <c r="AY82" i="11"/>
  <c r="AY86"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<sst xmlns="http://schemas.openxmlformats.org/spreadsheetml/2006/main" count="2273" uniqueCount="853">
  <si>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</si>
  <si>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</si>
  <si>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</si>
  <si>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</si>
  <si>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</si>
  <si>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</si>
  <si>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</si>
  <si>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</si>
  <si>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</si>
  <si>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</si>
  <si>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</si>
  <si>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</si>
  <si>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</si>
  <si>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</si>
  <si>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</si>
  <si>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</si>
  <si>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</si>
  <si>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</si>
  <si>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</si>
  <si>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</si>
  <si>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</si>
  <si>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</si>
  <si>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</si>
  <si>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</si>
  <si>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</si>
  <si>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</si>
  <si>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</si>
  <si>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</si>
  <si>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</si>
  <si>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</si>
  <si>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</si>
  <si>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</si>
  <si>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</si>
  <si>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</si>
  <si>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</si>
  <si>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</si>
  <si>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</si>
  <si>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</si>
  <si>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</si>
  <si>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</si>
  <si>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</si>
  <si>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</si>
  <si>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</si>
  <si>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</si>
  <si>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</si>
  <si>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</si>
  <si>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</si>
  <si>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</si>
  <si>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</si>
  <si>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</si>
  <si>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</si>
  <si>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</si>
  <si>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</si>
  <si>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</si>
  <si>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</si>
  <si>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</si>
  <si>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</si>
  <si>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</si>
  <si>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</si>
  <si>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</si>
  <si>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</si>
  <si>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</si>
  <si>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</si>
  <si>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</si>
  <si>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</si>
  <si>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</si>
  <si>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</si>
  <si>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</si>
  <si>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</si>
  <si>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</si>
  <si>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</si>
  <si>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</si>
  <si>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</si>
  <si>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</si>
  <si>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</si>
  <si>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</si>
  <si>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</si>
  <si>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</si>
  <si>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</si>
  <si>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</si>
  <si>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</si>
  <si>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</si>
  <si>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</si>
  <si>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</si>
  <si>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</si>
  <si>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</si>
  <si>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</si>
  <si>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</si>
  <si>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</si>
  <si>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</si>
  <si>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</si>
  <si>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</si>
  <si>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</si>
  <si>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</si>
  <si>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</si>
  <si>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</si>
  <si>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</si>
  <si>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</si>
  <si>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</si>
  <si>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</si>
  <si>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</si>
  <si>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</si>
  <si>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</si>
  <si>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</si>
  <si>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</si>
  <si>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</si>
  <si>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</si>
  <si>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</si>
  <si>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</si>
  <si>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</si>
  <si>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</si>
  <si>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</si>
  <si>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</si>
  <si>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</si>
  <si>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</si>
  <si>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</si>
  <si>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</si>
  <si>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</si>
  <si>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</si>
  <si>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</si>
  <si>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</si>
  <si>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</si>
  <si>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</si>
  <si>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</si>
  <si>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</si>
  <si>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</si>
  <si>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</si>
  <si>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</si>
  <si>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</si>
  <si>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</si>
  <si>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</si>
  <si>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</si>
  <si>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</si>
  <si>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</si>
  <si>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</si>
  <si>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</si>
  <si>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</si>
  <si>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</si>
  <si>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</si>
  <si>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</si>
  <si>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</si>
  <si>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</si>
  <si>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</si>
  <si>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</si>
  <si>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</si>
  <si>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</si>
  <si>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</si>
  <si>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</si>
  <si>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</si>
  <si>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</si>
  <si>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</si>
  <si>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</si>
  <si>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</si>
  <si>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</si>
  <si>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</si>
  <si>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</si>
  <si>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</si>
  <si>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</si>
  <si>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</si>
  <si>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</si>
  <si>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</si>
  <si>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</si>
  <si>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</si>
  <si>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</si>
  <si>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</si>
  <si>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</si>
  <si>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</si>
  <si>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</si>
  <si>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</si>
  <si>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</si>
  <si>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</si>
  <si>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</si>
  <si>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</si>
  <si>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</si>
  <si>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</si>
  <si>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</si>
  <si>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</si>
  <si>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</si>
  <si>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</si>
  <si>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</si>
  <si>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</si>
  <si>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</si>
  <si>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</si>
  <si>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</si>
  <si>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</si>
  <si>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</si>
  <si>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</si>
  <si>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</si>
  <si>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</si>
  <si>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</si>
  <si>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</si>
  <si>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</si>
  <si>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</si>
  <si>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</si>
  <si>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</si>
  <si>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</si>
  <si>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</si>
  <si>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</si>
  <si>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</si>
  <si>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</si>
  <si>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</si>
  <si>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</si>
  <si>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</si>
  <si>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</si>
  <si>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</si>
  <si>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</si>
  <si>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</si>
  <si>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</si>
  <si>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</si>
  <si>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</si>
  <si>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</si>
  <si>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</si>
  <si>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</si>
  <si>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</si>
  <si>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</si>
  <si>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</si>
  <si>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</si>
  <si>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</si>
  <si>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</si>
  <si>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</si>
  <si>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</si>
  <si>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</si>
  <si>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</si>
  <si>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</si>
  <si>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</si>
  <si>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</si>
  <si>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</si>
  <si>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</si>
  <si>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</si>
  <si>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</si>
  <si>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</si>
  <si>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</si>
  <si>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</si>
  <si>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</si>
  <si>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</si>
  <si>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</si>
  <si>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</si>
  <si>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</si>
  <si>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</si>
  <si>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</si>
  <si>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</si>
  <si>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</si>
  <si>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</si>
  <si>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</si>
  <si>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</si>
  <si>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</si>
  <si>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</si>
  <si>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</si>
  <si>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</si>
  <si>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</si>
  <si>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</si>
  <si>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</si>
  <si>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</si>
  <si>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</si>
  <si>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</si>
  <si>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</si>
  <si>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</si>
  <si>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</si>
  <si>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</si>
  <si>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</si>
  <si>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</si>
  <si>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</si>
  <si>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</si>
  <si>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</si>
  <si>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</si>
  <si>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</si>
  <si>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</si>
  <si>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</si>
  <si>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</si>
  <si>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</si>
  <si>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</si>
  <si>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</si>
  <si>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</si>
  <si>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</si>
  <si>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</si>
  <si>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</si>
  <si>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</si>
  <si>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</si>
  <si>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</si>
  <si>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</si>
  <si>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</si>
  <si>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</si>
  <si>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</si>
  <si>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</si>
  <si>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</si>
  <si>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</si>
  <si>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</si>
  <si>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</si>
  <si>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</si>
  <si>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</si>
  <si>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</si>
  <si>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</si>
  <si>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</si>
  <si>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</si>
  <si>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</si>
  <si>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</si>
  <si>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</si>
  <si>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</si>
  <si>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</si>
  <si>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</si>
  <si>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</si>
  <si>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</si>
  <si>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</si>
  <si>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</si>
  <si>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</si>
  <si>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</si>
  <si>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</si>
  <si>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</si>
  <si>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</si>
  <si>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</si>
  <si>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</si>
  <si>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</si>
  <si>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</si>
  <si>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</si>
  <si>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</si>
  <si>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</si>
  <si>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</si>
  <si>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</si>
  <si>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</si>
  <si>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</si>
  <si>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</si>
  <si>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</si>
  <si>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</si>
  <si>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</si>
  <si>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</si>
  <si>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</si>
  <si>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</si>
  <si>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</si>
  <si>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</si>
  <si>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</si>
  <si>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</si>
  <si>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</si>
  <si>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</si>
  <si>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</si>
  <si>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</si>
  <si>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</si>
  <si>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</si>
  <si>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</si>
  <si>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</si>
  <si>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</si>
  <si>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</si>
  <si>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</si>
  <si>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</si>
  <si>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</si>
  <si>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</si>
  <si>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</si>
  <si>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</si>
  <si>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</si>
  <si>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</si>
  <si>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</si>
  <si>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</si>
  <si>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</si>
  <si>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</si>
  <si>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</si>
  <si>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</si>
  <si>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</si>
  <si>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</si>
  <si>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</si>
  <si>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</si>
  <si>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</si>
  <si>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</si>
  <si>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</si>
  <si>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</si>
  <si>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</si>
  <si>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</si>
  <si>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</si>
  <si>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</si>
  <si>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</si>
  <si>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</si>
  <si>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</si>
  <si>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</si>
  <si>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</si>
  <si>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</si>
  <si>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</si>
  <si>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</si>
  <si>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</si>
  <si>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</si>
  <si>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</si>
  <si>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</si>
  <si>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</si>
  <si>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</si>
  <si>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</si>
  <si>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</si>
  <si>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</si>
  <si>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</si>
  <si>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</si>
  <si>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</si>
  <si>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</si>
  <si>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</si>
  <si>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</si>
  <si>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</si>
  <si>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</si>
  <si>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</si>
  <si>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</si>
  <si>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</si>
  <si>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</si>
  <si>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</si>
  <si>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</si>
  <si>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</si>
  <si>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</si>
  <si>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</si>
  <si>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</si>
  <si>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</si>
  <si>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</si>
  <si>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</si>
  <si>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</si>
  <si>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</si>
  <si>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</si>
  <si>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</si>
  <si>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</si>
  <si>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</si>
  <si>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</si>
  <si>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</si>
  <si>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</si>
  <si>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</si>
  <si>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</si>
  <si>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</si>
  <si>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</si>
  <si>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</si>
  <si>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</si>
  <si>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</si>
  <si>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</si>
  <si>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</si>
  <si>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</si>
  <si>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</si>
  <si>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</si>
  <si>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</si>
  <si>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</si>
  <si>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</si>
  <si>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</si>
  <si>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</si>
  <si>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</si>
  <si>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</si>
  <si>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</si>
  <si>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</si>
  <si>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</si>
  <si>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</si>
  <si>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</si>
  <si>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</si>
  <si>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</si>
  <si>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</si>
  <si>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</si>
  <si>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</si>
  <si>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</si>
  <si>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</si>
  <si>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</si>
  <si>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</si>
  <si>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</si>
  <si>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</si>
  <si>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</si>
  <si>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</si>
  <si>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</si>
  <si>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</si>
  <si>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</si>
  <si>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</si>
  <si>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</si>
  <si>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</si>
  <si>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</si>
  <si>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</si>
  <si>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</si>
  <si>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</si>
  <si>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</si>
  <si>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</si>
  <si>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</si>
  <si>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</si>
  <si>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</si>
  <si>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</si>
  <si>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</si>
  <si>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</si>
  <si>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</si>
  <si>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</si>
  <si>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</si>
  <si>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</si>
  <si>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</si>
  <si>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</si>
  <si>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</si>
  <si>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</si>
  <si>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</si>
  <si>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</si>
  <si>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</si>
  <si>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</si>
  <si>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</si>
  <si>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</si>
  <si>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</si>
  <si>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</si>
  <si>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</si>
  <si>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</si>
  <si>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</si>
  <si>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</si>
  <si>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</si>
  <si>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</si>
  <si>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</si>
  <si>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</si>
  <si>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</si>
  <si>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</si>
  <si>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</si>
  <si>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</si>
  <si>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</si>
  <si>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</si>
  <si>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</si>
  <si>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</si>
  <si>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</si>
  <si>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</si>
  <si>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</si>
  <si>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</si>
  <si>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</si>
  <si>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</si>
  <si>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</si>
  <si>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</si>
  <si>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</si>
  <si>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</si>
  <si>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</si>
  <si>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</si>
  <si>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</si>
  <si>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</si>
  <si>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</si>
  <si>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</si>
  <si>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</si>
  <si>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</si>
  <si>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</si>
  <si>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</si>
  <si>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</si>
  <si>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</si>
  <si>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</si>
  <si>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</si>
  <si>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</si>
  <si>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</si>
  <si>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</si>
  <si>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</si>
  <si>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</si>
  <si>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</si>
  <si>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</si>
  <si>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</si>
  <si>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</si>
  <si>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</si>
  <si>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</si>
  <si>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</si>
  <si>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</si>
  <si>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</si>
  <si>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</si>
  <si>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</si>
  <si>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</si>
  <si>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</si>
  <si>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</si>
  <si>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</si>
  <si>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</si>
  <si>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</si>
  <si>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</si>
  <si>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</si>
  <si>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</si>
  <si>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</si>
  <si>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</si>
  <si>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</si>
  <si>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</si>
  <si>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</si>
  <si>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</si>
  <si>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</si>
  <si>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</si>
  <si>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</si>
  <si>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</si>
  <si>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</si>
  <si>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</si>
  <si>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</si>
  <si>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</si>
  <si>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</si>
  <si>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</si>
  <si>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</si>
  <si>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</si>
  <si>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</si>
  <si>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</si>
  <si>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</si>
  <si>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</si>
  <si>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</si>
  <si>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</si>
  <si>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</si>
  <si>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</si>
  <si>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</si>
  <si>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</si>
  <si>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</si>
  <si>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</si>
  <si>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</si>
  <si>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</si>
  <si>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</si>
  <si>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</si>
  <si>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</si>
  <si>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</si>
  <si>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</si>
  <si>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</si>
  <si>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</si>
  <si>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</si>
  <si>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</si>
  <si>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</si>
  <si>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</si>
  <si>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</si>
  <si>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</si>
  <si>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</si>
  <si>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</si>
  <si>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</si>
  <si>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</si>
  <si>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</si>
  <si>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</si>
  <si>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</si>
  <si>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</si>
  <si>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</si>
  <si>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</si>
  <si>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</si>
  <si>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</si>
  <si>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</si>
  <si>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</si>
  <si>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</si>
  <si>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</si>
  <si>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</si>
  <si>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</si>
  <si>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</si>
  <si>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</si>
  <si>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</si>
  <si>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</si>
  <si>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</si>
  <si>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</si>
  <si>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</si>
  <si>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</si>
  <si>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</si>
  <si>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</si>
  <si>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</si>
  <si>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</si>
  <si>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</si>
  <si>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</si>
  <si>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</si>
  <si>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</si>
  <si>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</si>
  <si>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</si>
  <si>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</si>
  <si>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</si>
  <si>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</si>
  <si>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</si>
  <si>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</si>
  <si>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</si>
  <si>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</si>
  <si>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</si>
  <si>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</si>
  <si>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</si>
  <si>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</si>
  <si>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</si>
  <si>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</si>
  <si>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</si>
  <si>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</si>
  <si>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</si>
  <si>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</si>
  <si>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</si>
  <si>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</si>
  <si>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</si>
  <si>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</si>
  <si>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</si>
  <si>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</si>
  <si>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</si>
  <si>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</si>
  <si>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</si>
  <si>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</si>
  <si>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</si>
  <si>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</si>
  <si>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</si>
  <si>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</si>
  <si>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</si>
  <si>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</si>
  <si>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</si>
  <si>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</si>
  <si>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</si>
  <si>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</si>
  <si>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</si>
  <si>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</si>
  <si>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</si>
  <si>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</si>
  <si>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</si>
  <si>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</si>
  <si>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</si>
  <si>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</si>
  <si>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</si>
  <si>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</si>
  <si>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</si>
  <si>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</si>
  <si>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</si>
  <si>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ジョブ・カード制度の推進を通じたキャリアコンサルティングの普及促進</t>
  </si>
  <si>
    <t>人材開発統括官</t>
  </si>
  <si>
    <t>キャリア形成支援室長
國分 一行</t>
  </si>
  <si>
    <t>令和2年度</t>
  </si>
  <si>
    <t>終了予定なし</t>
  </si>
  <si>
    <t>参事官（若年者・キャリア形成支援担当）付キャリア形成支援室</t>
  </si>
  <si>
    <t>職業能力開発促進法第15条の2第1項第1号、第3号及び第4号、同条第2項、第15条の4、第30条の3
雇用保険法第63条第1項第1号及び第8号
雇用保険法施行規則第125条の2</t>
  </si>
  <si>
    <t>ジョブ・カード及びキャリアコンサルティングの普及促進を図ることを通じて、個人がその適性や職業経験等に応じて自ら職業生活設計を行い、これに即した職業選択や職業訓練等の職業能力開発を効果的に行うことができるような環境を整備することを目的とするもの。</t>
  </si>
  <si>
    <t>-</t>
  </si>
  <si>
    <t>(目）生涯職業能力開発事業等委託費（雇用勘定）</t>
  </si>
  <si>
    <t>（目）職員旅費（雇用）</t>
  </si>
  <si>
    <t>ジョブ・カード作成者数</t>
  </si>
  <si>
    <t>人</t>
  </si>
  <si>
    <t>厚生労働省人材開発統括官付参事官（若年者・キャリア形成支援担当）付キャリア形成支援室　集計</t>
  </si>
  <si>
    <t>件</t>
  </si>
  <si>
    <t>企業、労働者等に対する個別支援相談
1件当たりコスト ＝ Ｘ ／ Ｙ
Ｘ：「キャリア形成サポートセンター事業（執行額）」 
Ｙ：「キャリア形成サポートセンターにおける相談支援件数」　　　　　　　　　　　　　　　　　</t>
    <phoneticPr fontId="5"/>
  </si>
  <si>
    <t>千円/件</t>
  </si>
  <si>
    <t>　X　/　Y</t>
    <phoneticPr fontId="5"/>
  </si>
  <si>
    <t>／　</t>
    <phoneticPr fontId="5"/>
  </si>
  <si>
    <t>ハローワークのマッチング機能強化のためのキャリアコンサルティング推進事業</t>
  </si>
  <si>
    <t>705､709</t>
  </si>
  <si>
    <t>621､625</t>
  </si>
  <si>
    <t>587､597</t>
  </si>
  <si>
    <t>593､597</t>
  </si>
  <si>
    <t>598､602</t>
  </si>
  <si>
    <t>585､589</t>
  </si>
  <si>
    <t>607､611</t>
  </si>
  <si>
    <t>新32</t>
  </si>
  <si>
    <t>新02</t>
  </si>
  <si>
    <t>○</t>
  </si>
  <si>
    <t>厚労</t>
  </si>
  <si>
    <t>・成長戦略フォローアップ（令和3年6月18日閣議決定）
・「マイナンバーカードの普及とマイナンバーの利活用の促進に関する方針」（令和元年6月4日デジタル・ガバメント閣僚会議決定）
・第11次職業能力開発基本計画（令和3年3月29日厚生労働省策定）
・「キャリア・コンサルタント養成計画」（平成26年７月30日能発0730第１号別添）
・「ジョブ・カード制度実施要領」（令和4年3月28日職能発0328第19号・開発0328第4号別添)</t>
    <phoneticPr fontId="5"/>
  </si>
  <si>
    <t>（目）庁費（雇用）</t>
    <phoneticPr fontId="5"/>
  </si>
  <si>
    <t>（目）諸謝金（雇用）</t>
    <phoneticPr fontId="5"/>
  </si>
  <si>
    <t>（目）委員等旅費（雇用）</t>
    <phoneticPr fontId="5"/>
  </si>
  <si>
    <t>（目）情報処理業務庁費（雇用）</t>
    <rPh sb="3" eb="5">
      <t>ジョウホウ</t>
    </rPh>
    <rPh sb="5" eb="7">
      <t>ショリ</t>
    </rPh>
    <rPh sb="7" eb="9">
      <t>ギョウム</t>
    </rPh>
    <phoneticPr fontId="5"/>
  </si>
  <si>
    <t>労働者や学生については、ジョブ・カードの作成及びキャリアプランニング、企業については、ジョブ・カードやセルフ・キャリアドックの導入</t>
    <rPh sb="0" eb="3">
      <t>ロウドウシャ</t>
    </rPh>
    <rPh sb="4" eb="6">
      <t>ガクセイ</t>
    </rPh>
    <rPh sb="20" eb="22">
      <t>サクセイ</t>
    </rPh>
    <rPh sb="22" eb="23">
      <t>オヨ</t>
    </rPh>
    <rPh sb="35" eb="37">
      <t>キギョウ</t>
    </rPh>
    <rPh sb="63" eb="65">
      <t>ドウニュウ</t>
    </rPh>
    <phoneticPr fontId="5"/>
  </si>
  <si>
    <t>https://www.mhlw.go.jp/wp/seisaku/hyouka/dl/r03_jizenbunseki/VI-1-1.pdf</t>
    <phoneticPr fontId="5"/>
  </si>
  <si>
    <t>P3</t>
    <phoneticPr fontId="5"/>
  </si>
  <si>
    <t>多様な職業能力開発の機会を確保すること（Ⅵ-1）</t>
    <phoneticPr fontId="5"/>
  </si>
  <si>
    <t>多様な職業能力開発の機会を確保し、生産性の向上に向けた人材育成を強化すること（Ⅵ-1-1）</t>
    <phoneticPr fontId="5"/>
  </si>
  <si>
    <t>ジョブ・カード及びキャリアコンサルティングの推進を図り、個人がいつでも安心してキャリアコンサルティングを受けられる機会を確保・充実させることが求められており、国民や社会のニーズを反映した事業である。</t>
    <rPh sb="60" eb="62">
      <t>カクホ</t>
    </rPh>
    <rPh sb="63" eb="65">
      <t>ジュウジツ</t>
    </rPh>
    <phoneticPr fontId="6"/>
  </si>
  <si>
    <t>キャリアコンサルティング及びジョブ・カードについて、労使双方が取り組むキャリア形成を効果的に行うための社会インフラとして機能させるためには、国がまずその環境を整備し、活用促進や人材の養成を含めた事業運営を行う必要がある。</t>
    <rPh sb="12" eb="13">
      <t>オヨ</t>
    </rPh>
    <phoneticPr fontId="6"/>
  </si>
  <si>
    <t>本事業は、キャリアコンサルタントの養成やキャリアコンサルティングの普及促進、ジョブ・カードの活用促進等を図ることで、労働者等の職業能力開発、キャリア形成支援を推進することを目的としている。個人がいつでも安心してキャリアコンサルティングを受けられる機会を確保・充実させることが求められており、優先度の高い事業である。</t>
    <rPh sb="126" eb="128">
      <t>カクホ</t>
    </rPh>
    <rPh sb="129" eb="131">
      <t>ジュウジツ</t>
    </rPh>
    <phoneticPr fontId="6"/>
  </si>
  <si>
    <t>有</t>
  </si>
  <si>
    <t>‐</t>
  </si>
  <si>
    <t>多様かつ複雑なキャリア支援ニーズに対応できるキャリアコンサルタント等による相談であることを踏まえると妥当な水準である。</t>
    <phoneticPr fontId="5"/>
  </si>
  <si>
    <t>当室において所要経費の申請内容を確認、精査しており、合理的な内容になっている。</t>
    <phoneticPr fontId="5"/>
  </si>
  <si>
    <t>所要経費については、事業の趣旨に照らして妥当であるかを確認し、事業目的の沿った支出となっているかを精査している。</t>
    <phoneticPr fontId="5"/>
  </si>
  <si>
    <t>受託者と計画的に連絡会議を開催するなど、委託費の効率的な使用に向けた打ち合わせを行っている。</t>
    <phoneticPr fontId="5"/>
  </si>
  <si>
    <t>活動実績は見込みに合ったものである。</t>
    <rPh sb="0" eb="2">
      <t>カツドウ</t>
    </rPh>
    <rPh sb="2" eb="4">
      <t>ジッセキ</t>
    </rPh>
    <rPh sb="5" eb="7">
      <t>ミコミ</t>
    </rPh>
    <rPh sb="9" eb="10">
      <t>ア</t>
    </rPh>
    <phoneticPr fontId="6"/>
  </si>
  <si>
    <t>ジョブ・カードやキャリアコンサルティングの企業における活用事例をホームページに掲載する等により活用している。</t>
  </si>
  <si>
    <t>A.株式会社パソナ</t>
    <rPh sb="2" eb="6">
      <t>カブシキカイシャ</t>
    </rPh>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</si>
  <si>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</si>
  <si>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</si>
  <si>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</si>
  <si>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</si>
  <si>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事業従事者への人件費等</t>
  </si>
  <si>
    <t>事業従事者への人件費等</t>
    <rPh sb="0" eb="2">
      <t>ジギョウ</t>
    </rPh>
    <rPh sb="2" eb="4">
      <t>ジュウジ</t>
    </rPh>
    <rPh sb="4" eb="5">
      <t>シャ</t>
    </rPh>
    <rPh sb="7" eb="10">
      <t>ジンケンヒ</t>
    </rPh>
    <rPh sb="10" eb="11">
      <t>トウ</t>
    </rPh>
    <phoneticPr fontId="5"/>
  </si>
  <si>
    <t>施設賃借料、OA機器関連費</t>
    <rPh sb="0" eb="2">
      <t>シセツ</t>
    </rPh>
    <rPh sb="2" eb="5">
      <t>チンシャクリョウ</t>
    </rPh>
    <rPh sb="8" eb="10">
      <t>キキ</t>
    </rPh>
    <rPh sb="10" eb="12">
      <t>カンレン</t>
    </rPh>
    <rPh sb="12" eb="13">
      <t>ヒ</t>
    </rPh>
    <phoneticPr fontId="5"/>
  </si>
  <si>
    <t>一般管理費</t>
    <rPh sb="0" eb="2">
      <t>イッパン</t>
    </rPh>
    <rPh sb="2" eb="5">
      <t>カンリヒ</t>
    </rPh>
    <phoneticPr fontId="5"/>
  </si>
  <si>
    <t>リーフレットデザイン制作等</t>
    <phoneticPr fontId="5"/>
  </si>
  <si>
    <t>C.株式会社エヌ・ティ・ティ・データ北海道</t>
    <phoneticPr fontId="5"/>
  </si>
  <si>
    <t>D.株式会社CIJ</t>
    <phoneticPr fontId="5"/>
  </si>
  <si>
    <t>総合サイトの更新、影響調査等</t>
    <phoneticPr fontId="5"/>
  </si>
  <si>
    <t>ソフトウェア利用料等</t>
    <rPh sb="6" eb="9">
      <t>リヨウリョウ</t>
    </rPh>
    <rPh sb="9" eb="10">
      <t>トウ</t>
    </rPh>
    <phoneticPr fontId="6"/>
  </si>
  <si>
    <t>モックアップのモニター調査</t>
    <phoneticPr fontId="5"/>
  </si>
  <si>
    <t>F. 株式会社マクロミル</t>
    <rPh sb="3" eb="7">
      <t>カブシキカイシャ</t>
    </rPh>
    <phoneticPr fontId="5"/>
  </si>
  <si>
    <t>E.アビームコンサルティング株式会社</t>
    <phoneticPr fontId="5"/>
  </si>
  <si>
    <t>モックアップのモニター調査</t>
    <rPh sb="11" eb="13">
      <t>チョウサ</t>
    </rPh>
    <phoneticPr fontId="5"/>
  </si>
  <si>
    <t>H.デジタルサーカス株式会社</t>
    <phoneticPr fontId="5"/>
  </si>
  <si>
    <t>Drupalの開発、試験業務</t>
    <rPh sb="7" eb="9">
      <t>カイハツ</t>
    </rPh>
    <rPh sb="10" eb="14">
      <t>シケンギョウム</t>
    </rPh>
    <phoneticPr fontId="5"/>
  </si>
  <si>
    <t>クラウドサービス及びソフトウェアに係る費用等</t>
    <phoneticPr fontId="5"/>
  </si>
  <si>
    <t>事業従事者への人件費等</t>
    <phoneticPr fontId="5"/>
  </si>
  <si>
    <t>☑</t>
  </si>
  <si>
    <t>I.特定非営利活動法人キャリアコンサルティング協議会</t>
    <phoneticPr fontId="5"/>
  </si>
  <si>
    <t>K.学校法人大原学園</t>
    <phoneticPr fontId="5"/>
  </si>
  <si>
    <t>L.株式会社ビズバレー</t>
    <phoneticPr fontId="5"/>
  </si>
  <si>
    <t>視聴覚教材の撮影・編集</t>
    <phoneticPr fontId="5"/>
  </si>
  <si>
    <t>検討委員謝金、検討委員会費、視聴覚教材作成費等</t>
    <rPh sb="0" eb="2">
      <t>ケントウ</t>
    </rPh>
    <rPh sb="2" eb="4">
      <t>イイン</t>
    </rPh>
    <rPh sb="4" eb="6">
      <t>シャキン</t>
    </rPh>
    <rPh sb="7" eb="9">
      <t>ケントウ</t>
    </rPh>
    <rPh sb="9" eb="12">
      <t>イインカイ</t>
    </rPh>
    <rPh sb="12" eb="13">
      <t>ヒ</t>
    </rPh>
    <rPh sb="14" eb="17">
      <t>シチョウカク</t>
    </rPh>
    <rPh sb="17" eb="19">
      <t>キョウザイ</t>
    </rPh>
    <rPh sb="19" eb="21">
      <t>サクセイ</t>
    </rPh>
    <rPh sb="21" eb="22">
      <t>ヒ</t>
    </rPh>
    <rPh sb="22" eb="23">
      <t>トウ</t>
    </rPh>
    <phoneticPr fontId="6"/>
  </si>
  <si>
    <t>管理費</t>
    <rPh sb="0" eb="2">
      <t>カンリ</t>
    </rPh>
    <rPh sb="2" eb="3">
      <t>ヒ</t>
    </rPh>
    <phoneticPr fontId="5"/>
  </si>
  <si>
    <t>一般管理費</t>
    <rPh sb="0" eb="5">
      <t>イッパンカンリヒ</t>
    </rPh>
    <phoneticPr fontId="5"/>
  </si>
  <si>
    <t>株式会社パソナ</t>
    <phoneticPr fontId="5"/>
  </si>
  <si>
    <t>キャリア形成サポートセンターの整備</t>
  </si>
  <si>
    <t>E</t>
  </si>
  <si>
    <t>G</t>
  </si>
  <si>
    <t>アビームコンサルティング株式会社</t>
    <phoneticPr fontId="5"/>
  </si>
  <si>
    <t>ジョブ・カードのデジタル化等のための調達支援・工程管理</t>
    <phoneticPr fontId="5"/>
  </si>
  <si>
    <t>ジョブ・カードのデジタル化等のための設計開発・運用保守</t>
    <rPh sb="18" eb="22">
      <t>セッケイカイハツ</t>
    </rPh>
    <rPh sb="23" eb="25">
      <t>ウンヨウ</t>
    </rPh>
    <rPh sb="25" eb="27">
      <t>ホシュ</t>
    </rPh>
    <phoneticPr fontId="5"/>
  </si>
  <si>
    <t>1,297,832
/46,962</t>
    <phoneticPr fontId="5"/>
  </si>
  <si>
    <t>1,404,355
/66,482</t>
    <phoneticPr fontId="5"/>
  </si>
  <si>
    <t>-</t>
    <phoneticPr fontId="5"/>
  </si>
  <si>
    <t>全ての委託事業において一般競争入札を実施しており、競争性の確保に努めている（ただし、一般競争入札を行ったが、結果的に不落随契となった事業もある）。なお、事業の専門性が高い事業において一者応札となったところ、今後の入札を行うにあたっては、これまで以上に詳細な調達情報を提供する等複数者の入札につなげるための改善に努めることとする。</t>
    <rPh sb="42" eb="48">
      <t>イッパンキョウソウニュウサツ</t>
    </rPh>
    <rPh sb="49" eb="50">
      <t>オコナ</t>
    </rPh>
    <rPh sb="54" eb="57">
      <t>ケッカテキ</t>
    </rPh>
    <rPh sb="58" eb="60">
      <t>フラク</t>
    </rPh>
    <rPh sb="60" eb="62">
      <t>ズイケイ</t>
    </rPh>
    <rPh sb="66" eb="68">
      <t>ジギョウ</t>
    </rPh>
    <phoneticPr fontId="5"/>
  </si>
  <si>
    <t>株式会社エヌ・ティ・ティ・データ北海道</t>
    <phoneticPr fontId="5"/>
  </si>
  <si>
    <t>ジョブ・カード制度総合サイトの運用等</t>
    <phoneticPr fontId="5"/>
  </si>
  <si>
    <t>株式会社CIJ</t>
    <phoneticPr fontId="5"/>
  </si>
  <si>
    <t>アビームコンサルティング株式会社</t>
    <phoneticPr fontId="5"/>
  </si>
  <si>
    <t>ジョブ・カードのデジタル化等のための調達支援・工程管理</t>
    <phoneticPr fontId="5"/>
  </si>
  <si>
    <t>株式会社マクロミル</t>
    <phoneticPr fontId="5"/>
  </si>
  <si>
    <t>ジョブ・カードのデジタル化等の設計開発</t>
    <phoneticPr fontId="5"/>
  </si>
  <si>
    <t>デジタルサーカス株式会社</t>
    <phoneticPr fontId="5"/>
  </si>
  <si>
    <t>ＮＨＮテコラス株式会社</t>
    <phoneticPr fontId="5"/>
  </si>
  <si>
    <t>SecSMS株式会社</t>
    <phoneticPr fontId="5"/>
  </si>
  <si>
    <t>フリックワイヤー株式会社</t>
    <phoneticPr fontId="5"/>
  </si>
  <si>
    <t>株式会社weroll</t>
    <phoneticPr fontId="5"/>
  </si>
  <si>
    <t xml:space="preserve"> 株式会社ブロードバンドセキュリティ</t>
    <phoneticPr fontId="5"/>
  </si>
  <si>
    <t>株式会社フリークス</t>
    <phoneticPr fontId="5"/>
  </si>
  <si>
    <t>株式会社GIG</t>
    <phoneticPr fontId="5"/>
  </si>
  <si>
    <t>特定非営利活動法人キャリアコンサルティング協議会</t>
    <rPh sb="0" eb="2">
      <t>トクテイ</t>
    </rPh>
    <rPh sb="2" eb="5">
      <t>ヒエイリ</t>
    </rPh>
    <rPh sb="5" eb="7">
      <t>カツドウ</t>
    </rPh>
    <rPh sb="7" eb="9">
      <t>ホウジン</t>
    </rPh>
    <rPh sb="21" eb="24">
      <t>キョウギカイ</t>
    </rPh>
    <phoneticPr fontId="5"/>
  </si>
  <si>
    <t>-</t>
    <phoneticPr fontId="5"/>
  </si>
  <si>
    <t>東京システムハウス株式会社</t>
    <rPh sb="0" eb="2">
      <t>トウキョウ</t>
    </rPh>
    <rPh sb="9" eb="13">
      <t>カブシキガイシャ</t>
    </rPh>
    <phoneticPr fontId="5"/>
  </si>
  <si>
    <t>株式会社ディーソル</t>
    <rPh sb="0" eb="4">
      <t>カブシキガイシャ</t>
    </rPh>
    <phoneticPr fontId="5"/>
  </si>
  <si>
    <t>学校法人大原学園</t>
    <rPh sb="0" eb="2">
      <t>ガッコウ</t>
    </rPh>
    <rPh sb="2" eb="4">
      <t>ホウジン</t>
    </rPh>
    <rPh sb="4" eb="6">
      <t>オオハラ</t>
    </rPh>
    <rPh sb="6" eb="8">
      <t>ガクエン</t>
    </rPh>
    <phoneticPr fontId="5"/>
  </si>
  <si>
    <t>中長期的なｷｬﾘｱ形成を支援するためのｷｬﾘｱｺﾝｻﾙﾀﾝﾄ向け研修等の実施</t>
    <phoneticPr fontId="5"/>
  </si>
  <si>
    <t>株式会社ビズバレー</t>
    <rPh sb="0" eb="4">
      <t>カブシキガイシャ</t>
    </rPh>
    <phoneticPr fontId="5"/>
  </si>
  <si>
    <t>ジョブ・カード制度の普及促進に係る経費</t>
    <rPh sb="7" eb="9">
      <t>セイド</t>
    </rPh>
    <rPh sb="10" eb="14">
      <t>フキュウソクシン</t>
    </rPh>
    <rPh sb="15" eb="16">
      <t>カカ</t>
    </rPh>
    <rPh sb="17" eb="19">
      <t>ケイヒ</t>
    </rPh>
    <phoneticPr fontId="5"/>
  </si>
  <si>
    <t>令和４年度のジョブ・カード作成者数を282,000人以上にする。</t>
    <phoneticPr fontId="5"/>
  </si>
  <si>
    <t>令和３年度においては、成果目標を達成している。
限られた予算の範囲でより多くの成果が得られるよう、事業それぞれの目的、内容等に照らし、一般競争入札を採用し調達を行っている。今後も事業の実施状況等を踏まえ必要に応じて見直しを行う。</t>
    <phoneticPr fontId="5"/>
  </si>
  <si>
    <t>引き続き、コストの削減に努めつつ、成果目標の達成を目指す。</t>
    <phoneticPr fontId="5"/>
  </si>
  <si>
    <t>労働者や学生に対しては、ジョブ・カードの活用により、キャリアの棚卸しや長期化する職業生活を見据えたキャリアプラン設計を支援する。企業に対しては、セルフ・キャリアドックの導入を支援し、あわせてジョブ・カード制度の周知及び制度活用企業の開拓等を行う。</t>
    <phoneticPr fontId="5"/>
  </si>
  <si>
    <t>-</t>
    <phoneticPr fontId="5"/>
  </si>
  <si>
    <t>目標を達成している。</t>
    <rPh sb="0" eb="2">
      <t>モクヒョウ</t>
    </rPh>
    <rPh sb="3" eb="5">
      <t>タッセイ</t>
    </rPh>
    <phoneticPr fontId="5"/>
  </si>
  <si>
    <t>・事業番号21-0576（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t>
    <phoneticPr fontId="5"/>
  </si>
  <si>
    <t>△</t>
  </si>
  <si>
    <t>キャリア形成サポートセンターにおける相談支援件数</t>
    <phoneticPr fontId="5"/>
  </si>
  <si>
    <t>点検対象外</t>
    <rPh sb="0" eb="2">
      <t>テンケン</t>
    </rPh>
    <rPh sb="2" eb="5">
      <t>タイショウガイ</t>
    </rPh>
    <phoneticPr fontId="5"/>
  </si>
  <si>
    <t>労働者のキャリアプラン再設計や企業内のキャリアコンサルティング導入等を支援するキャリア形成サポートセンターを整備する。労働者に対しては、ジョブ・カードの活用により、キャリアの棚卸しや長期化する職業生活を見据えたキャリアプラン設計を支援する。企業に対しては、セルフ・キャリアドックの導入を支援し、あわせてジョブ・カード制度の周知及び制度活用企業の開拓等を行う。また、キャリアコンサルタント登録制度の適正な運用、労働者の主体的なキャリア形成を支援する模範的な取組を実施する企業の表彰・魅力発信及びキャリアコンサルタントの資質向上のための調査研究や研修コンテンツの開発を行う。</t>
    <phoneticPr fontId="5"/>
  </si>
  <si>
    <t>事業主による従業員のキャリア形成の仕組み導入を支援するとともに、労働者のキャリア形成に資するため、事業主が負担する雇用保険を財源とすることは妥当である。</t>
    <rPh sb="0" eb="3">
      <t>ジギョウヌシ</t>
    </rPh>
    <rPh sb="6" eb="9">
      <t>ジュウギョウイン</t>
    </rPh>
    <rPh sb="14" eb="16">
      <t>ケイセイ</t>
    </rPh>
    <rPh sb="17" eb="19">
      <t>シク</t>
    </rPh>
    <rPh sb="20" eb="22">
      <t>ドウニュウ</t>
    </rPh>
    <rPh sb="23" eb="25">
      <t>シエン</t>
    </rPh>
    <rPh sb="32" eb="35">
      <t>ロウドウシャ</t>
    </rPh>
    <rPh sb="40" eb="42">
      <t>ケイセイ</t>
    </rPh>
    <rPh sb="43" eb="44">
      <t>シ</t>
    </rPh>
    <phoneticPr fontId="5"/>
  </si>
  <si>
    <t>講習検索サイト構築業務（再委託)</t>
    <rPh sb="0" eb="2">
      <t>コウシュウ</t>
    </rPh>
    <rPh sb="2" eb="4">
      <t>ケンサク</t>
    </rPh>
    <rPh sb="7" eb="9">
      <t>コウチク</t>
    </rPh>
    <rPh sb="9" eb="11">
      <t>ギョウム</t>
    </rPh>
    <rPh sb="12" eb="15">
      <t>サイイタク</t>
    </rPh>
    <phoneticPr fontId="5"/>
  </si>
  <si>
    <t>審査補助業務（再委託)</t>
    <rPh sb="0" eb="2">
      <t>シンサ</t>
    </rPh>
    <rPh sb="2" eb="4">
      <t>ホジョ</t>
    </rPh>
    <rPh sb="4" eb="6">
      <t>ギョウム</t>
    </rPh>
    <phoneticPr fontId="5"/>
  </si>
  <si>
    <t>視聴覚教材の撮影・編集（再委託)</t>
    <rPh sb="0" eb="3">
      <t>シチョウカク</t>
    </rPh>
    <rPh sb="3" eb="5">
      <t>キョウザイ</t>
    </rPh>
    <rPh sb="6" eb="8">
      <t>サツエイ</t>
    </rPh>
    <rPh sb="9" eb="11">
      <t>ヘンシュウ</t>
    </rPh>
    <phoneticPr fontId="5"/>
  </si>
  <si>
    <t>Drupalの開発、試験業務（再委託)</t>
    <phoneticPr fontId="5"/>
  </si>
  <si>
    <t>基盤設計、環境構築（再委託)</t>
    <rPh sb="0" eb="4">
      <t>キバンセッケイ</t>
    </rPh>
    <rPh sb="5" eb="7">
      <t>カンキョウ</t>
    </rPh>
    <rPh sb="7" eb="9">
      <t>コウチク</t>
    </rPh>
    <phoneticPr fontId="5"/>
  </si>
  <si>
    <t>システム開発（再委託)</t>
    <rPh sb="4" eb="6">
      <t>カイハツ</t>
    </rPh>
    <phoneticPr fontId="5"/>
  </si>
  <si>
    <t>コーディング（再委託)</t>
    <phoneticPr fontId="5"/>
  </si>
  <si>
    <t>マーケティングオートメーション（再委託)</t>
    <phoneticPr fontId="5"/>
  </si>
  <si>
    <t>制作（再委託)</t>
    <rPh sb="0" eb="2">
      <t>セイサク</t>
    </rPh>
    <phoneticPr fontId="5"/>
  </si>
  <si>
    <t>セキュリティ監査（再委託)</t>
    <rPh sb="6" eb="8">
      <t>カンサ</t>
    </rPh>
    <phoneticPr fontId="5"/>
  </si>
  <si>
    <t>モックアップのモニター調査（再委託)</t>
    <phoneticPr fontId="5"/>
  </si>
  <si>
    <t>総合サイトの更新、影響調査等（再委託)</t>
    <phoneticPr fontId="5"/>
  </si>
  <si>
    <t>リーフレットデザイン制作等（再委託)</t>
    <rPh sb="10" eb="12">
      <t>セイサク</t>
    </rPh>
    <rPh sb="12" eb="13">
      <t>トウ</t>
    </rPh>
    <phoneticPr fontId="5"/>
  </si>
  <si>
    <t>WEBサイト制作・運営等（再委託)</t>
    <phoneticPr fontId="5"/>
  </si>
  <si>
    <t>業務管理ソフトウェアの運用（再委託)</t>
    <rPh sb="0" eb="2">
      <t>ギョウム</t>
    </rPh>
    <rPh sb="2" eb="4">
      <t>カンリ</t>
    </rPh>
    <rPh sb="11" eb="13">
      <t>ウンヨウ</t>
    </rPh>
    <phoneticPr fontId="5"/>
  </si>
  <si>
    <t>キャリアコンサルタント講習受講環境整備の実施（不落随契）</t>
    <rPh sb="11" eb="13">
      <t>コウシュウ</t>
    </rPh>
    <rPh sb="13" eb="15">
      <t>ジュコウ</t>
    </rPh>
    <rPh sb="15" eb="17">
      <t>カンキョウ</t>
    </rPh>
    <rPh sb="17" eb="19">
      <t>セイビ</t>
    </rPh>
    <rPh sb="20" eb="22">
      <t>ジッシ</t>
    </rPh>
    <rPh sb="23" eb="27">
      <t>フラクズイケイ</t>
    </rPh>
    <phoneticPr fontId="5"/>
  </si>
  <si>
    <t>事業費</t>
    <rPh sb="0" eb="3">
      <t>ジギョウヒ</t>
    </rPh>
    <phoneticPr fontId="5"/>
  </si>
  <si>
    <t>管理費</t>
    <rPh sb="0" eb="2">
      <t>カンリ</t>
    </rPh>
    <rPh sb="2" eb="3">
      <t>ヒ</t>
    </rPh>
    <phoneticPr fontId="5"/>
  </si>
  <si>
    <t>事業従事者への人件費等</t>
    <phoneticPr fontId="5"/>
  </si>
  <si>
    <t>ディーソル等への再委託費、事務用品費等</t>
    <rPh sb="5" eb="6">
      <t>トウ</t>
    </rPh>
    <rPh sb="8" eb="11">
      <t>サイイタク</t>
    </rPh>
    <rPh sb="11" eb="12">
      <t>ヒ</t>
    </rPh>
    <rPh sb="13" eb="18">
      <t>ジムヨウヒンヒ</t>
    </rPh>
    <rPh sb="18" eb="19">
      <t>トウ</t>
    </rPh>
    <phoneticPr fontId="5"/>
  </si>
  <si>
    <t>事務所費、賃貸借料費</t>
    <rPh sb="0" eb="2">
      <t>ジム</t>
    </rPh>
    <rPh sb="2" eb="3">
      <t>ショ</t>
    </rPh>
    <rPh sb="3" eb="4">
      <t>ヒ</t>
    </rPh>
    <rPh sb="5" eb="7">
      <t>チンタイ</t>
    </rPh>
    <rPh sb="7" eb="9">
      <t>シャクリョウ</t>
    </rPh>
    <rPh sb="9" eb="10">
      <t>ヒ</t>
    </rPh>
    <phoneticPr fontId="5"/>
  </si>
  <si>
    <t>J.株式会社ディーソル</t>
    <rPh sb="2" eb="6">
      <t>カブシキカイシャ</t>
    </rPh>
    <phoneticPr fontId="5"/>
  </si>
  <si>
    <t>審査補助業務経費</t>
    <rPh sb="0" eb="2">
      <t>シンサ</t>
    </rPh>
    <rPh sb="2" eb="4">
      <t>ホジョ</t>
    </rPh>
    <rPh sb="4" eb="6">
      <t>ギョウム</t>
    </rPh>
    <rPh sb="6" eb="8">
      <t>ケイヒ</t>
    </rPh>
    <phoneticPr fontId="5"/>
  </si>
  <si>
    <t>M.東京労働局</t>
    <rPh sb="2" eb="4">
      <t>トウキョウ</t>
    </rPh>
    <rPh sb="4" eb="6">
      <t>ロウドウ</t>
    </rPh>
    <rPh sb="6" eb="7">
      <t>キョク</t>
    </rPh>
    <phoneticPr fontId="5"/>
  </si>
  <si>
    <t>庁費</t>
    <rPh sb="0" eb="2">
      <t>チョウヒ</t>
    </rPh>
    <phoneticPr fontId="5"/>
  </si>
  <si>
    <t>東京労働局</t>
    <rPh sb="0" eb="2">
      <t>トウキョウ</t>
    </rPh>
    <rPh sb="2" eb="4">
      <t>ロウドウ</t>
    </rPh>
    <rPh sb="4" eb="5">
      <t>キョク</t>
    </rPh>
    <phoneticPr fontId="5"/>
  </si>
  <si>
    <t>茨城労働局</t>
    <rPh sb="0" eb="2">
      <t>イバラキ</t>
    </rPh>
    <rPh sb="2" eb="4">
      <t>ロウドウ</t>
    </rPh>
    <rPh sb="4" eb="5">
      <t>キョク</t>
    </rPh>
    <phoneticPr fontId="5"/>
  </si>
  <si>
    <t>秋田労働局</t>
    <rPh sb="0" eb="2">
      <t>アキタ</t>
    </rPh>
    <rPh sb="2" eb="4">
      <t>ロウドウ</t>
    </rPh>
    <rPh sb="4" eb="5">
      <t>キョク</t>
    </rPh>
    <phoneticPr fontId="5"/>
  </si>
  <si>
    <t>大阪労働局</t>
    <rPh sb="0" eb="2">
      <t>オオサカ</t>
    </rPh>
    <rPh sb="2" eb="4">
      <t>ロウドウ</t>
    </rPh>
    <rPh sb="4" eb="5">
      <t>キョク</t>
    </rPh>
    <phoneticPr fontId="5"/>
  </si>
  <si>
    <t>諸謝金</t>
    <rPh sb="0" eb="3">
      <t>ショシャキン</t>
    </rPh>
    <phoneticPr fontId="5"/>
  </si>
  <si>
    <t>委員等旅費</t>
    <rPh sb="0" eb="2">
      <t>イイン</t>
    </rPh>
    <rPh sb="2" eb="3">
      <t>トウ</t>
    </rPh>
    <rPh sb="3" eb="5">
      <t>リョヒ</t>
    </rPh>
    <phoneticPr fontId="5"/>
  </si>
  <si>
    <t>協議会謝金</t>
    <rPh sb="0" eb="3">
      <t>キョウギカイ</t>
    </rPh>
    <rPh sb="3" eb="5">
      <t>シャキン</t>
    </rPh>
    <phoneticPr fontId="5"/>
  </si>
  <si>
    <t>協議会委員旅費</t>
    <rPh sb="0" eb="3">
      <t>キョウギカイ</t>
    </rPh>
    <rPh sb="3" eb="5">
      <t>イイン</t>
    </rPh>
    <rPh sb="5" eb="7">
      <t>リョヒ</t>
    </rPh>
    <phoneticPr fontId="5"/>
  </si>
  <si>
    <t>協議会茶菓代</t>
    <rPh sb="0" eb="3">
      <t>キョウギカイ</t>
    </rPh>
    <rPh sb="3" eb="5">
      <t>チャカ</t>
    </rPh>
    <rPh sb="5" eb="6">
      <t>ダイ</t>
    </rPh>
    <phoneticPr fontId="5"/>
  </si>
  <si>
    <t>引き続き、必要な予算額を確保し、適正な執行に努めること。</t>
    <phoneticPr fontId="5"/>
  </si>
  <si>
    <t>利用状況・効果を継続に確認し、必要に応じ改善を検討するとともに、キャリア形成を取り巻く情勢を踏まえ必要な予算額を確保し、適切な執行に努める。</t>
    <rPh sb="0" eb="2">
      <t>リヨウ</t>
    </rPh>
    <rPh sb="2" eb="4">
      <t>ジョウキョウ</t>
    </rPh>
    <rPh sb="5" eb="7">
      <t>コウカ</t>
    </rPh>
    <rPh sb="8" eb="10">
      <t>ケイゾク</t>
    </rPh>
    <rPh sb="11" eb="13">
      <t>カクニン</t>
    </rPh>
    <rPh sb="15" eb="17">
      <t>ヒツヨウ</t>
    </rPh>
    <rPh sb="18" eb="19">
      <t>オウ</t>
    </rPh>
    <rPh sb="20" eb="22">
      <t>カイゼン</t>
    </rPh>
    <rPh sb="23" eb="25">
      <t>ケントウ</t>
    </rPh>
    <rPh sb="36" eb="38">
      <t>ケイセイ</t>
    </rPh>
    <rPh sb="39" eb="40">
      <t>ト</t>
    </rPh>
    <rPh sb="41" eb="42">
      <t>マ</t>
    </rPh>
    <rPh sb="43" eb="45">
      <t>ジョウセイ</t>
    </rPh>
    <rPh sb="46" eb="47">
      <t>フ</t>
    </rPh>
    <rPh sb="49" eb="51">
      <t>ヒツヨウ</t>
    </rPh>
    <rPh sb="52" eb="55">
      <t>ヨサンガク</t>
    </rPh>
    <rPh sb="56" eb="58">
      <t>カクホ</t>
    </rPh>
    <rPh sb="60" eb="62">
      <t>テキセツ</t>
    </rPh>
    <rPh sb="63" eb="65">
      <t>シッコウ</t>
    </rPh>
    <rPh sb="66" eb="67">
      <t>ツト</t>
    </rPh>
    <phoneticPr fontId="5"/>
  </si>
  <si>
    <t>「人への投資」パッケージとして、キャリア形成サポートセンターに学びに関する助言機能を付加することによる増。
ジョブ・カードのデジタル化に向けた設計開発を終え、運用保守フェーズに入ることによる減。</t>
    <rPh sb="1" eb="2">
      <t>ヒト</t>
    </rPh>
    <rPh sb="4" eb="6">
      <t>トウシ</t>
    </rPh>
    <rPh sb="20" eb="22">
      <t>ケイセイ</t>
    </rPh>
    <rPh sb="31" eb="32">
      <t>マナ</t>
    </rPh>
    <rPh sb="34" eb="35">
      <t>カン</t>
    </rPh>
    <rPh sb="37" eb="41">
      <t>ジョゲンキノウ</t>
    </rPh>
    <rPh sb="42" eb="44">
      <t>フカ</t>
    </rPh>
    <rPh sb="51" eb="52">
      <t>ゾウ</t>
    </rPh>
    <rPh sb="66" eb="67">
      <t>カ</t>
    </rPh>
    <rPh sb="68" eb="69">
      <t>ム</t>
    </rPh>
    <rPh sb="71" eb="75">
      <t>セッケイカイハツ</t>
    </rPh>
    <rPh sb="76" eb="77">
      <t>オ</t>
    </rPh>
    <rPh sb="79" eb="83">
      <t>ウンヨウホシュ</t>
    </rPh>
    <rPh sb="88" eb="89">
      <t>ハイ</t>
    </rPh>
    <rPh sb="95" eb="96">
      <t>ゲン</t>
    </rPh>
    <phoneticPr fontId="5"/>
  </si>
  <si>
    <t>株式会社ディー・エル・イー</t>
    <phoneticPr fontId="5"/>
  </si>
  <si>
    <t>株式会社ラーニングスクエア</t>
    <phoneticPr fontId="5"/>
  </si>
  <si>
    <t>コムチュア株式会社</t>
    <phoneticPr fontId="5"/>
  </si>
  <si>
    <t>トランス・コスモス株式会社</t>
    <phoneticPr fontId="5"/>
  </si>
  <si>
    <t>株式会社５ｚｅｎ</t>
    <phoneticPr fontId="5"/>
  </si>
  <si>
    <t>G.トランス・コスモス株式会社</t>
    <phoneticPr fontId="5"/>
  </si>
  <si>
    <t>B.株式会社ディー・エル・イー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</si>
</sst>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62622</xdr:colOff>
      <xdr:row>270</xdr:row>
      <xdr:rowOff>87395</xdr:rowOff>
    </xdr:from>
    <xdr:to>
      <xdr:col>34</xdr:col>
      <xdr:colOff>117204</xdr:colOff>
      <xdr:row>275</xdr:row>
      <xdr:rowOff>27956</xdr:rowOff>
    </xdr:to>
    <xdr:grpSp>
      <xdr:nvGrpSpPr>
        <xdr:cNvPr id="55" name="グループ化 54"/>
        <xdr:cNvGrpSpPr/>
      </xdr:nvGrpSpPr>
      <xdr:grpSpPr>
        <a:xfrm>
          <a:off x="4298446" y="37257307"/>
          <a:ext cx="2676758" cy="1677473"/>
          <a:chOff x="4303059" y="44857145"/>
          <a:chExt cx="2655795" cy="1747400"/>
        </a:xfrm>
      </xdr:grpSpPr>
      <xdr:cxnSp macro="">
        <xdr:nvCxnSpPr>
          <xdr:cNvPr id="56" name="直線矢印コネクタ 55"/>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7" name="テキスト ボックス 56"/>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1,777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58" name="大かっこ 57"/>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74142</xdr:colOff>
      <xdr:row>275</xdr:row>
      <xdr:rowOff>17365</xdr:rowOff>
    </xdr:from>
    <xdr:to>
      <xdr:col>42</xdr:col>
      <xdr:colOff>161925</xdr:colOff>
      <xdr:row>275</xdr:row>
      <xdr:rowOff>17365</xdr:rowOff>
    </xdr:to>
    <xdr:cxnSp macro="">
      <xdr:nvCxnSpPr>
        <xdr:cNvPr id="59" name="直線コネクタ 58"/>
        <xdr:cNvCxnSpPr/>
      </xdr:nvCxnSpPr>
      <xdr:spPr bwMode="auto">
        <a:xfrm>
          <a:off x="2074392" y="60682090"/>
          <a:ext cx="6488583" cy="0"/>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xdr:colOff>
      <xdr:row>276</xdr:row>
      <xdr:rowOff>272516</xdr:rowOff>
    </xdr:from>
    <xdr:to>
      <xdr:col>13</xdr:col>
      <xdr:colOff>83080</xdr:colOff>
      <xdr:row>279</xdr:row>
      <xdr:rowOff>231944</xdr:rowOff>
    </xdr:to>
    <xdr:sp macro="" textlink="">
      <xdr:nvSpPr>
        <xdr:cNvPr id="60" name="テキスト ボックス 59"/>
        <xdr:cNvSpPr txBox="1"/>
      </xdr:nvSpPr>
      <xdr:spPr bwMode="auto">
        <a:xfrm>
          <a:off x="1609725" y="61289666"/>
          <a:ext cx="1073680" cy="101670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株式会社パソナ</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1,404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8</xdr:col>
      <xdr:colOff>18362</xdr:colOff>
      <xdr:row>279</xdr:row>
      <xdr:rowOff>275170</xdr:rowOff>
    </xdr:from>
    <xdr:to>
      <xdr:col>13</xdr:col>
      <xdr:colOff>70208</xdr:colOff>
      <xdr:row>282</xdr:row>
      <xdr:rowOff>328703</xdr:rowOff>
    </xdr:to>
    <xdr:sp macro="" textlink="">
      <xdr:nvSpPr>
        <xdr:cNvPr id="61" name="大かっこ 60"/>
        <xdr:cNvSpPr/>
      </xdr:nvSpPr>
      <xdr:spPr bwMode="auto">
        <a:xfrm>
          <a:off x="1618562" y="62349595"/>
          <a:ext cx="1051971" cy="111080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キャリア形成サポートセンターの整備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78437</xdr:colOff>
      <xdr:row>275</xdr:row>
      <xdr:rowOff>21147</xdr:rowOff>
    </xdr:from>
    <xdr:to>
      <xdr:col>10</xdr:col>
      <xdr:colOff>78437</xdr:colOff>
      <xdr:row>275</xdr:row>
      <xdr:rowOff>289990</xdr:rowOff>
    </xdr:to>
    <xdr:cxnSp macro="">
      <xdr:nvCxnSpPr>
        <xdr:cNvPr id="62" name="直線矢印コネクタ 61"/>
        <xdr:cNvCxnSpPr/>
      </xdr:nvCxnSpPr>
      <xdr:spPr>
        <a:xfrm>
          <a:off x="2078687" y="60685872"/>
          <a:ext cx="0" cy="2688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53197</xdr:colOff>
      <xdr:row>276</xdr:row>
      <xdr:rowOff>313899</xdr:rowOff>
    </xdr:from>
    <xdr:to>
      <xdr:col>33</xdr:col>
      <xdr:colOff>84521</xdr:colOff>
      <xdr:row>279</xdr:row>
      <xdr:rowOff>202386</xdr:rowOff>
    </xdr:to>
    <xdr:sp macro="" textlink="">
      <xdr:nvSpPr>
        <xdr:cNvPr id="67" name="テキスト ボックス 66"/>
        <xdr:cNvSpPr txBox="1"/>
      </xdr:nvSpPr>
      <xdr:spPr bwMode="auto">
        <a:xfrm>
          <a:off x="5453872" y="61331049"/>
          <a:ext cx="1231474" cy="94576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トランス・コスモス株式会社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53199</xdr:colOff>
      <xdr:row>279</xdr:row>
      <xdr:rowOff>245268</xdr:rowOff>
    </xdr:from>
    <xdr:to>
      <xdr:col>33</xdr:col>
      <xdr:colOff>45903</xdr:colOff>
      <xdr:row>282</xdr:row>
      <xdr:rowOff>264340</xdr:rowOff>
    </xdr:to>
    <xdr:sp macro="" textlink="">
      <xdr:nvSpPr>
        <xdr:cNvPr id="68" name="大かっこ 67"/>
        <xdr:cNvSpPr/>
      </xdr:nvSpPr>
      <xdr:spPr bwMode="auto">
        <a:xfrm>
          <a:off x="5453874" y="62319693"/>
          <a:ext cx="1192854" cy="107634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ジョブ・カードのデジタル化等の</a:t>
          </a:r>
          <a:r>
            <a:rPr kumimoji="1" lang="ja-JP" altLang="en-US" sz="1100" b="0" i="0" baseline="0">
              <a:effectLst/>
              <a:latin typeface="+mn-lt"/>
              <a:ea typeface="+mn-ea"/>
              <a:cs typeface="+mn-cs"/>
            </a:rPr>
            <a:t>設計開発</a:t>
          </a:r>
          <a:endParaRPr kumimoji="1" lang="en-US" altLang="ja-JP" sz="1100" b="0" i="0" baseline="0">
            <a:effectLst/>
            <a:latin typeface="+mn-lt"/>
            <a:ea typeface="+mn-ea"/>
            <a:cs typeface="+mn-cs"/>
          </a:endParaRPr>
        </a:p>
      </xdr:txBody>
    </xdr:sp>
    <xdr:clientData/>
  </xdr:twoCellAnchor>
  <xdr:twoCellAnchor>
    <xdr:from>
      <xdr:col>29</xdr:col>
      <xdr:colOff>160757</xdr:colOff>
      <xdr:row>275</xdr:row>
      <xdr:rowOff>29490</xdr:rowOff>
    </xdr:from>
    <xdr:to>
      <xdr:col>29</xdr:col>
      <xdr:colOff>160757</xdr:colOff>
      <xdr:row>275</xdr:row>
      <xdr:rowOff>277114</xdr:rowOff>
    </xdr:to>
    <xdr:cxnSp macro="">
      <xdr:nvCxnSpPr>
        <xdr:cNvPr id="70" name="直線矢印コネクタ 69"/>
        <xdr:cNvCxnSpPr/>
      </xdr:nvCxnSpPr>
      <xdr:spPr>
        <a:xfrm flipH="1">
          <a:off x="5961482" y="60694215"/>
          <a:ext cx="0" cy="2476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66253</xdr:colOff>
      <xdr:row>285</xdr:row>
      <xdr:rowOff>210226</xdr:rowOff>
    </xdr:from>
    <xdr:to>
      <xdr:col>33</xdr:col>
      <xdr:colOff>174894</xdr:colOff>
      <xdr:row>288</xdr:row>
      <xdr:rowOff>44828</xdr:rowOff>
    </xdr:to>
    <xdr:grpSp>
      <xdr:nvGrpSpPr>
        <xdr:cNvPr id="71" name="グループ化 70"/>
        <xdr:cNvGrpSpPr/>
      </xdr:nvGrpSpPr>
      <xdr:grpSpPr>
        <a:xfrm>
          <a:off x="5512312" y="42590873"/>
          <a:ext cx="1318876" cy="1851661"/>
          <a:chOff x="3391202" y="48012399"/>
          <a:chExt cx="1418738" cy="2132777"/>
        </a:xfrm>
      </xdr:grpSpPr>
      <xdr:sp macro="" textlink="">
        <xdr:nvSpPr>
          <xdr:cNvPr id="72" name="テキスト ボックス 71"/>
          <xdr:cNvSpPr txBox="1"/>
        </xdr:nvSpPr>
        <xdr:spPr bwMode="auto">
          <a:xfrm>
            <a:off x="3446843" y="48012399"/>
            <a:ext cx="130746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民間企業９社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3" name="大かっこ 72"/>
          <xdr:cNvSpPr/>
        </xdr:nvSpPr>
        <xdr:spPr bwMode="auto">
          <a:xfrm>
            <a:off x="3391202" y="49129812"/>
            <a:ext cx="1418738" cy="101536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システム開発、基盤設計、コーディング、制作、</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MA</a:t>
            </a:r>
          </a:p>
        </xdr:txBody>
      </xdr:sp>
    </xdr:grpSp>
    <xdr:clientData/>
  </xdr:twoCellAnchor>
  <xdr:twoCellAnchor>
    <xdr:from>
      <xdr:col>30</xdr:col>
      <xdr:colOff>49551</xdr:colOff>
      <xdr:row>282</xdr:row>
      <xdr:rowOff>264340</xdr:rowOff>
    </xdr:from>
    <xdr:to>
      <xdr:col>30</xdr:col>
      <xdr:colOff>49551</xdr:colOff>
      <xdr:row>284</xdr:row>
      <xdr:rowOff>206137</xdr:rowOff>
    </xdr:to>
    <xdr:cxnSp macro="">
      <xdr:nvCxnSpPr>
        <xdr:cNvPr id="75" name="直線矢印コネクタ 74"/>
        <xdr:cNvCxnSpPr>
          <a:stCxn id="68" idx="2"/>
        </xdr:cNvCxnSpPr>
      </xdr:nvCxnSpPr>
      <xdr:spPr>
        <a:xfrm>
          <a:off x="6050301" y="63396040"/>
          <a:ext cx="0" cy="6466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126995</xdr:colOff>
      <xdr:row>276</xdr:row>
      <xdr:rowOff>274168</xdr:rowOff>
    </xdr:from>
    <xdr:to>
      <xdr:col>46</xdr:col>
      <xdr:colOff>133350</xdr:colOff>
      <xdr:row>279</xdr:row>
      <xdr:rowOff>232690</xdr:rowOff>
    </xdr:to>
    <xdr:sp macro="" textlink="">
      <xdr:nvSpPr>
        <xdr:cNvPr id="76" name="テキスト ボックス 75"/>
        <xdr:cNvSpPr txBox="1"/>
      </xdr:nvSpPr>
      <xdr:spPr bwMode="auto">
        <a:xfrm>
          <a:off x="8127995" y="61291318"/>
          <a:ext cx="1206505" cy="101579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学校法人大原学園</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40</xdr:col>
      <xdr:colOff>95316</xdr:colOff>
      <xdr:row>279</xdr:row>
      <xdr:rowOff>275870</xdr:rowOff>
    </xdr:from>
    <xdr:to>
      <xdr:col>46</xdr:col>
      <xdr:colOff>165255</xdr:colOff>
      <xdr:row>283</xdr:row>
      <xdr:rowOff>92823</xdr:rowOff>
    </xdr:to>
    <xdr:sp macro="" textlink="">
      <xdr:nvSpPr>
        <xdr:cNvPr id="77" name="大かっこ 76"/>
        <xdr:cNvSpPr/>
      </xdr:nvSpPr>
      <xdr:spPr bwMode="auto">
        <a:xfrm>
          <a:off x="8096316" y="62350295"/>
          <a:ext cx="1270089" cy="122665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11205</xdr:colOff>
      <xdr:row>275</xdr:row>
      <xdr:rowOff>109257</xdr:rowOff>
    </xdr:from>
    <xdr:to>
      <xdr:col>46</xdr:col>
      <xdr:colOff>155762</xdr:colOff>
      <xdr:row>277</xdr:row>
      <xdr:rowOff>52322</xdr:rowOff>
    </xdr:to>
    <xdr:sp macro="" textlink="">
      <xdr:nvSpPr>
        <xdr:cNvPr id="78" name="正方形/長方形 77"/>
        <xdr:cNvSpPr/>
      </xdr:nvSpPr>
      <xdr:spPr bwMode="auto">
        <a:xfrm>
          <a:off x="8079440" y="39016081"/>
          <a:ext cx="1354793" cy="63782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173941</xdr:colOff>
      <xdr:row>275</xdr:row>
      <xdr:rowOff>22711</xdr:rowOff>
    </xdr:from>
    <xdr:to>
      <xdr:col>42</xdr:col>
      <xdr:colOff>173941</xdr:colOff>
      <xdr:row>275</xdr:row>
      <xdr:rowOff>280976</xdr:rowOff>
    </xdr:to>
    <xdr:cxnSp macro="">
      <xdr:nvCxnSpPr>
        <xdr:cNvPr id="79" name="直線矢印コネクタ 78"/>
        <xdr:cNvCxnSpPr/>
      </xdr:nvCxnSpPr>
      <xdr:spPr>
        <a:xfrm flipH="1">
          <a:off x="8574991" y="60687436"/>
          <a:ext cx="0" cy="2582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38251</xdr:colOff>
      <xdr:row>276</xdr:row>
      <xdr:rowOff>267251</xdr:rowOff>
    </xdr:from>
    <xdr:to>
      <xdr:col>39</xdr:col>
      <xdr:colOff>193071</xdr:colOff>
      <xdr:row>279</xdr:row>
      <xdr:rowOff>240365</xdr:rowOff>
    </xdr:to>
    <xdr:sp macro="" textlink="">
      <xdr:nvSpPr>
        <xdr:cNvPr id="80" name="テキスト ボックス 79"/>
        <xdr:cNvSpPr txBox="1"/>
      </xdr:nvSpPr>
      <xdr:spPr bwMode="auto">
        <a:xfrm>
          <a:off x="6839101" y="61284401"/>
          <a:ext cx="1154945" cy="103038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en-US" sz="900" b="0" i="0" baseline="0">
              <a:effectLst/>
              <a:latin typeface="+mn-lt"/>
              <a:ea typeface="+mn-ea"/>
              <a:cs typeface="+mn-cs"/>
            </a:rPr>
            <a:t>　Ｉ</a:t>
          </a:r>
          <a:r>
            <a:rPr kumimoji="1" lang="ja-JP" altLang="ja-JP" sz="900" b="0" i="0" baseline="0">
              <a:effectLst/>
              <a:latin typeface="+mn-lt"/>
              <a:ea typeface="+mn-ea"/>
              <a:cs typeface="+mn-cs"/>
            </a:rPr>
            <a:t>．</a:t>
          </a:r>
          <a:r>
            <a:rPr kumimoji="1" lang="ja-JP" altLang="en-US" sz="900" b="0" i="0" baseline="0">
              <a:effectLst/>
              <a:latin typeface="+mn-lt"/>
              <a:ea typeface="+mn-ea"/>
              <a:cs typeface="+mn-cs"/>
            </a:rPr>
            <a:t>特定非営利活動法人キャリアコンサルティング協議会</a:t>
          </a:r>
          <a:endParaRPr lang="ja-JP" altLang="ja-JP" sz="900">
            <a:effectLst/>
          </a:endParaRPr>
        </a:p>
        <a:p>
          <a:pPr algn="ctr" eaLnBrk="1" fontAlgn="base" latinLnBrk="0" hangingPunct="1"/>
          <a:r>
            <a:rPr kumimoji="1" lang="ja-JP" altLang="en-US" sz="900" b="0" i="0" baseline="0">
              <a:effectLst/>
              <a:latin typeface="+mn-lt"/>
              <a:ea typeface="+mn-ea"/>
              <a:cs typeface="+mn-cs"/>
            </a:rPr>
            <a:t>（</a:t>
          </a:r>
          <a:r>
            <a:rPr kumimoji="1" lang="en-US" altLang="ja-JP" sz="900" b="0" i="0" baseline="0">
              <a:effectLst/>
              <a:latin typeface="+mn-lt"/>
              <a:ea typeface="+mn-ea"/>
              <a:cs typeface="+mn-cs"/>
            </a:rPr>
            <a:t>16</a:t>
          </a:r>
          <a:r>
            <a:rPr kumimoji="1" lang="ja-JP" altLang="en-US" sz="900" b="0" i="0" baseline="0">
              <a:effectLst/>
              <a:latin typeface="+mn-lt"/>
              <a:ea typeface="+mn-ea"/>
              <a:cs typeface="+mn-cs"/>
            </a:rPr>
            <a:t>百万円）</a:t>
          </a:r>
          <a:endParaRPr lang="ja-JP" altLang="ja-JP" sz="900">
            <a:effectLst/>
          </a:endParaRPr>
        </a:p>
      </xdr:txBody>
    </xdr:sp>
    <xdr:clientData/>
  </xdr:twoCellAnchor>
  <xdr:twoCellAnchor>
    <xdr:from>
      <xdr:col>34</xdr:col>
      <xdr:colOff>102608</xdr:colOff>
      <xdr:row>279</xdr:row>
      <xdr:rowOff>242851</xdr:rowOff>
    </xdr:from>
    <xdr:to>
      <xdr:col>40</xdr:col>
      <xdr:colOff>18087</xdr:colOff>
      <xdr:row>283</xdr:row>
      <xdr:rowOff>40639</xdr:rowOff>
    </xdr:to>
    <xdr:sp macro="" textlink="">
      <xdr:nvSpPr>
        <xdr:cNvPr id="81" name="大かっこ 80"/>
        <xdr:cNvSpPr/>
      </xdr:nvSpPr>
      <xdr:spPr bwMode="auto">
        <a:xfrm>
          <a:off x="6903458" y="62317276"/>
          <a:ext cx="1115629" cy="120748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キャリアコンサルタント講習受講環境整備の実施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100853</xdr:colOff>
      <xdr:row>275</xdr:row>
      <xdr:rowOff>69759</xdr:rowOff>
    </xdr:from>
    <xdr:to>
      <xdr:col>40</xdr:col>
      <xdr:colOff>78441</xdr:colOff>
      <xdr:row>277</xdr:row>
      <xdr:rowOff>114608</xdr:rowOff>
    </xdr:to>
    <xdr:sp macro="" textlink="">
      <xdr:nvSpPr>
        <xdr:cNvPr id="82" name="正方形/長方形 81"/>
        <xdr:cNvSpPr/>
      </xdr:nvSpPr>
      <xdr:spPr bwMode="auto">
        <a:xfrm>
          <a:off x="6757147" y="45240671"/>
          <a:ext cx="1389529" cy="7396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36</xdr:col>
      <xdr:colOff>171965</xdr:colOff>
      <xdr:row>275</xdr:row>
      <xdr:rowOff>31424</xdr:rowOff>
    </xdr:from>
    <xdr:to>
      <xdr:col>36</xdr:col>
      <xdr:colOff>171965</xdr:colOff>
      <xdr:row>275</xdr:row>
      <xdr:rowOff>253309</xdr:rowOff>
    </xdr:to>
    <xdr:cxnSp macro="">
      <xdr:nvCxnSpPr>
        <xdr:cNvPr id="83" name="直線矢印コネクタ 82"/>
        <xdr:cNvCxnSpPr/>
      </xdr:nvCxnSpPr>
      <xdr:spPr>
        <a:xfrm flipH="1">
          <a:off x="7372865" y="60696149"/>
          <a:ext cx="0" cy="2218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6788</xdr:colOff>
      <xdr:row>285</xdr:row>
      <xdr:rowOff>220247</xdr:rowOff>
    </xdr:from>
    <xdr:to>
      <xdr:col>40</xdr:col>
      <xdr:colOff>184454</xdr:colOff>
      <xdr:row>286</xdr:row>
      <xdr:rowOff>455938</xdr:rowOff>
    </xdr:to>
    <xdr:sp macro="" textlink="">
      <xdr:nvSpPr>
        <xdr:cNvPr id="84" name="テキスト ボックス 83"/>
        <xdr:cNvSpPr txBox="1"/>
      </xdr:nvSpPr>
      <xdr:spPr bwMode="auto">
        <a:xfrm>
          <a:off x="7007663" y="64409222"/>
          <a:ext cx="1177791" cy="90244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民間企業２社（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43472</xdr:colOff>
      <xdr:row>286</xdr:row>
      <xdr:rowOff>511598</xdr:rowOff>
    </xdr:from>
    <xdr:to>
      <xdr:col>40</xdr:col>
      <xdr:colOff>159676</xdr:colOff>
      <xdr:row>288</xdr:row>
      <xdr:rowOff>44822</xdr:rowOff>
    </xdr:to>
    <xdr:sp macro="" textlink="">
      <xdr:nvSpPr>
        <xdr:cNvPr id="85" name="大かっこ 84"/>
        <xdr:cNvSpPr/>
      </xdr:nvSpPr>
      <xdr:spPr bwMode="auto">
        <a:xfrm>
          <a:off x="7044347" y="65367323"/>
          <a:ext cx="1116329" cy="86672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審査補助業務、講習検索サイト構築業務</a:t>
          </a:r>
        </a:p>
      </xdr:txBody>
    </xdr:sp>
    <xdr:clientData/>
  </xdr:twoCellAnchor>
  <xdr:twoCellAnchor>
    <xdr:from>
      <xdr:col>37</xdr:col>
      <xdr:colOff>59760</xdr:colOff>
      <xdr:row>283</xdr:row>
      <xdr:rowOff>40639</xdr:rowOff>
    </xdr:from>
    <xdr:to>
      <xdr:col>37</xdr:col>
      <xdr:colOff>59760</xdr:colOff>
      <xdr:row>284</xdr:row>
      <xdr:rowOff>174188</xdr:rowOff>
    </xdr:to>
    <xdr:cxnSp macro="">
      <xdr:nvCxnSpPr>
        <xdr:cNvPr id="87" name="直線矢印コネクタ 86"/>
        <xdr:cNvCxnSpPr>
          <a:stCxn id="81" idx="2"/>
        </xdr:cNvCxnSpPr>
      </xdr:nvCxnSpPr>
      <xdr:spPr>
        <a:xfrm flipH="1">
          <a:off x="7460685" y="63524764"/>
          <a:ext cx="0" cy="4859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16042</xdr:colOff>
      <xdr:row>285</xdr:row>
      <xdr:rowOff>240631</xdr:rowOff>
    </xdr:from>
    <xdr:to>
      <xdr:col>14</xdr:col>
      <xdr:colOff>19307</xdr:colOff>
      <xdr:row>286</xdr:row>
      <xdr:rowOff>487819</xdr:rowOff>
    </xdr:to>
    <xdr:sp macro="" textlink="">
      <xdr:nvSpPr>
        <xdr:cNvPr id="88" name="テキスト ボックス 87"/>
        <xdr:cNvSpPr txBox="1"/>
      </xdr:nvSpPr>
      <xdr:spPr bwMode="auto">
        <a:xfrm>
          <a:off x="1616242" y="64429606"/>
          <a:ext cx="1203415" cy="91393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8</xdr:col>
      <xdr:colOff>37411</xdr:colOff>
      <xdr:row>286</xdr:row>
      <xdr:rowOff>620042</xdr:rowOff>
    </xdr:from>
    <xdr:to>
      <xdr:col>13</xdr:col>
      <xdr:colOff>140743</xdr:colOff>
      <xdr:row>288</xdr:row>
      <xdr:rowOff>67476</xdr:rowOff>
    </xdr:to>
    <xdr:sp macro="" textlink="">
      <xdr:nvSpPr>
        <xdr:cNvPr id="89" name="大かっこ 88"/>
        <xdr:cNvSpPr/>
      </xdr:nvSpPr>
      <xdr:spPr bwMode="auto">
        <a:xfrm>
          <a:off x="1637611" y="65475767"/>
          <a:ext cx="1103457" cy="78093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effectLst/>
              <a:latin typeface="+mn-lt"/>
              <a:ea typeface="+mn-ea"/>
              <a:cs typeface="+mn-cs"/>
            </a:rPr>
            <a:t>WEB</a:t>
          </a:r>
          <a:r>
            <a:rPr lang="ja-JP" altLang="en-US" sz="1100">
              <a:effectLst/>
              <a:latin typeface="+mn-lt"/>
              <a:ea typeface="+mn-ea"/>
              <a:cs typeface="+mn-cs"/>
            </a:rPr>
            <a:t>サイト制作・運営、リーフレットデザイン等</a:t>
          </a:r>
          <a:endParaRPr lang="ja-JP" altLang="ja-JP" sz="1100">
            <a:effectLst/>
            <a:latin typeface="+mn-lt"/>
            <a:ea typeface="+mn-ea"/>
            <a:cs typeface="+mn-cs"/>
          </a:endParaRPr>
        </a:p>
      </xdr:txBody>
    </xdr:sp>
    <xdr:clientData/>
  </xdr:twoCellAnchor>
  <xdr:twoCellAnchor>
    <xdr:from>
      <xdr:col>10</xdr:col>
      <xdr:colOff>144648</xdr:colOff>
      <xdr:row>282</xdr:row>
      <xdr:rowOff>328703</xdr:rowOff>
    </xdr:from>
    <xdr:to>
      <xdr:col>10</xdr:col>
      <xdr:colOff>144648</xdr:colOff>
      <xdr:row>284</xdr:row>
      <xdr:rowOff>209210</xdr:rowOff>
    </xdr:to>
    <xdr:cxnSp macro="">
      <xdr:nvCxnSpPr>
        <xdr:cNvPr id="90" name="直線矢印コネクタ 89"/>
        <xdr:cNvCxnSpPr>
          <a:stCxn id="61" idx="2"/>
        </xdr:cNvCxnSpPr>
      </xdr:nvCxnSpPr>
      <xdr:spPr>
        <a:xfrm>
          <a:off x="2144898" y="63460403"/>
          <a:ext cx="0" cy="585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77405</xdr:colOff>
      <xdr:row>276</xdr:row>
      <xdr:rowOff>270469</xdr:rowOff>
    </xdr:from>
    <xdr:to>
      <xdr:col>19</xdr:col>
      <xdr:colOff>150959</xdr:colOff>
      <xdr:row>279</xdr:row>
      <xdr:rowOff>229898</xdr:rowOff>
    </xdr:to>
    <xdr:sp macro="" textlink="">
      <xdr:nvSpPr>
        <xdr:cNvPr id="91" name="テキスト ボックス 90"/>
        <xdr:cNvSpPr txBox="1"/>
      </xdr:nvSpPr>
      <xdr:spPr bwMode="auto">
        <a:xfrm>
          <a:off x="2877755" y="61287619"/>
          <a:ext cx="1073679" cy="101670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effectLst/>
              <a:latin typeface="+mn-lt"/>
              <a:ea typeface="+mn-ea"/>
              <a:cs typeface="+mn-cs"/>
            </a:rPr>
            <a:t>株式会社エヌ・ティ・ティ・データ北海道</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86241</xdr:colOff>
      <xdr:row>279</xdr:row>
      <xdr:rowOff>273122</xdr:rowOff>
    </xdr:from>
    <xdr:to>
      <xdr:col>19</xdr:col>
      <xdr:colOff>165889</xdr:colOff>
      <xdr:row>282</xdr:row>
      <xdr:rowOff>315841</xdr:rowOff>
    </xdr:to>
    <xdr:sp macro="" textlink="">
      <xdr:nvSpPr>
        <xdr:cNvPr id="92" name="大かっこ 91"/>
        <xdr:cNvSpPr/>
      </xdr:nvSpPr>
      <xdr:spPr bwMode="auto">
        <a:xfrm>
          <a:off x="2886591" y="62347547"/>
          <a:ext cx="1079773" cy="109999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ジョブ・カード制度総合サイトの運用等</a:t>
          </a:r>
          <a:endParaRPr lang="ja-JP" altLang="ja-JP">
            <a:effectLst/>
          </a:endParaRPr>
        </a:p>
      </xdr:txBody>
    </xdr:sp>
    <xdr:clientData/>
  </xdr:twoCellAnchor>
  <xdr:twoCellAnchor>
    <xdr:from>
      <xdr:col>13</xdr:col>
      <xdr:colOff>47625</xdr:colOff>
      <xdr:row>275</xdr:row>
      <xdr:rowOff>149528</xdr:rowOff>
    </xdr:from>
    <xdr:to>
      <xdr:col>20</xdr:col>
      <xdr:colOff>76200</xdr:colOff>
      <xdr:row>276</xdr:row>
      <xdr:rowOff>344658</xdr:rowOff>
    </xdr:to>
    <xdr:sp macro="" textlink="">
      <xdr:nvSpPr>
        <xdr:cNvPr id="93" name="正方形/長方形 92"/>
        <xdr:cNvSpPr/>
      </xdr:nvSpPr>
      <xdr:spPr bwMode="auto">
        <a:xfrm>
          <a:off x="2647950" y="60814253"/>
          <a:ext cx="1428750" cy="54755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72547</xdr:colOff>
      <xdr:row>275</xdr:row>
      <xdr:rowOff>32937</xdr:rowOff>
    </xdr:from>
    <xdr:to>
      <xdr:col>16</xdr:col>
      <xdr:colOff>72547</xdr:colOff>
      <xdr:row>275</xdr:row>
      <xdr:rowOff>278094</xdr:rowOff>
    </xdr:to>
    <xdr:cxnSp macro="">
      <xdr:nvCxnSpPr>
        <xdr:cNvPr id="94" name="直線矢印コネクタ 93"/>
        <xdr:cNvCxnSpPr/>
      </xdr:nvCxnSpPr>
      <xdr:spPr>
        <a:xfrm>
          <a:off x="3272947" y="60697662"/>
          <a:ext cx="0" cy="2451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59765</xdr:colOff>
      <xdr:row>284</xdr:row>
      <xdr:rowOff>56320</xdr:rowOff>
    </xdr:from>
    <xdr:to>
      <xdr:col>49</xdr:col>
      <xdr:colOff>256774</xdr:colOff>
      <xdr:row>288</xdr:row>
      <xdr:rowOff>56021</xdr:rowOff>
    </xdr:to>
    <xdr:grpSp>
      <xdr:nvGrpSpPr>
        <xdr:cNvPr id="95" name="グループ化 94"/>
        <xdr:cNvGrpSpPr/>
      </xdr:nvGrpSpPr>
      <xdr:grpSpPr>
        <a:xfrm>
          <a:off x="1068294" y="42089585"/>
          <a:ext cx="9072068" cy="2364142"/>
          <a:chOff x="-796447" y="46971166"/>
          <a:chExt cx="9679570" cy="2687255"/>
        </a:xfrm>
      </xdr:grpSpPr>
      <xdr:sp macro="" textlink="">
        <xdr:nvSpPr>
          <xdr:cNvPr id="96" name="テキスト ボックス 95"/>
          <xdr:cNvSpPr txBox="1"/>
        </xdr:nvSpPr>
        <xdr:spPr bwMode="auto">
          <a:xfrm>
            <a:off x="1225731" y="47602111"/>
            <a:ext cx="1268989"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CIJ</a:t>
            </a: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97" name="大かっこ 96"/>
          <xdr:cNvSpPr/>
        </xdr:nvSpPr>
        <xdr:spPr bwMode="auto">
          <a:xfrm>
            <a:off x="1209019" y="48765289"/>
            <a:ext cx="1264964" cy="89313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総合サイトの</a:t>
            </a:r>
            <a:r>
              <a:rPr kumimoji="1" lang="ja-JP" altLang="en-US" sz="1100" b="0" i="0" baseline="0">
                <a:effectLst/>
                <a:latin typeface="+mn-lt"/>
                <a:ea typeface="+mn-ea"/>
                <a:cs typeface="+mn-cs"/>
              </a:rPr>
              <a:t>更新、影響調査</a:t>
            </a:r>
            <a:r>
              <a:rPr kumimoji="1" lang="ja-JP" altLang="ja-JP" sz="1100" b="0" i="0" baseline="0">
                <a:effectLst/>
                <a:latin typeface="+mn-lt"/>
                <a:ea typeface="+mn-ea"/>
                <a:cs typeface="+mn-cs"/>
              </a:rPr>
              <a:t>等</a:t>
            </a:r>
            <a:endParaRPr lang="ja-JP" altLang="ja-JP">
              <a:effectLst/>
            </a:endParaRPr>
          </a:p>
        </xdr:txBody>
      </xdr:sp>
      <xdr:sp macro="" textlink="">
        <xdr:nvSpPr>
          <xdr:cNvPr id="114" name="テキスト ボックス 113"/>
          <xdr:cNvSpPr txBox="1"/>
        </xdr:nvSpPr>
        <xdr:spPr bwMode="auto">
          <a:xfrm>
            <a:off x="2604438" y="47591232"/>
            <a:ext cx="1268989"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株式会社マクロミル</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15" name="大かっこ 114"/>
          <xdr:cNvSpPr/>
        </xdr:nvSpPr>
        <xdr:spPr bwMode="auto">
          <a:xfrm>
            <a:off x="2587725" y="48754405"/>
            <a:ext cx="1264964" cy="90401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en-US" sz="1100" b="0" i="0" baseline="0">
                <a:effectLst/>
                <a:latin typeface="+mn-lt"/>
                <a:ea typeface="+mn-ea"/>
                <a:cs typeface="+mn-cs"/>
              </a:rPr>
              <a:t>モックアップのモニター調査</a:t>
            </a:r>
            <a:endParaRPr lang="ja-JP" altLang="ja-JP">
              <a:effectLst/>
            </a:endParaRPr>
          </a:p>
        </xdr:txBody>
      </xdr:sp>
      <xdr:sp macro="" textlink="">
        <xdr:nvSpPr>
          <xdr:cNvPr id="65" name="正方形/長方形 64"/>
          <xdr:cNvSpPr/>
        </xdr:nvSpPr>
        <xdr:spPr bwMode="auto">
          <a:xfrm>
            <a:off x="-796447" y="46971166"/>
            <a:ext cx="2362329" cy="70568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66" name="正方形/長方形 65"/>
          <xdr:cNvSpPr/>
        </xdr:nvSpPr>
        <xdr:spPr bwMode="auto">
          <a:xfrm>
            <a:off x="805694" y="46996641"/>
            <a:ext cx="2362329" cy="70568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109" name="正方形/長方形 108"/>
          <xdr:cNvSpPr/>
        </xdr:nvSpPr>
        <xdr:spPr bwMode="auto">
          <a:xfrm>
            <a:off x="2132841" y="47022116"/>
            <a:ext cx="2362329" cy="70568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112" name="正方形/長方形 111"/>
          <xdr:cNvSpPr/>
        </xdr:nvSpPr>
        <xdr:spPr bwMode="auto">
          <a:xfrm>
            <a:off x="3507812" y="47009379"/>
            <a:ext cx="2362330" cy="70568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123" name="正方形/長方形 122"/>
          <xdr:cNvSpPr/>
        </xdr:nvSpPr>
        <xdr:spPr bwMode="auto">
          <a:xfrm>
            <a:off x="4942564" y="47022116"/>
            <a:ext cx="2362330" cy="70568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124" name="正方形/長方形 123"/>
          <xdr:cNvSpPr/>
        </xdr:nvSpPr>
        <xdr:spPr bwMode="auto">
          <a:xfrm>
            <a:off x="6520793" y="47009379"/>
            <a:ext cx="2362330" cy="705681"/>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17</xdr:col>
      <xdr:colOff>13859</xdr:colOff>
      <xdr:row>282</xdr:row>
      <xdr:rowOff>302961</xdr:rowOff>
    </xdr:from>
    <xdr:to>
      <xdr:col>17</xdr:col>
      <xdr:colOff>13859</xdr:colOff>
      <xdr:row>284</xdr:row>
      <xdr:rowOff>206143</xdr:rowOff>
    </xdr:to>
    <xdr:cxnSp macro="">
      <xdr:nvCxnSpPr>
        <xdr:cNvPr id="99" name="直線矢印コネクタ 98"/>
        <xdr:cNvCxnSpPr/>
      </xdr:nvCxnSpPr>
      <xdr:spPr>
        <a:xfrm>
          <a:off x="3414284" y="63434661"/>
          <a:ext cx="0" cy="6080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78953</xdr:colOff>
      <xdr:row>276</xdr:row>
      <xdr:rowOff>313539</xdr:rowOff>
    </xdr:from>
    <xdr:to>
      <xdr:col>26</xdr:col>
      <xdr:colOff>110278</xdr:colOff>
      <xdr:row>279</xdr:row>
      <xdr:rowOff>216553</xdr:rowOff>
    </xdr:to>
    <xdr:sp macro="" textlink="">
      <xdr:nvSpPr>
        <xdr:cNvPr id="100" name="テキスト ボックス 99"/>
        <xdr:cNvSpPr txBox="1"/>
      </xdr:nvSpPr>
      <xdr:spPr bwMode="auto">
        <a:xfrm>
          <a:off x="4079453" y="61330689"/>
          <a:ext cx="1231475" cy="96028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アビームコンサルティング株式会社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104698</xdr:colOff>
      <xdr:row>279</xdr:row>
      <xdr:rowOff>330393</xdr:rowOff>
    </xdr:from>
    <xdr:to>
      <xdr:col>26</xdr:col>
      <xdr:colOff>97403</xdr:colOff>
      <xdr:row>282</xdr:row>
      <xdr:rowOff>276225</xdr:rowOff>
    </xdr:to>
    <xdr:sp macro="" textlink="">
      <xdr:nvSpPr>
        <xdr:cNvPr id="101" name="大かっこ 100"/>
        <xdr:cNvSpPr/>
      </xdr:nvSpPr>
      <xdr:spPr bwMode="auto">
        <a:xfrm>
          <a:off x="4105198" y="62404818"/>
          <a:ext cx="1192855" cy="100310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ジョブ・カードのデジタル化等のための調達支援・工程管理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77016</xdr:colOff>
      <xdr:row>275</xdr:row>
      <xdr:rowOff>82645</xdr:rowOff>
    </xdr:from>
    <xdr:to>
      <xdr:col>26</xdr:col>
      <xdr:colOff>153466</xdr:colOff>
      <xdr:row>277</xdr:row>
      <xdr:rowOff>93109</xdr:rowOff>
    </xdr:to>
    <xdr:sp macro="" textlink="">
      <xdr:nvSpPr>
        <xdr:cNvPr id="102" name="正方形/長方形 101"/>
        <xdr:cNvSpPr/>
      </xdr:nvSpPr>
      <xdr:spPr bwMode="auto">
        <a:xfrm>
          <a:off x="3877491" y="60747370"/>
          <a:ext cx="1476625" cy="71531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186514</xdr:colOff>
      <xdr:row>275</xdr:row>
      <xdr:rowOff>15539</xdr:rowOff>
    </xdr:from>
    <xdr:to>
      <xdr:col>22</xdr:col>
      <xdr:colOff>186514</xdr:colOff>
      <xdr:row>275</xdr:row>
      <xdr:rowOff>273922</xdr:rowOff>
    </xdr:to>
    <xdr:cxnSp macro="">
      <xdr:nvCxnSpPr>
        <xdr:cNvPr id="103" name="直線矢印コネクタ 102"/>
        <xdr:cNvCxnSpPr/>
      </xdr:nvCxnSpPr>
      <xdr:spPr>
        <a:xfrm flipH="1">
          <a:off x="4587064" y="60680264"/>
          <a:ext cx="0" cy="2583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31119</xdr:colOff>
      <xdr:row>270</xdr:row>
      <xdr:rowOff>0</xdr:rowOff>
    </xdr:from>
    <xdr:to>
      <xdr:col>19</xdr:col>
      <xdr:colOff>37759</xdr:colOff>
      <xdr:row>274</xdr:row>
      <xdr:rowOff>108545</xdr:rowOff>
    </xdr:to>
    <xdr:sp macro="" textlink="">
      <xdr:nvSpPr>
        <xdr:cNvPr id="104" name="大かっこ 103"/>
        <xdr:cNvSpPr/>
      </xdr:nvSpPr>
      <xdr:spPr bwMode="auto">
        <a:xfrm>
          <a:off x="1631319" y="58902600"/>
          <a:ext cx="2206915" cy="151824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ジョブ・カードを活用したキャリアコンサルティングの活用促進にかかる事務費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39198</xdr:colOff>
      <xdr:row>270</xdr:row>
      <xdr:rowOff>51487</xdr:rowOff>
    </xdr:from>
    <xdr:to>
      <xdr:col>47</xdr:col>
      <xdr:colOff>68091</xdr:colOff>
      <xdr:row>272</xdr:row>
      <xdr:rowOff>9223</xdr:rowOff>
    </xdr:to>
    <xdr:sp macro="" textlink="">
      <xdr:nvSpPr>
        <xdr:cNvPr id="105" name="テキスト ボックス 104"/>
        <xdr:cNvSpPr txBox="1"/>
      </xdr:nvSpPr>
      <xdr:spPr bwMode="auto">
        <a:xfrm>
          <a:off x="7840173" y="58954087"/>
          <a:ext cx="1629093" cy="66258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Ｍ</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0.2</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38</xdr:col>
      <xdr:colOff>187735</xdr:colOff>
      <xdr:row>272</xdr:row>
      <xdr:rowOff>150811</xdr:rowOff>
    </xdr:from>
    <xdr:to>
      <xdr:col>48</xdr:col>
      <xdr:colOff>66675</xdr:colOff>
      <xdr:row>274</xdr:row>
      <xdr:rowOff>31317</xdr:rowOff>
    </xdr:to>
    <xdr:sp macro="" textlink="">
      <xdr:nvSpPr>
        <xdr:cNvPr id="106" name="大かっこ 105"/>
        <xdr:cNvSpPr/>
      </xdr:nvSpPr>
      <xdr:spPr bwMode="auto">
        <a:xfrm>
          <a:off x="7788685" y="59758261"/>
          <a:ext cx="1879190" cy="58535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20745</xdr:colOff>
      <xdr:row>271</xdr:row>
      <xdr:rowOff>23919</xdr:rowOff>
    </xdr:from>
    <xdr:to>
      <xdr:col>38</xdr:col>
      <xdr:colOff>110507</xdr:colOff>
      <xdr:row>271</xdr:row>
      <xdr:rowOff>23919</xdr:rowOff>
    </xdr:to>
    <xdr:cxnSp macro="">
      <xdr:nvCxnSpPr>
        <xdr:cNvPr id="107" name="直線矢印コネクタ 106"/>
        <xdr:cNvCxnSpPr/>
      </xdr:nvCxnSpPr>
      <xdr:spPr>
        <a:xfrm flipV="1">
          <a:off x="6621570" y="59278944"/>
          <a:ext cx="10898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19866</xdr:colOff>
      <xdr:row>275</xdr:row>
      <xdr:rowOff>111220</xdr:rowOff>
    </xdr:from>
    <xdr:to>
      <xdr:col>33</xdr:col>
      <xdr:colOff>96316</xdr:colOff>
      <xdr:row>277</xdr:row>
      <xdr:rowOff>121684</xdr:rowOff>
    </xdr:to>
    <xdr:sp macro="" textlink="">
      <xdr:nvSpPr>
        <xdr:cNvPr id="108" name="正方形/長方形 107"/>
        <xdr:cNvSpPr/>
      </xdr:nvSpPr>
      <xdr:spPr bwMode="auto">
        <a:xfrm>
          <a:off x="5220516" y="60775945"/>
          <a:ext cx="1476625" cy="71531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177309</xdr:colOff>
      <xdr:row>275</xdr:row>
      <xdr:rowOff>82645</xdr:rowOff>
    </xdr:from>
    <xdr:to>
      <xdr:col>14</xdr:col>
      <xdr:colOff>53734</xdr:colOff>
      <xdr:row>277</xdr:row>
      <xdr:rowOff>93109</xdr:rowOff>
    </xdr:to>
    <xdr:sp macro="" textlink="">
      <xdr:nvSpPr>
        <xdr:cNvPr id="111" name="正方形/長方形 110"/>
        <xdr:cNvSpPr/>
      </xdr:nvSpPr>
      <xdr:spPr bwMode="auto">
        <a:xfrm>
          <a:off x="1387544" y="45253557"/>
          <a:ext cx="1490072" cy="70522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23</xdr:col>
      <xdr:colOff>109109</xdr:colOff>
      <xdr:row>283</xdr:row>
      <xdr:rowOff>17211</xdr:rowOff>
    </xdr:from>
    <xdr:to>
      <xdr:col>23</xdr:col>
      <xdr:colOff>109109</xdr:colOff>
      <xdr:row>284</xdr:row>
      <xdr:rowOff>272818</xdr:rowOff>
    </xdr:to>
    <xdr:cxnSp macro="">
      <xdr:nvCxnSpPr>
        <xdr:cNvPr id="113" name="直線矢印コネクタ 112"/>
        <xdr:cNvCxnSpPr/>
      </xdr:nvCxnSpPr>
      <xdr:spPr>
        <a:xfrm>
          <a:off x="4709684" y="63501336"/>
          <a:ext cx="0" cy="6080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149663</xdr:colOff>
      <xdr:row>285</xdr:row>
      <xdr:rowOff>229772</xdr:rowOff>
    </xdr:from>
    <xdr:to>
      <xdr:col>47</xdr:col>
      <xdr:colOff>127304</xdr:colOff>
      <xdr:row>286</xdr:row>
      <xdr:rowOff>465463</xdr:rowOff>
    </xdr:to>
    <xdr:sp macro="" textlink="">
      <xdr:nvSpPr>
        <xdr:cNvPr id="117" name="テキスト ボックス 116"/>
        <xdr:cNvSpPr txBox="1"/>
      </xdr:nvSpPr>
      <xdr:spPr bwMode="auto">
        <a:xfrm>
          <a:off x="8350688" y="64418747"/>
          <a:ext cx="1177791" cy="90244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Ｌ</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株式会社ビズバレー</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186347</xdr:colOff>
      <xdr:row>286</xdr:row>
      <xdr:rowOff>521123</xdr:rowOff>
    </xdr:from>
    <xdr:to>
      <xdr:col>47</xdr:col>
      <xdr:colOff>102526</xdr:colOff>
      <xdr:row>288</xdr:row>
      <xdr:rowOff>54347</xdr:rowOff>
    </xdr:to>
    <xdr:sp macro="" textlink="">
      <xdr:nvSpPr>
        <xdr:cNvPr id="118" name="大かっこ 117"/>
        <xdr:cNvSpPr/>
      </xdr:nvSpPr>
      <xdr:spPr bwMode="auto">
        <a:xfrm>
          <a:off x="8387372" y="65376848"/>
          <a:ext cx="1116329" cy="86672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視聴覚教材の撮影・編集</a:t>
          </a:r>
        </a:p>
      </xdr:txBody>
    </xdr:sp>
    <xdr:clientData/>
  </xdr:twoCellAnchor>
  <xdr:twoCellAnchor>
    <xdr:from>
      <xdr:col>44</xdr:col>
      <xdr:colOff>2610</xdr:colOff>
      <xdr:row>283</xdr:row>
      <xdr:rowOff>50164</xdr:rowOff>
    </xdr:from>
    <xdr:to>
      <xdr:col>44</xdr:col>
      <xdr:colOff>2610</xdr:colOff>
      <xdr:row>284</xdr:row>
      <xdr:rowOff>183713</xdr:rowOff>
    </xdr:to>
    <xdr:cxnSp macro="">
      <xdr:nvCxnSpPr>
        <xdr:cNvPr id="120" name="直線矢印コネクタ 119"/>
        <xdr:cNvCxnSpPr/>
      </xdr:nvCxnSpPr>
      <xdr:spPr>
        <a:xfrm flipH="1">
          <a:off x="8803710" y="63534289"/>
          <a:ext cx="0" cy="4859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356</v>
      </c>
      <c r="AJ2" s="859" t="s">
        <v>711</v>
      </c>
      <c r="AK2" s="859"/>
      <c r="AL2" s="859"/>
      <c r="AM2" s="859"/>
      <c r="AN2" s="90" t="s">
        <v>356</v>
      </c>
      <c r="AO2" s="859">
        <v>21</v>
      </c>
      <c r="AP2" s="859"/>
      <c r="AQ2" s="859"/>
      <c r="AR2" s="91" t="s">
        <v>356</v>
      </c>
      <c r="AS2" s="860">
        <v>692</v>
      </c>
      <c r="AT2" s="860"/>
      <c r="AU2" s="860"/>
      <c r="AV2" s="90" t="str">
        <f>IF(AW2="","","-")</f>
        <v>-</v>
      </c>
      <c r="AW2" s="861">
        <v>0</v>
      </c>
      <c r="AX2" s="861"/>
    </row>
    <row r="3" spans="1:50" ht="21" customHeight="1" thickBot="1" x14ac:dyDescent="0.2">
      <c r="A3" s="862" t="s">
        <v>670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680</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681</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682</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684</v>
      </c>
      <c r="H5" s="850"/>
      <c r="I5" s="850"/>
      <c r="J5" s="850"/>
      <c r="K5" s="850"/>
      <c r="L5" s="850"/>
      <c r="M5" s="851" t="s">
        <v>62</v>
      </c>
      <c r="N5" s="852"/>
      <c r="O5" s="852"/>
      <c r="P5" s="852"/>
      <c r="Q5" s="852"/>
      <c r="R5" s="853"/>
      <c r="S5" s="854" t="s">
        <v>685</v>
      </c>
      <c r="T5" s="850"/>
      <c r="U5" s="850"/>
      <c r="V5" s="850"/>
      <c r="W5" s="850"/>
      <c r="X5" s="855"/>
      <c r="Y5" s="856" t="s">
        <v>3</v>
      </c>
      <c r="Z5" s="857"/>
      <c r="AA5" s="857"/>
      <c r="AB5" s="857"/>
      <c r="AC5" s="857"/>
      <c r="AD5" s="858"/>
      <c r="AE5" s="879" t="s">
        <v>686</v>
      </c>
      <c r="AF5" s="879"/>
      <c r="AG5" s="879"/>
      <c r="AH5" s="879"/>
      <c r="AI5" s="879"/>
      <c r="AJ5" s="879"/>
      <c r="AK5" s="879"/>
      <c r="AL5" s="879"/>
      <c r="AM5" s="879"/>
      <c r="AN5" s="879"/>
      <c r="AO5" s="879"/>
      <c r="AP5" s="880"/>
      <c r="AQ5" s="881" t="s">
        <v>683</v>
      </c>
      <c r="AR5" s="882"/>
      <c r="AS5" s="882"/>
      <c r="AT5" s="882"/>
      <c r="AU5" s="882"/>
      <c r="AV5" s="882"/>
      <c r="AW5" s="882"/>
      <c r="AX5" s="883"/>
    </row>
    <row r="6" spans="1:50" ht="23.45" customHeight="1" x14ac:dyDescent="0.15">
      <c r="A6" s="884" t="s">
        <v>4</v>
      </c>
      <c r="B6" s="885"/>
      <c r="C6" s="885"/>
      <c r="D6" s="885"/>
      <c r="E6" s="885"/>
      <c r="F6" s="885"/>
      <c r="G6" s="886" t="str">
        <f>入力規則等!F39</f>
        <v>一般会計、労働保険特別会計雇用勘定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45.5" customHeight="1" x14ac:dyDescent="0.15">
      <c r="A7" s="865" t="s">
        <v>20</v>
      </c>
      <c r="B7" s="866"/>
      <c r="C7" s="866"/>
      <c r="D7" s="866"/>
      <c r="E7" s="866"/>
      <c r="F7" s="867"/>
      <c r="G7" s="889" t="s">
        <v>687</v>
      </c>
      <c r="H7" s="890"/>
      <c r="I7" s="890"/>
      <c r="J7" s="890"/>
      <c r="K7" s="890"/>
      <c r="L7" s="890"/>
      <c r="M7" s="890"/>
      <c r="N7" s="890"/>
      <c r="O7" s="890"/>
      <c r="P7" s="890"/>
      <c r="Q7" s="890"/>
      <c r="R7" s="890"/>
      <c r="S7" s="890"/>
      <c r="T7" s="890"/>
      <c r="U7" s="890"/>
      <c r="V7" s="890"/>
      <c r="W7" s="890"/>
      <c r="X7" s="891"/>
      <c r="Y7" s="892" t="s">
        <v>341</v>
      </c>
      <c r="Z7" s="710"/>
      <c r="AA7" s="710"/>
      <c r="AB7" s="710"/>
      <c r="AC7" s="710"/>
      <c r="AD7" s="893"/>
      <c r="AE7" s="821" t="s">
        <v>712</v>
      </c>
      <c r="AF7" s="822"/>
      <c r="AG7" s="822"/>
      <c r="AH7" s="822"/>
      <c r="AI7" s="822"/>
      <c r="AJ7" s="822"/>
      <c r="AK7" s="822"/>
      <c r="AL7" s="822"/>
      <c r="AM7" s="822"/>
      <c r="AN7" s="822"/>
      <c r="AO7" s="822"/>
      <c r="AP7" s="822"/>
      <c r="AQ7" s="822"/>
      <c r="AR7" s="822"/>
      <c r="AS7" s="822"/>
      <c r="AT7" s="822"/>
      <c r="AU7" s="822"/>
      <c r="AV7" s="822"/>
      <c r="AW7" s="822"/>
      <c r="AX7" s="823"/>
    </row>
    <row r="8" spans="1:50" ht="27.6" customHeight="1" x14ac:dyDescent="0.15">
      <c r="A8" s="865" t="s">
        <v>233</v>
      </c>
      <c r="B8" s="866"/>
      <c r="C8" s="866"/>
      <c r="D8" s="866"/>
      <c r="E8" s="866"/>
      <c r="F8" s="867"/>
      <c r="G8" s="868" t="str">
        <f>入力規則等!A27</f>
        <v>-</v>
      </c>
      <c r="H8" s="869"/>
      <c r="I8" s="869"/>
      <c r="J8" s="869"/>
      <c r="K8" s="869"/>
      <c r="L8" s="869"/>
      <c r="M8" s="869"/>
      <c r="N8" s="869"/>
      <c r="O8" s="869"/>
      <c r="P8" s="869"/>
      <c r="Q8" s="869"/>
      <c r="R8" s="869"/>
      <c r="S8" s="869"/>
      <c r="T8" s="869"/>
      <c r="U8" s="869"/>
      <c r="V8" s="869"/>
      <c r="W8" s="869"/>
      <c r="X8" s="870"/>
      <c r="Y8" s="871" t="s">
        <v>234</v>
      </c>
      <c r="Z8" s="872"/>
      <c r="AA8" s="872"/>
      <c r="AB8" s="872"/>
      <c r="AC8" s="872"/>
      <c r="AD8" s="873"/>
      <c r="AE8" s="874" t="str">
        <f>入力規則等!K13</f>
        <v>社会保障、その他の事項経費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4" t="s">
        <v>21</v>
      </c>
      <c r="B9" s="795"/>
      <c r="C9" s="795"/>
      <c r="D9" s="795"/>
      <c r="E9" s="795"/>
      <c r="F9" s="795"/>
      <c r="G9" s="876" t="s">
        <v>688</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63.6" customHeight="1" x14ac:dyDescent="0.15">
      <c r="A10" s="782" t="s">
        <v>28</v>
      </c>
      <c r="B10" s="783"/>
      <c r="C10" s="783"/>
      <c r="D10" s="783"/>
      <c r="E10" s="783"/>
      <c r="F10" s="783"/>
      <c r="G10" s="784" t="s">
        <v>807</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8.5" customHeight="1" x14ac:dyDescent="0.15">
      <c r="A11" s="782" t="s">
        <v>5</v>
      </c>
      <c r="B11" s="783"/>
      <c r="C11" s="783"/>
      <c r="D11" s="783"/>
      <c r="E11" s="783"/>
      <c r="F11" s="787"/>
      <c r="G11" s="788" t="str">
        <f>入力規則等!P10</f>
        <v>直接実施、委託・請負</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90" t="s">
        <v>489</v>
      </c>
      <c r="Q12" s="191"/>
      <c r="R12" s="191"/>
      <c r="S12" s="191"/>
      <c r="T12" s="191"/>
      <c r="U12" s="191"/>
      <c r="V12" s="192"/>
      <c r="W12" s="190" t="s">
        <v>641</v>
      </c>
      <c r="X12" s="191"/>
      <c r="Y12" s="191"/>
      <c r="Z12" s="191"/>
      <c r="AA12" s="191"/>
      <c r="AB12" s="191"/>
      <c r="AC12" s="192"/>
      <c r="AD12" s="190" t="s">
        <v>643</v>
      </c>
      <c r="AE12" s="191"/>
      <c r="AF12" s="191"/>
      <c r="AG12" s="191"/>
      <c r="AH12" s="191"/>
      <c r="AI12" s="191"/>
      <c r="AJ12" s="192"/>
      <c r="AK12" s="190" t="s">
        <v>661</v>
      </c>
      <c r="AL12" s="191"/>
      <c r="AM12" s="191"/>
      <c r="AN12" s="191"/>
      <c r="AO12" s="191"/>
      <c r="AP12" s="191"/>
      <c r="AQ12" s="192"/>
      <c r="AR12" s="190" t="s">
        <v>662</v>
      </c>
      <c r="AS12" s="191"/>
      <c r="AT12" s="191"/>
      <c r="AU12" s="191"/>
      <c r="AV12" s="191"/>
      <c r="AW12" s="191"/>
      <c r="AX12" s="827"/>
    </row>
    <row r="13" spans="1:50" ht="21" customHeight="1" x14ac:dyDescent="0.15">
      <c r="A13" s="330"/>
      <c r="B13" s="331"/>
      <c r="C13" s="331"/>
      <c r="D13" s="331"/>
      <c r="E13" s="331"/>
      <c r="F13" s="332"/>
      <c r="G13" s="811" t="s">
        <v>6</v>
      </c>
      <c r="H13" s="812"/>
      <c r="I13" s="828" t="s">
        <v>7</v>
      </c>
      <c r="J13" s="829"/>
      <c r="K13" s="829"/>
      <c r="L13" s="829"/>
      <c r="M13" s="829"/>
      <c r="N13" s="829"/>
      <c r="O13" s="830"/>
      <c r="P13" s="722" t="s">
        <v>689</v>
      </c>
      <c r="Q13" s="723"/>
      <c r="R13" s="723"/>
      <c r="S13" s="723"/>
      <c r="T13" s="723"/>
      <c r="U13" s="723"/>
      <c r="V13" s="724"/>
      <c r="W13" s="722">
        <v>2107</v>
      </c>
      <c r="X13" s="723"/>
      <c r="Y13" s="723"/>
      <c r="Z13" s="723"/>
      <c r="AA13" s="723"/>
      <c r="AB13" s="723"/>
      <c r="AC13" s="724"/>
      <c r="AD13" s="722">
        <v>2113</v>
      </c>
      <c r="AE13" s="723"/>
      <c r="AF13" s="723"/>
      <c r="AG13" s="723"/>
      <c r="AH13" s="723"/>
      <c r="AI13" s="723"/>
      <c r="AJ13" s="724"/>
      <c r="AK13" s="722">
        <v>2127</v>
      </c>
      <c r="AL13" s="723"/>
      <c r="AM13" s="723"/>
      <c r="AN13" s="723"/>
      <c r="AO13" s="723"/>
      <c r="AP13" s="723"/>
      <c r="AQ13" s="724"/>
      <c r="AR13" s="759">
        <v>2522</v>
      </c>
      <c r="AS13" s="760"/>
      <c r="AT13" s="760"/>
      <c r="AU13" s="760"/>
      <c r="AV13" s="760"/>
      <c r="AW13" s="760"/>
      <c r="AX13" s="831"/>
    </row>
    <row r="14" spans="1:50" ht="21" customHeight="1" x14ac:dyDescent="0.15">
      <c r="A14" s="330"/>
      <c r="B14" s="331"/>
      <c r="C14" s="331"/>
      <c r="D14" s="331"/>
      <c r="E14" s="331"/>
      <c r="F14" s="332"/>
      <c r="G14" s="813"/>
      <c r="H14" s="814"/>
      <c r="I14" s="806" t="s">
        <v>8</v>
      </c>
      <c r="J14" s="807"/>
      <c r="K14" s="807"/>
      <c r="L14" s="807"/>
      <c r="M14" s="807"/>
      <c r="N14" s="807"/>
      <c r="O14" s="808"/>
      <c r="P14" s="722" t="s">
        <v>689</v>
      </c>
      <c r="Q14" s="723"/>
      <c r="R14" s="723"/>
      <c r="S14" s="723"/>
      <c r="T14" s="723"/>
      <c r="U14" s="723"/>
      <c r="V14" s="724"/>
      <c r="W14" s="722" t="s">
        <v>689</v>
      </c>
      <c r="X14" s="723"/>
      <c r="Y14" s="723"/>
      <c r="Z14" s="723"/>
      <c r="AA14" s="723"/>
      <c r="AB14" s="723"/>
      <c r="AC14" s="724"/>
      <c r="AD14" s="722" t="s">
        <v>689</v>
      </c>
      <c r="AE14" s="723"/>
      <c r="AF14" s="723"/>
      <c r="AG14" s="723"/>
      <c r="AH14" s="723"/>
      <c r="AI14" s="723"/>
      <c r="AJ14" s="724"/>
      <c r="AK14" s="722" t="s">
        <v>689</v>
      </c>
      <c r="AL14" s="723"/>
      <c r="AM14" s="723"/>
      <c r="AN14" s="723"/>
      <c r="AO14" s="723"/>
      <c r="AP14" s="723"/>
      <c r="AQ14" s="724"/>
      <c r="AR14" s="817"/>
      <c r="AS14" s="817"/>
      <c r="AT14" s="817"/>
      <c r="AU14" s="817"/>
      <c r="AV14" s="817"/>
      <c r="AW14" s="817"/>
      <c r="AX14" s="818"/>
    </row>
    <row r="15" spans="1:50" ht="21" customHeight="1" x14ac:dyDescent="0.15">
      <c r="A15" s="330"/>
      <c r="B15" s="331"/>
      <c r="C15" s="331"/>
      <c r="D15" s="331"/>
      <c r="E15" s="331"/>
      <c r="F15" s="332"/>
      <c r="G15" s="813"/>
      <c r="H15" s="814"/>
      <c r="I15" s="806" t="s">
        <v>48</v>
      </c>
      <c r="J15" s="819"/>
      <c r="K15" s="819"/>
      <c r="L15" s="819"/>
      <c r="M15" s="819"/>
      <c r="N15" s="819"/>
      <c r="O15" s="820"/>
      <c r="P15" s="722" t="s">
        <v>689</v>
      </c>
      <c r="Q15" s="723"/>
      <c r="R15" s="723"/>
      <c r="S15" s="723"/>
      <c r="T15" s="723"/>
      <c r="U15" s="723"/>
      <c r="V15" s="724"/>
      <c r="W15" s="722" t="s">
        <v>689</v>
      </c>
      <c r="X15" s="723"/>
      <c r="Y15" s="723"/>
      <c r="Z15" s="723"/>
      <c r="AA15" s="723"/>
      <c r="AB15" s="723"/>
      <c r="AC15" s="724"/>
      <c r="AD15" s="722" t="s">
        <v>689</v>
      </c>
      <c r="AE15" s="723"/>
      <c r="AF15" s="723"/>
      <c r="AG15" s="723"/>
      <c r="AH15" s="723"/>
      <c r="AI15" s="723"/>
      <c r="AJ15" s="724"/>
      <c r="AK15" s="722" t="s">
        <v>689</v>
      </c>
      <c r="AL15" s="723"/>
      <c r="AM15" s="723"/>
      <c r="AN15" s="723"/>
      <c r="AO15" s="723"/>
      <c r="AP15" s="723"/>
      <c r="AQ15" s="724"/>
      <c r="AR15" s="722"/>
      <c r="AS15" s="723"/>
      <c r="AT15" s="723"/>
      <c r="AU15" s="723"/>
      <c r="AV15" s="723"/>
      <c r="AW15" s="723"/>
      <c r="AX15" s="832"/>
    </row>
    <row r="16" spans="1:50" ht="21" customHeight="1" x14ac:dyDescent="0.15">
      <c r="A16" s="330"/>
      <c r="B16" s="331"/>
      <c r="C16" s="331"/>
      <c r="D16" s="331"/>
      <c r="E16" s="331"/>
      <c r="F16" s="332"/>
      <c r="G16" s="813"/>
      <c r="H16" s="814"/>
      <c r="I16" s="806" t="s">
        <v>49</v>
      </c>
      <c r="J16" s="819"/>
      <c r="K16" s="819"/>
      <c r="L16" s="819"/>
      <c r="M16" s="819"/>
      <c r="N16" s="819"/>
      <c r="O16" s="820"/>
      <c r="P16" s="722" t="s">
        <v>689</v>
      </c>
      <c r="Q16" s="723"/>
      <c r="R16" s="723"/>
      <c r="S16" s="723"/>
      <c r="T16" s="723"/>
      <c r="U16" s="723"/>
      <c r="V16" s="724"/>
      <c r="W16" s="722" t="s">
        <v>689</v>
      </c>
      <c r="X16" s="723"/>
      <c r="Y16" s="723"/>
      <c r="Z16" s="723"/>
      <c r="AA16" s="723"/>
      <c r="AB16" s="723"/>
      <c r="AC16" s="724"/>
      <c r="AD16" s="722" t="s">
        <v>689</v>
      </c>
      <c r="AE16" s="723"/>
      <c r="AF16" s="723"/>
      <c r="AG16" s="723"/>
      <c r="AH16" s="723"/>
      <c r="AI16" s="723"/>
      <c r="AJ16" s="724"/>
      <c r="AK16" s="722" t="s">
        <v>689</v>
      </c>
      <c r="AL16" s="723"/>
      <c r="AM16" s="723"/>
      <c r="AN16" s="723"/>
      <c r="AO16" s="723"/>
      <c r="AP16" s="723"/>
      <c r="AQ16" s="724"/>
      <c r="AR16" s="824"/>
      <c r="AS16" s="825"/>
      <c r="AT16" s="825"/>
      <c r="AU16" s="825"/>
      <c r="AV16" s="825"/>
      <c r="AW16" s="825"/>
      <c r="AX16" s="826"/>
    </row>
    <row r="17" spans="1:50" ht="24.75" customHeight="1" x14ac:dyDescent="0.15">
      <c r="A17" s="330"/>
      <c r="B17" s="331"/>
      <c r="C17" s="331"/>
      <c r="D17" s="331"/>
      <c r="E17" s="331"/>
      <c r="F17" s="332"/>
      <c r="G17" s="813"/>
      <c r="H17" s="814"/>
      <c r="I17" s="806" t="s">
        <v>47</v>
      </c>
      <c r="J17" s="807"/>
      <c r="K17" s="807"/>
      <c r="L17" s="807"/>
      <c r="M17" s="807"/>
      <c r="N17" s="807"/>
      <c r="O17" s="808"/>
      <c r="P17" s="722" t="s">
        <v>689</v>
      </c>
      <c r="Q17" s="723"/>
      <c r="R17" s="723"/>
      <c r="S17" s="723"/>
      <c r="T17" s="723"/>
      <c r="U17" s="723"/>
      <c r="V17" s="724"/>
      <c r="W17" s="722">
        <v>-450</v>
      </c>
      <c r="X17" s="723"/>
      <c r="Y17" s="723"/>
      <c r="Z17" s="723"/>
      <c r="AA17" s="723"/>
      <c r="AB17" s="723"/>
      <c r="AC17" s="724"/>
      <c r="AD17" s="722" t="s">
        <v>689</v>
      </c>
      <c r="AE17" s="723"/>
      <c r="AF17" s="723"/>
      <c r="AG17" s="723"/>
      <c r="AH17" s="723"/>
      <c r="AI17" s="723"/>
      <c r="AJ17" s="724"/>
      <c r="AK17" s="722" t="s">
        <v>689</v>
      </c>
      <c r="AL17" s="723"/>
      <c r="AM17" s="723"/>
      <c r="AN17" s="723"/>
      <c r="AO17" s="723"/>
      <c r="AP17" s="723"/>
      <c r="AQ17" s="724"/>
      <c r="AR17" s="809"/>
      <c r="AS17" s="809"/>
      <c r="AT17" s="809"/>
      <c r="AU17" s="809"/>
      <c r="AV17" s="809"/>
      <c r="AW17" s="809"/>
      <c r="AX17" s="810"/>
    </row>
    <row r="18" spans="1:50" ht="24.75" customHeight="1" x14ac:dyDescent="0.15">
      <c r="A18" s="330"/>
      <c r="B18" s="331"/>
      <c r="C18" s="331"/>
      <c r="D18" s="331"/>
      <c r="E18" s="331"/>
      <c r="F18" s="332"/>
      <c r="G18" s="815"/>
      <c r="H18" s="816"/>
      <c r="I18" s="799" t="s">
        <v>18</v>
      </c>
      <c r="J18" s="800"/>
      <c r="K18" s="800"/>
      <c r="L18" s="800"/>
      <c r="M18" s="800"/>
      <c r="N18" s="800"/>
      <c r="O18" s="801"/>
      <c r="P18" s="802">
        <f>SUM(P13:V17)</f>
        <v>0</v>
      </c>
      <c r="Q18" s="803"/>
      <c r="R18" s="803"/>
      <c r="S18" s="803"/>
      <c r="T18" s="803"/>
      <c r="U18" s="803"/>
      <c r="V18" s="804"/>
      <c r="W18" s="802">
        <f>SUM(W13:AC17)</f>
        <v>1657</v>
      </c>
      <c r="X18" s="803"/>
      <c r="Y18" s="803"/>
      <c r="Z18" s="803"/>
      <c r="AA18" s="803"/>
      <c r="AB18" s="803"/>
      <c r="AC18" s="804"/>
      <c r="AD18" s="802">
        <f>SUM(AD13:AJ17)</f>
        <v>2113</v>
      </c>
      <c r="AE18" s="803"/>
      <c r="AF18" s="803"/>
      <c r="AG18" s="803"/>
      <c r="AH18" s="803"/>
      <c r="AI18" s="803"/>
      <c r="AJ18" s="804"/>
      <c r="AK18" s="802">
        <f>SUM(AK13:AQ17)</f>
        <v>2127</v>
      </c>
      <c r="AL18" s="803"/>
      <c r="AM18" s="803"/>
      <c r="AN18" s="803"/>
      <c r="AO18" s="803"/>
      <c r="AP18" s="803"/>
      <c r="AQ18" s="804"/>
      <c r="AR18" s="802">
        <f>SUM(AR13:AX17)</f>
        <v>2522</v>
      </c>
      <c r="AS18" s="803"/>
      <c r="AT18" s="803"/>
      <c r="AU18" s="803"/>
      <c r="AV18" s="803"/>
      <c r="AW18" s="803"/>
      <c r="AX18" s="805"/>
    </row>
    <row r="19" spans="1:50" ht="24.75" customHeight="1" x14ac:dyDescent="0.15">
      <c r="A19" s="330"/>
      <c r="B19" s="331"/>
      <c r="C19" s="331"/>
      <c r="D19" s="331"/>
      <c r="E19" s="331"/>
      <c r="F19" s="332"/>
      <c r="G19" s="774" t="s">
        <v>9</v>
      </c>
      <c r="H19" s="775"/>
      <c r="I19" s="775"/>
      <c r="J19" s="775"/>
      <c r="K19" s="775"/>
      <c r="L19" s="775"/>
      <c r="M19" s="775"/>
      <c r="N19" s="775"/>
      <c r="O19" s="775"/>
      <c r="P19" s="722" t="s">
        <v>689</v>
      </c>
      <c r="Q19" s="723"/>
      <c r="R19" s="723"/>
      <c r="S19" s="723"/>
      <c r="T19" s="723"/>
      <c r="U19" s="723"/>
      <c r="V19" s="724"/>
      <c r="W19" s="722">
        <v>1553</v>
      </c>
      <c r="X19" s="723"/>
      <c r="Y19" s="723"/>
      <c r="Z19" s="723"/>
      <c r="AA19" s="723"/>
      <c r="AB19" s="723"/>
      <c r="AC19" s="724"/>
      <c r="AD19" s="722">
        <v>1777</v>
      </c>
      <c r="AE19" s="723"/>
      <c r="AF19" s="723"/>
      <c r="AG19" s="723"/>
      <c r="AH19" s="723"/>
      <c r="AI19" s="723"/>
      <c r="AJ19" s="724"/>
      <c r="AK19" s="771"/>
      <c r="AL19" s="771"/>
      <c r="AM19" s="771"/>
      <c r="AN19" s="771"/>
      <c r="AO19" s="771"/>
      <c r="AP19" s="771"/>
      <c r="AQ19" s="771"/>
      <c r="AR19" s="771"/>
      <c r="AS19" s="771"/>
      <c r="AT19" s="771"/>
      <c r="AU19" s="771"/>
      <c r="AV19" s="771"/>
      <c r="AW19" s="771"/>
      <c r="AX19" s="773"/>
    </row>
    <row r="20" spans="1:50" ht="24.75" customHeight="1" x14ac:dyDescent="0.15">
      <c r="A20" s="330"/>
      <c r="B20" s="331"/>
      <c r="C20" s="331"/>
      <c r="D20" s="331"/>
      <c r="E20" s="331"/>
      <c r="F20" s="332"/>
      <c r="G20" s="774" t="s">
        <v>10</v>
      </c>
      <c r="H20" s="775"/>
      <c r="I20" s="775"/>
      <c r="J20" s="775"/>
      <c r="K20" s="775"/>
      <c r="L20" s="775"/>
      <c r="M20" s="775"/>
      <c r="N20" s="775"/>
      <c r="O20" s="775"/>
      <c r="P20" s="770" t="str">
        <f>IF(P18=0, "-", SUM(P19)/P18)</f>
        <v>-</v>
      </c>
      <c r="Q20" s="770"/>
      <c r="R20" s="770"/>
      <c r="S20" s="770"/>
      <c r="T20" s="770"/>
      <c r="U20" s="770"/>
      <c r="V20" s="770"/>
      <c r="W20" s="770">
        <f>IF(W18=0, "-", SUM(W19)/W18)</f>
        <v>0.93723596861798431</v>
      </c>
      <c r="X20" s="770"/>
      <c r="Y20" s="770"/>
      <c r="Z20" s="770"/>
      <c r="AA20" s="770"/>
      <c r="AB20" s="770"/>
      <c r="AC20" s="770"/>
      <c r="AD20" s="770">
        <f>IF(AD18=0, "-", SUM(AD19)/AD18)</f>
        <v>0.84098438239469953</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311</v>
      </c>
      <c r="H21" s="769"/>
      <c r="I21" s="769"/>
      <c r="J21" s="769"/>
      <c r="K21" s="769"/>
      <c r="L21" s="769"/>
      <c r="M21" s="769"/>
      <c r="N21" s="769"/>
      <c r="O21" s="769"/>
      <c r="P21" s="770" t="e">
        <f>IF(P19=0, "-", SUM(P19)/SUM(P13,P14))</f>
        <v>#DIV/0!</v>
      </c>
      <c r="Q21" s="770"/>
      <c r="R21" s="770"/>
      <c r="S21" s="770"/>
      <c r="T21" s="770"/>
      <c r="U21" s="770"/>
      <c r="V21" s="770"/>
      <c r="W21" s="770">
        <f>IF(W19=0, "-", SUM(W19)/SUM(W13,W14))</f>
        <v>0.73706691979117234</v>
      </c>
      <c r="X21" s="770"/>
      <c r="Y21" s="770"/>
      <c r="Z21" s="770"/>
      <c r="AA21" s="770"/>
      <c r="AB21" s="770"/>
      <c r="AC21" s="770"/>
      <c r="AD21" s="770">
        <f>IF(AD19=0, "-", SUM(AD19)/SUM(AD13,AD14))</f>
        <v>0.84098438239469953</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8" t="s">
        <v>665</v>
      </c>
      <c r="B22" s="729"/>
      <c r="C22" s="729"/>
      <c r="D22" s="729"/>
      <c r="E22" s="729"/>
      <c r="F22" s="730"/>
      <c r="G22" s="734" t="s">
        <v>300</v>
      </c>
      <c r="H22" s="573"/>
      <c r="I22" s="573"/>
      <c r="J22" s="573"/>
      <c r="K22" s="573"/>
      <c r="L22" s="573"/>
      <c r="M22" s="573"/>
      <c r="N22" s="573"/>
      <c r="O22" s="574"/>
      <c r="P22" s="735" t="s">
        <v>663</v>
      </c>
      <c r="Q22" s="573"/>
      <c r="R22" s="573"/>
      <c r="S22" s="573"/>
      <c r="T22" s="573"/>
      <c r="U22" s="573"/>
      <c r="V22" s="574"/>
      <c r="W22" s="735" t="s">
        <v>664</v>
      </c>
      <c r="X22" s="573"/>
      <c r="Y22" s="573"/>
      <c r="Z22" s="573"/>
      <c r="AA22" s="573"/>
      <c r="AB22" s="573"/>
      <c r="AC22" s="574"/>
      <c r="AD22" s="735" t="s">
        <v>299</v>
      </c>
      <c r="AE22" s="573"/>
      <c r="AF22" s="573"/>
      <c r="AG22" s="573"/>
      <c r="AH22" s="573"/>
      <c r="AI22" s="573"/>
      <c r="AJ22" s="573"/>
      <c r="AK22" s="573"/>
      <c r="AL22" s="573"/>
      <c r="AM22" s="573"/>
      <c r="AN22" s="573"/>
      <c r="AO22" s="573"/>
      <c r="AP22" s="573"/>
      <c r="AQ22" s="573"/>
      <c r="AR22" s="573"/>
      <c r="AS22" s="573"/>
      <c r="AT22" s="573"/>
      <c r="AU22" s="573"/>
      <c r="AV22" s="573"/>
      <c r="AW22" s="573"/>
      <c r="AX22" s="755"/>
    </row>
    <row r="23" spans="1:50" ht="25.5" customHeight="1" x14ac:dyDescent="0.15">
      <c r="A23" s="731"/>
      <c r="B23" s="732"/>
      <c r="C23" s="732"/>
      <c r="D23" s="732"/>
      <c r="E23" s="732"/>
      <c r="F23" s="733"/>
      <c r="G23" s="756" t="s">
        <v>690</v>
      </c>
      <c r="H23" s="757"/>
      <c r="I23" s="757"/>
      <c r="J23" s="757"/>
      <c r="K23" s="757"/>
      <c r="L23" s="757"/>
      <c r="M23" s="757"/>
      <c r="N23" s="757"/>
      <c r="O23" s="758"/>
      <c r="P23" s="759">
        <v>1697</v>
      </c>
      <c r="Q23" s="760"/>
      <c r="R23" s="760"/>
      <c r="S23" s="760"/>
      <c r="T23" s="760"/>
      <c r="U23" s="760"/>
      <c r="V23" s="761"/>
      <c r="W23" s="759">
        <v>2299</v>
      </c>
      <c r="X23" s="760"/>
      <c r="Y23" s="760"/>
      <c r="Z23" s="760"/>
      <c r="AA23" s="760"/>
      <c r="AB23" s="760"/>
      <c r="AC23" s="761"/>
      <c r="AD23" s="762" t="s">
        <v>845</v>
      </c>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customHeight="1" x14ac:dyDescent="0.15">
      <c r="A24" s="731"/>
      <c r="B24" s="732"/>
      <c r="C24" s="732"/>
      <c r="D24" s="732"/>
      <c r="E24" s="732"/>
      <c r="F24" s="733"/>
      <c r="G24" s="725" t="s">
        <v>716</v>
      </c>
      <c r="H24" s="726"/>
      <c r="I24" s="726"/>
      <c r="J24" s="726"/>
      <c r="K24" s="726"/>
      <c r="L24" s="726"/>
      <c r="M24" s="726"/>
      <c r="N24" s="726"/>
      <c r="O24" s="727"/>
      <c r="P24" s="722">
        <v>417</v>
      </c>
      <c r="Q24" s="723"/>
      <c r="R24" s="723"/>
      <c r="S24" s="723"/>
      <c r="T24" s="723"/>
      <c r="U24" s="723"/>
      <c r="V24" s="724"/>
      <c r="W24" s="722">
        <v>210</v>
      </c>
      <c r="X24" s="723"/>
      <c r="Y24" s="723"/>
      <c r="Z24" s="723"/>
      <c r="AA24" s="723"/>
      <c r="AB24" s="723"/>
      <c r="AC24" s="724"/>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customHeight="1" x14ac:dyDescent="0.15">
      <c r="A25" s="731"/>
      <c r="B25" s="732"/>
      <c r="C25" s="732"/>
      <c r="D25" s="732"/>
      <c r="E25" s="732"/>
      <c r="F25" s="733"/>
      <c r="G25" s="725" t="s">
        <v>713</v>
      </c>
      <c r="H25" s="726"/>
      <c r="I25" s="726"/>
      <c r="J25" s="726"/>
      <c r="K25" s="726"/>
      <c r="L25" s="726"/>
      <c r="M25" s="726"/>
      <c r="N25" s="726"/>
      <c r="O25" s="727"/>
      <c r="P25" s="722">
        <v>11</v>
      </c>
      <c r="Q25" s="723"/>
      <c r="R25" s="723"/>
      <c r="S25" s="723"/>
      <c r="T25" s="723"/>
      <c r="U25" s="723"/>
      <c r="V25" s="724"/>
      <c r="W25" s="722">
        <v>11</v>
      </c>
      <c r="X25" s="723"/>
      <c r="Y25" s="723"/>
      <c r="Z25" s="723"/>
      <c r="AA25" s="723"/>
      <c r="AB25" s="723"/>
      <c r="AC25" s="724"/>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customHeight="1" x14ac:dyDescent="0.15">
      <c r="A26" s="731"/>
      <c r="B26" s="732"/>
      <c r="C26" s="732"/>
      <c r="D26" s="732"/>
      <c r="E26" s="732"/>
      <c r="F26" s="733"/>
      <c r="G26" s="725" t="s">
        <v>714</v>
      </c>
      <c r="H26" s="726"/>
      <c r="I26" s="726"/>
      <c r="J26" s="726"/>
      <c r="K26" s="726"/>
      <c r="L26" s="726"/>
      <c r="M26" s="726"/>
      <c r="N26" s="726"/>
      <c r="O26" s="727"/>
      <c r="P26" s="722">
        <v>1</v>
      </c>
      <c r="Q26" s="723"/>
      <c r="R26" s="723"/>
      <c r="S26" s="723"/>
      <c r="T26" s="723"/>
      <c r="U26" s="723"/>
      <c r="V26" s="724"/>
      <c r="W26" s="722">
        <v>1</v>
      </c>
      <c r="X26" s="723"/>
      <c r="Y26" s="723"/>
      <c r="Z26" s="723"/>
      <c r="AA26" s="723"/>
      <c r="AB26" s="723"/>
      <c r="AC26" s="724"/>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customHeight="1" x14ac:dyDescent="0.15">
      <c r="A27" s="731"/>
      <c r="B27" s="732"/>
      <c r="C27" s="732"/>
      <c r="D27" s="732"/>
      <c r="E27" s="732"/>
      <c r="F27" s="733"/>
      <c r="G27" s="725" t="s">
        <v>715</v>
      </c>
      <c r="H27" s="726"/>
      <c r="I27" s="726"/>
      <c r="J27" s="726"/>
      <c r="K27" s="726"/>
      <c r="L27" s="726"/>
      <c r="M27" s="726"/>
      <c r="N27" s="726"/>
      <c r="O27" s="727"/>
      <c r="P27" s="722">
        <v>0.3</v>
      </c>
      <c r="Q27" s="723"/>
      <c r="R27" s="723"/>
      <c r="S27" s="723"/>
      <c r="T27" s="723"/>
      <c r="U27" s="723"/>
      <c r="V27" s="724"/>
      <c r="W27" s="722">
        <v>0.3</v>
      </c>
      <c r="X27" s="723"/>
      <c r="Y27" s="723"/>
      <c r="Z27" s="723"/>
      <c r="AA27" s="723"/>
      <c r="AB27" s="723"/>
      <c r="AC27" s="724"/>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customHeight="1" x14ac:dyDescent="0.15">
      <c r="A28" s="731"/>
      <c r="B28" s="732"/>
      <c r="C28" s="732"/>
      <c r="D28" s="732"/>
      <c r="E28" s="732"/>
      <c r="F28" s="733"/>
      <c r="G28" s="776" t="s">
        <v>691</v>
      </c>
      <c r="H28" s="777"/>
      <c r="I28" s="777"/>
      <c r="J28" s="777"/>
      <c r="K28" s="777"/>
      <c r="L28" s="777"/>
      <c r="M28" s="777"/>
      <c r="N28" s="777"/>
      <c r="O28" s="778"/>
      <c r="P28" s="779">
        <v>0.7</v>
      </c>
      <c r="Q28" s="780"/>
      <c r="R28" s="780"/>
      <c r="S28" s="780"/>
      <c r="T28" s="780"/>
      <c r="U28" s="780"/>
      <c r="V28" s="781"/>
      <c r="W28" s="779">
        <v>0.6</v>
      </c>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x14ac:dyDescent="0.2">
      <c r="A29" s="731"/>
      <c r="B29" s="732"/>
      <c r="C29" s="732"/>
      <c r="D29" s="732"/>
      <c r="E29" s="732"/>
      <c r="F29" s="733"/>
      <c r="G29" s="321" t="s">
        <v>18</v>
      </c>
      <c r="H29" s="742"/>
      <c r="I29" s="742"/>
      <c r="J29" s="742"/>
      <c r="K29" s="742"/>
      <c r="L29" s="742"/>
      <c r="M29" s="742"/>
      <c r="N29" s="742"/>
      <c r="O29" s="743"/>
      <c r="P29" s="744">
        <f>AK13</f>
        <v>2127</v>
      </c>
      <c r="Q29" s="745"/>
      <c r="R29" s="745"/>
      <c r="S29" s="745"/>
      <c r="T29" s="745"/>
      <c r="U29" s="745"/>
      <c r="V29" s="746"/>
      <c r="W29" s="747">
        <f>AR13</f>
        <v>2522</v>
      </c>
      <c r="X29" s="748"/>
      <c r="Y29" s="748"/>
      <c r="Z29" s="748"/>
      <c r="AA29" s="748"/>
      <c r="AB29" s="748"/>
      <c r="AC29" s="749"/>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67.5" customHeight="1" x14ac:dyDescent="0.15">
      <c r="A30" s="750" t="s">
        <v>652</v>
      </c>
      <c r="B30" s="751"/>
      <c r="C30" s="751"/>
      <c r="D30" s="751"/>
      <c r="E30" s="751"/>
      <c r="F30" s="752"/>
      <c r="G30" s="753" t="s">
        <v>800</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15">
      <c r="A31" s="671" t="s">
        <v>653</v>
      </c>
      <c r="B31" s="168"/>
      <c r="C31" s="168"/>
      <c r="D31" s="168"/>
      <c r="E31" s="168"/>
      <c r="F31" s="169"/>
      <c r="G31" s="713" t="s">
        <v>645</v>
      </c>
      <c r="H31" s="714"/>
      <c r="I31" s="714"/>
      <c r="J31" s="714"/>
      <c r="K31" s="714"/>
      <c r="L31" s="714"/>
      <c r="M31" s="714"/>
      <c r="N31" s="714"/>
      <c r="O31" s="714"/>
      <c r="P31" s="715" t="s">
        <v>644</v>
      </c>
      <c r="Q31" s="714"/>
      <c r="R31" s="714"/>
      <c r="S31" s="714"/>
      <c r="T31" s="714"/>
      <c r="U31" s="714"/>
      <c r="V31" s="714"/>
      <c r="W31" s="714"/>
      <c r="X31" s="716"/>
      <c r="Y31" s="717"/>
      <c r="Z31" s="718"/>
      <c r="AA31" s="719"/>
      <c r="AB31" s="649" t="s">
        <v>11</v>
      </c>
      <c r="AC31" s="649"/>
      <c r="AD31" s="649"/>
      <c r="AE31" s="131" t="s">
        <v>489</v>
      </c>
      <c r="AF31" s="720"/>
      <c r="AG31" s="720"/>
      <c r="AH31" s="721"/>
      <c r="AI31" s="131" t="s">
        <v>641</v>
      </c>
      <c r="AJ31" s="720"/>
      <c r="AK31" s="720"/>
      <c r="AL31" s="721"/>
      <c r="AM31" s="131" t="s">
        <v>457</v>
      </c>
      <c r="AN31" s="720"/>
      <c r="AO31" s="720"/>
      <c r="AP31" s="721"/>
      <c r="AQ31" s="646" t="s">
        <v>488</v>
      </c>
      <c r="AR31" s="647"/>
      <c r="AS31" s="647"/>
      <c r="AT31" s="648"/>
      <c r="AU31" s="646" t="s">
        <v>666</v>
      </c>
      <c r="AV31" s="647"/>
      <c r="AW31" s="647"/>
      <c r="AX31" s="656"/>
    </row>
    <row r="32" spans="1:50" ht="42.75" customHeight="1" x14ac:dyDescent="0.15">
      <c r="A32" s="671"/>
      <c r="B32" s="168"/>
      <c r="C32" s="168"/>
      <c r="D32" s="168"/>
      <c r="E32" s="168"/>
      <c r="F32" s="169"/>
      <c r="G32" s="754" t="s">
        <v>717</v>
      </c>
      <c r="H32" s="658"/>
      <c r="I32" s="658"/>
      <c r="J32" s="658"/>
      <c r="K32" s="658"/>
      <c r="L32" s="658"/>
      <c r="M32" s="658"/>
      <c r="N32" s="658"/>
      <c r="O32" s="658"/>
      <c r="P32" s="408" t="s">
        <v>805</v>
      </c>
      <c r="Q32" s="662"/>
      <c r="R32" s="662"/>
      <c r="S32" s="662"/>
      <c r="T32" s="662"/>
      <c r="U32" s="662"/>
      <c r="V32" s="662"/>
      <c r="W32" s="662"/>
      <c r="X32" s="663"/>
      <c r="Y32" s="667" t="s">
        <v>52</v>
      </c>
      <c r="Z32" s="668"/>
      <c r="AA32" s="669"/>
      <c r="AB32" s="670" t="s">
        <v>693</v>
      </c>
      <c r="AC32" s="670"/>
      <c r="AD32" s="670"/>
      <c r="AE32" s="639" t="s">
        <v>689</v>
      </c>
      <c r="AF32" s="639"/>
      <c r="AG32" s="639"/>
      <c r="AH32" s="639"/>
      <c r="AI32" s="639">
        <v>46962</v>
      </c>
      <c r="AJ32" s="639"/>
      <c r="AK32" s="639"/>
      <c r="AL32" s="639"/>
      <c r="AM32" s="639">
        <v>66482</v>
      </c>
      <c r="AN32" s="639"/>
      <c r="AO32" s="639"/>
      <c r="AP32" s="639"/>
      <c r="AQ32" s="685" t="s">
        <v>772</v>
      </c>
      <c r="AR32" s="639"/>
      <c r="AS32" s="639"/>
      <c r="AT32" s="639"/>
      <c r="AU32" s="108" t="s">
        <v>772</v>
      </c>
      <c r="AV32" s="641"/>
      <c r="AW32" s="641"/>
      <c r="AX32" s="642"/>
    </row>
    <row r="33" spans="1:51" ht="42.75"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693</v>
      </c>
      <c r="AC33" s="670"/>
      <c r="AD33" s="670"/>
      <c r="AE33" s="639" t="s">
        <v>689</v>
      </c>
      <c r="AF33" s="639"/>
      <c r="AG33" s="639"/>
      <c r="AH33" s="639"/>
      <c r="AI33" s="639">
        <v>45250</v>
      </c>
      <c r="AJ33" s="639"/>
      <c r="AK33" s="639"/>
      <c r="AL33" s="639"/>
      <c r="AM33" s="639">
        <v>54300</v>
      </c>
      <c r="AN33" s="639"/>
      <c r="AO33" s="639"/>
      <c r="AP33" s="639"/>
      <c r="AQ33" s="639">
        <v>54300</v>
      </c>
      <c r="AR33" s="639"/>
      <c r="AS33" s="639"/>
      <c r="AT33" s="639"/>
      <c r="AU33" s="640">
        <v>54300</v>
      </c>
      <c r="AV33" s="641"/>
      <c r="AW33" s="641"/>
      <c r="AX33" s="642"/>
    </row>
    <row r="34" spans="1:51" ht="23.25" customHeight="1" x14ac:dyDescent="0.15">
      <c r="A34" s="703" t="s">
        <v>654</v>
      </c>
      <c r="B34" s="704"/>
      <c r="C34" s="704"/>
      <c r="D34" s="704"/>
      <c r="E34" s="704"/>
      <c r="F34" s="705"/>
      <c r="G34" s="191" t="s">
        <v>655</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489</v>
      </c>
      <c r="AF34" s="191"/>
      <c r="AG34" s="191"/>
      <c r="AH34" s="192"/>
      <c r="AI34" s="190" t="s">
        <v>641</v>
      </c>
      <c r="AJ34" s="191"/>
      <c r="AK34" s="191"/>
      <c r="AL34" s="192"/>
      <c r="AM34" s="190" t="s">
        <v>457</v>
      </c>
      <c r="AN34" s="191"/>
      <c r="AO34" s="191"/>
      <c r="AP34" s="192"/>
      <c r="AQ34" s="650" t="s">
        <v>667</v>
      </c>
      <c r="AR34" s="651"/>
      <c r="AS34" s="651"/>
      <c r="AT34" s="651"/>
      <c r="AU34" s="651"/>
      <c r="AV34" s="651"/>
      <c r="AW34" s="651"/>
      <c r="AX34" s="652"/>
    </row>
    <row r="35" spans="1:51" ht="23.25" customHeight="1" x14ac:dyDescent="0.15">
      <c r="A35" s="706"/>
      <c r="B35" s="707"/>
      <c r="C35" s="707"/>
      <c r="D35" s="707"/>
      <c r="E35" s="707"/>
      <c r="F35" s="708"/>
      <c r="G35" s="675" t="s">
        <v>696</v>
      </c>
      <c r="H35" s="676"/>
      <c r="I35" s="676"/>
      <c r="J35" s="676"/>
      <c r="K35" s="676"/>
      <c r="L35" s="676"/>
      <c r="M35" s="676"/>
      <c r="N35" s="676"/>
      <c r="O35" s="676"/>
      <c r="P35" s="676"/>
      <c r="Q35" s="676"/>
      <c r="R35" s="676"/>
      <c r="S35" s="676"/>
      <c r="T35" s="676"/>
      <c r="U35" s="676"/>
      <c r="V35" s="676"/>
      <c r="W35" s="676"/>
      <c r="X35" s="676"/>
      <c r="Y35" s="679" t="s">
        <v>654</v>
      </c>
      <c r="Z35" s="680"/>
      <c r="AA35" s="681"/>
      <c r="AB35" s="682" t="s">
        <v>697</v>
      </c>
      <c r="AC35" s="683"/>
      <c r="AD35" s="684"/>
      <c r="AE35" s="685" t="s">
        <v>689</v>
      </c>
      <c r="AF35" s="685"/>
      <c r="AG35" s="685"/>
      <c r="AH35" s="685"/>
      <c r="AI35" s="685">
        <f>1297832/46962</f>
        <v>27.635790639240238</v>
      </c>
      <c r="AJ35" s="685"/>
      <c r="AK35" s="685"/>
      <c r="AL35" s="685"/>
      <c r="AM35" s="685">
        <f>1404355/66482</f>
        <v>21.123838031346832</v>
      </c>
      <c r="AN35" s="685"/>
      <c r="AO35" s="685"/>
      <c r="AP35" s="685"/>
      <c r="AQ35" s="108" t="s">
        <v>772</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657</v>
      </c>
      <c r="Z36" s="672"/>
      <c r="AA36" s="673"/>
      <c r="AB36" s="635" t="s">
        <v>698</v>
      </c>
      <c r="AC36" s="636"/>
      <c r="AD36" s="637"/>
      <c r="AE36" s="638" t="s">
        <v>689</v>
      </c>
      <c r="AF36" s="638"/>
      <c r="AG36" s="638"/>
      <c r="AH36" s="638"/>
      <c r="AI36" s="712" t="s">
        <v>770</v>
      </c>
      <c r="AJ36" s="638"/>
      <c r="AK36" s="638"/>
      <c r="AL36" s="638"/>
      <c r="AM36" s="712" t="s">
        <v>771</v>
      </c>
      <c r="AN36" s="638"/>
      <c r="AO36" s="638"/>
      <c r="AP36" s="638"/>
      <c r="AQ36" s="638" t="s">
        <v>801</v>
      </c>
      <c r="AR36" s="638"/>
      <c r="AS36" s="638"/>
      <c r="AT36" s="638"/>
      <c r="AU36" s="638"/>
      <c r="AV36" s="638"/>
      <c r="AW36" s="638"/>
      <c r="AX36" s="674"/>
    </row>
    <row r="37" spans="1:51" ht="18.75" customHeight="1" x14ac:dyDescent="0.15">
      <c r="A37" s="691" t="s">
        <v>307</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489</v>
      </c>
      <c r="AF37" s="633"/>
      <c r="AG37" s="633"/>
      <c r="AH37" s="634"/>
      <c r="AI37" s="701" t="s">
        <v>641</v>
      </c>
      <c r="AJ37" s="701"/>
      <c r="AK37" s="701"/>
      <c r="AL37" s="632"/>
      <c r="AM37" s="701" t="s">
        <v>457</v>
      </c>
      <c r="AN37" s="701"/>
      <c r="AO37" s="701"/>
      <c r="AP37" s="632"/>
      <c r="AQ37" s="231" t="s">
        <v>222</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t="s">
        <v>689</v>
      </c>
      <c r="AR38" s="531"/>
      <c r="AS38" s="142" t="s">
        <v>223</v>
      </c>
      <c r="AT38" s="143"/>
      <c r="AU38" s="141">
        <v>4</v>
      </c>
      <c r="AV38" s="141"/>
      <c r="AW38" s="123" t="s">
        <v>170</v>
      </c>
      <c r="AX38" s="144"/>
    </row>
    <row r="39" spans="1:51" ht="23.25" customHeight="1" x14ac:dyDescent="0.15">
      <c r="A39" s="697"/>
      <c r="B39" s="695"/>
      <c r="C39" s="695"/>
      <c r="D39" s="695"/>
      <c r="E39" s="695"/>
      <c r="F39" s="696"/>
      <c r="G39" s="193" t="s">
        <v>797</v>
      </c>
      <c r="H39" s="194"/>
      <c r="I39" s="194"/>
      <c r="J39" s="194"/>
      <c r="K39" s="194"/>
      <c r="L39" s="194"/>
      <c r="M39" s="194"/>
      <c r="N39" s="194"/>
      <c r="O39" s="195"/>
      <c r="P39" s="146" t="s">
        <v>692</v>
      </c>
      <c r="Q39" s="146"/>
      <c r="R39" s="146"/>
      <c r="S39" s="146"/>
      <c r="T39" s="146"/>
      <c r="U39" s="146"/>
      <c r="V39" s="146"/>
      <c r="W39" s="146"/>
      <c r="X39" s="147"/>
      <c r="Y39" s="234" t="s">
        <v>12</v>
      </c>
      <c r="Z39" s="235"/>
      <c r="AA39" s="236"/>
      <c r="AB39" s="163" t="s">
        <v>693</v>
      </c>
      <c r="AC39" s="163"/>
      <c r="AD39" s="163"/>
      <c r="AE39" s="108" t="s">
        <v>689</v>
      </c>
      <c r="AF39" s="102"/>
      <c r="AG39" s="102"/>
      <c r="AH39" s="102"/>
      <c r="AI39" s="108">
        <v>257326</v>
      </c>
      <c r="AJ39" s="102"/>
      <c r="AK39" s="102"/>
      <c r="AL39" s="102"/>
      <c r="AM39" s="108">
        <v>292315</v>
      </c>
      <c r="AN39" s="102"/>
      <c r="AO39" s="102"/>
      <c r="AP39" s="102"/>
      <c r="AQ39" s="109" t="s">
        <v>689</v>
      </c>
      <c r="AR39" s="110"/>
      <c r="AS39" s="110"/>
      <c r="AT39" s="111"/>
      <c r="AU39" s="102" t="s">
        <v>689</v>
      </c>
      <c r="AV39" s="102"/>
      <c r="AW39" s="102"/>
      <c r="AX39" s="103"/>
    </row>
    <row r="40" spans="1:51" ht="23.2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693</v>
      </c>
      <c r="AC40" s="107"/>
      <c r="AD40" s="107"/>
      <c r="AE40" s="108" t="s">
        <v>689</v>
      </c>
      <c r="AF40" s="102"/>
      <c r="AG40" s="102"/>
      <c r="AH40" s="102"/>
      <c r="AI40" s="108">
        <v>206500</v>
      </c>
      <c r="AJ40" s="102"/>
      <c r="AK40" s="102"/>
      <c r="AL40" s="102"/>
      <c r="AM40" s="108">
        <v>271000</v>
      </c>
      <c r="AN40" s="102"/>
      <c r="AO40" s="102"/>
      <c r="AP40" s="102"/>
      <c r="AQ40" s="109" t="s">
        <v>689</v>
      </c>
      <c r="AR40" s="110"/>
      <c r="AS40" s="110"/>
      <c r="AT40" s="111"/>
      <c r="AU40" s="102">
        <v>282000</v>
      </c>
      <c r="AV40" s="102"/>
      <c r="AW40" s="102"/>
      <c r="AX40" s="103"/>
    </row>
    <row r="41" spans="1:51" ht="23.2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t="s">
        <v>689</v>
      </c>
      <c r="AF41" s="102"/>
      <c r="AG41" s="102"/>
      <c r="AH41" s="102"/>
      <c r="AI41" s="108">
        <v>125</v>
      </c>
      <c r="AJ41" s="102"/>
      <c r="AK41" s="102"/>
      <c r="AL41" s="102"/>
      <c r="AM41" s="108">
        <v>108</v>
      </c>
      <c r="AN41" s="102"/>
      <c r="AO41" s="102"/>
      <c r="AP41" s="102"/>
      <c r="AQ41" s="109" t="s">
        <v>689</v>
      </c>
      <c r="AR41" s="110"/>
      <c r="AS41" s="110"/>
      <c r="AT41" s="111"/>
      <c r="AU41" s="102" t="s">
        <v>689</v>
      </c>
      <c r="AV41" s="102"/>
      <c r="AW41" s="102"/>
      <c r="AX41" s="103"/>
    </row>
    <row r="42" spans="1:51" ht="23.25" customHeight="1" x14ac:dyDescent="0.15">
      <c r="A42" s="202" t="s">
        <v>332</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646</v>
      </c>
      <c r="B44" s="167" t="s">
        <v>647</v>
      </c>
      <c r="C44" s="168"/>
      <c r="D44" s="168"/>
      <c r="E44" s="168"/>
      <c r="F44" s="169"/>
      <c r="G44" s="212" t="s">
        <v>648</v>
      </c>
      <c r="H44" s="212"/>
      <c r="I44" s="212"/>
      <c r="J44" s="212"/>
      <c r="K44" s="212"/>
      <c r="L44" s="212"/>
      <c r="M44" s="212"/>
      <c r="N44" s="212"/>
      <c r="O44" s="212"/>
      <c r="P44" s="212"/>
      <c r="Q44" s="212"/>
      <c r="R44" s="212"/>
      <c r="S44" s="212"/>
      <c r="T44" s="212"/>
      <c r="U44" s="212"/>
      <c r="V44" s="212"/>
      <c r="W44" s="212"/>
      <c r="X44" s="212"/>
      <c r="Y44" s="212"/>
      <c r="Z44" s="212"/>
      <c r="AA44" s="213"/>
      <c r="AB44" s="214" t="s">
        <v>668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489</v>
      </c>
      <c r="AF49" s="134"/>
      <c r="AG49" s="134"/>
      <c r="AH49" s="134"/>
      <c r="AI49" s="134" t="s">
        <v>641</v>
      </c>
      <c r="AJ49" s="134"/>
      <c r="AK49" s="134"/>
      <c r="AL49" s="134"/>
      <c r="AM49" s="134" t="s">
        <v>457</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489</v>
      </c>
      <c r="AF54" s="134"/>
      <c r="AG54" s="134"/>
      <c r="AH54" s="134"/>
      <c r="AI54" s="134" t="s">
        <v>641</v>
      </c>
      <c r="AJ54" s="134"/>
      <c r="AK54" s="134"/>
      <c r="AL54" s="134"/>
      <c r="AM54" s="134" t="s">
        <v>457</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489</v>
      </c>
      <c r="AF59" s="134"/>
      <c r="AG59" s="134"/>
      <c r="AH59" s="134"/>
      <c r="AI59" s="134" t="s">
        <v>641</v>
      </c>
      <c r="AJ59" s="134"/>
      <c r="AK59" s="134"/>
      <c r="AL59" s="134"/>
      <c r="AM59" s="134" t="s">
        <v>457</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0" t="s">
        <v>652</v>
      </c>
      <c r="B64" s="751"/>
      <c r="C64" s="751"/>
      <c r="D64" s="751"/>
      <c r="E64" s="751"/>
      <c r="F64" s="752"/>
      <c r="G64" s="753"/>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0</v>
      </c>
    </row>
    <row r="65" spans="1:51" ht="31.5" hidden="1" customHeight="1" x14ac:dyDescent="0.15">
      <c r="A65" s="671" t="s">
        <v>653</v>
      </c>
      <c r="B65" s="168"/>
      <c r="C65" s="168"/>
      <c r="D65" s="168"/>
      <c r="E65" s="168"/>
      <c r="F65" s="169"/>
      <c r="G65" s="713" t="s">
        <v>645</v>
      </c>
      <c r="H65" s="714"/>
      <c r="I65" s="714"/>
      <c r="J65" s="714"/>
      <c r="K65" s="714"/>
      <c r="L65" s="714"/>
      <c r="M65" s="714"/>
      <c r="N65" s="714"/>
      <c r="O65" s="714"/>
      <c r="P65" s="715" t="s">
        <v>644</v>
      </c>
      <c r="Q65" s="714"/>
      <c r="R65" s="714"/>
      <c r="S65" s="714"/>
      <c r="T65" s="714"/>
      <c r="U65" s="714"/>
      <c r="V65" s="714"/>
      <c r="W65" s="714"/>
      <c r="X65" s="716"/>
      <c r="Y65" s="717"/>
      <c r="Z65" s="718"/>
      <c r="AA65" s="719"/>
      <c r="AB65" s="649" t="s">
        <v>11</v>
      </c>
      <c r="AC65" s="649"/>
      <c r="AD65" s="649"/>
      <c r="AE65" s="131" t="s">
        <v>489</v>
      </c>
      <c r="AF65" s="720"/>
      <c r="AG65" s="720"/>
      <c r="AH65" s="721"/>
      <c r="AI65" s="131" t="s">
        <v>641</v>
      </c>
      <c r="AJ65" s="720"/>
      <c r="AK65" s="720"/>
      <c r="AL65" s="721"/>
      <c r="AM65" s="131" t="s">
        <v>457</v>
      </c>
      <c r="AN65" s="720"/>
      <c r="AO65" s="720"/>
      <c r="AP65" s="721"/>
      <c r="AQ65" s="646" t="s">
        <v>488</v>
      </c>
      <c r="AR65" s="647"/>
      <c r="AS65" s="647"/>
      <c r="AT65" s="648"/>
      <c r="AU65" s="646" t="s">
        <v>666</v>
      </c>
      <c r="AV65" s="647"/>
      <c r="AW65" s="647"/>
      <c r="AX65" s="656"/>
      <c r="AY65">
        <f>COUNTA($G$66)</f>
        <v>0</v>
      </c>
    </row>
    <row r="66" spans="1:51" ht="23.25" hidden="1" customHeight="1" x14ac:dyDescent="0.1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t="s">
        <v>695</v>
      </c>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t="s">
        <v>695</v>
      </c>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654</v>
      </c>
      <c r="B68" s="704"/>
      <c r="C68" s="704"/>
      <c r="D68" s="704"/>
      <c r="E68" s="704"/>
      <c r="F68" s="705"/>
      <c r="G68" s="191" t="s">
        <v>655</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489</v>
      </c>
      <c r="AF68" s="134"/>
      <c r="AG68" s="134"/>
      <c r="AH68" s="134"/>
      <c r="AI68" s="134" t="s">
        <v>641</v>
      </c>
      <c r="AJ68" s="134"/>
      <c r="AK68" s="134"/>
      <c r="AL68" s="134"/>
      <c r="AM68" s="134" t="s">
        <v>457</v>
      </c>
      <c r="AN68" s="134"/>
      <c r="AO68" s="134"/>
      <c r="AP68" s="134"/>
      <c r="AQ68" s="650" t="s">
        <v>667</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699</v>
      </c>
      <c r="H69" s="676"/>
      <c r="I69" s="676"/>
      <c r="J69" s="676"/>
      <c r="K69" s="676"/>
      <c r="L69" s="676"/>
      <c r="M69" s="676"/>
      <c r="N69" s="676"/>
      <c r="O69" s="676"/>
      <c r="P69" s="676"/>
      <c r="Q69" s="676"/>
      <c r="R69" s="676"/>
      <c r="S69" s="676"/>
      <c r="T69" s="676"/>
      <c r="U69" s="676"/>
      <c r="V69" s="676"/>
      <c r="W69" s="676"/>
      <c r="X69" s="676"/>
      <c r="Y69" s="679" t="s">
        <v>654</v>
      </c>
      <c r="Z69" s="680"/>
      <c r="AA69" s="681"/>
      <c r="AB69" s="682" t="s">
        <v>697</v>
      </c>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657</v>
      </c>
      <c r="Z70" s="672"/>
      <c r="AA70" s="673"/>
      <c r="AB70" s="635" t="s">
        <v>698</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0" t="s">
        <v>307</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489</v>
      </c>
      <c r="AF71" s="134"/>
      <c r="AG71" s="134"/>
      <c r="AH71" s="134"/>
      <c r="AI71" s="134" t="s">
        <v>641</v>
      </c>
      <c r="AJ71" s="134"/>
      <c r="AK71" s="134"/>
      <c r="AL71" s="134"/>
      <c r="AM71" s="134" t="s">
        <v>457</v>
      </c>
      <c r="AN71" s="134"/>
      <c r="AO71" s="134"/>
      <c r="AP71" s="134"/>
      <c r="AQ71" s="231" t="s">
        <v>222</v>
      </c>
      <c r="AR71" s="232"/>
      <c r="AS71" s="232"/>
      <c r="AT71" s="233"/>
      <c r="AU71" s="212" t="s">
        <v>129</v>
      </c>
      <c r="AV71" s="212"/>
      <c r="AW71" s="212"/>
      <c r="AX71" s="215"/>
      <c r="AY71">
        <f>COUNTA($G$73)</f>
        <v>0</v>
      </c>
    </row>
    <row r="72" spans="1:51" ht="18.75" hidden="1"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223</v>
      </c>
      <c r="AT72" s="143"/>
      <c r="AU72" s="141"/>
      <c r="AV72" s="141"/>
      <c r="AW72" s="123" t="s">
        <v>170</v>
      </c>
      <c r="AX72" s="144"/>
      <c r="AY72">
        <f t="shared" ref="AY72:AY77" si="1">$AY$71</f>
        <v>0</v>
      </c>
    </row>
    <row r="73" spans="1:51" ht="23.25" hidden="1" customHeight="1" x14ac:dyDescent="0.15">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693</v>
      </c>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693</v>
      </c>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332</v>
      </c>
      <c r="B76" s="165"/>
      <c r="C76" s="165"/>
      <c r="D76" s="165"/>
      <c r="E76" s="165"/>
      <c r="F76" s="166"/>
      <c r="G76" s="204" t="s">
        <v>694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646</v>
      </c>
      <c r="B78" s="167" t="s">
        <v>647</v>
      </c>
      <c r="C78" s="168"/>
      <c r="D78" s="168"/>
      <c r="E78" s="168"/>
      <c r="F78" s="169"/>
      <c r="G78" s="212" t="s">
        <v>648</v>
      </c>
      <c r="H78" s="212"/>
      <c r="I78" s="212"/>
      <c r="J78" s="212"/>
      <c r="K78" s="212"/>
      <c r="L78" s="212"/>
      <c r="M78" s="212"/>
      <c r="N78" s="212"/>
      <c r="O78" s="212"/>
      <c r="P78" s="212"/>
      <c r="Q78" s="212"/>
      <c r="R78" s="212"/>
      <c r="S78" s="212"/>
      <c r="T78" s="212"/>
      <c r="U78" s="212"/>
      <c r="V78" s="212"/>
      <c r="W78" s="212"/>
      <c r="X78" s="212"/>
      <c r="Y78" s="212"/>
      <c r="Z78" s="212"/>
      <c r="AA78" s="213"/>
      <c r="AB78" s="214" t="s">
        <v>668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489</v>
      </c>
      <c r="AF83" s="134"/>
      <c r="AG83" s="134"/>
      <c r="AH83" s="134"/>
      <c r="AI83" s="134" t="s">
        <v>641</v>
      </c>
      <c r="AJ83" s="134"/>
      <c r="AK83" s="134"/>
      <c r="AL83" s="134"/>
      <c r="AM83" s="134" t="s">
        <v>457</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489</v>
      </c>
      <c r="AF88" s="134"/>
      <c r="AG88" s="134"/>
      <c r="AH88" s="134"/>
      <c r="AI88" s="134" t="s">
        <v>641</v>
      </c>
      <c r="AJ88" s="134"/>
      <c r="AK88" s="134"/>
      <c r="AL88" s="134"/>
      <c r="AM88" s="134" t="s">
        <v>457</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489</v>
      </c>
      <c r="AF93" s="134"/>
      <c r="AG93" s="134"/>
      <c r="AH93" s="134"/>
      <c r="AI93" s="134" t="s">
        <v>641</v>
      </c>
      <c r="AJ93" s="134"/>
      <c r="AK93" s="134"/>
      <c r="AL93" s="134"/>
      <c r="AM93" s="134" t="s">
        <v>457</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6" t="s">
        <v>652</v>
      </c>
      <c r="B98" s="737"/>
      <c r="C98" s="737"/>
      <c r="D98" s="737"/>
      <c r="E98" s="737"/>
      <c r="F98" s="738"/>
      <c r="G98" s="739"/>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0</v>
      </c>
    </row>
    <row r="99" spans="1:60" ht="31.5" hidden="1" customHeight="1" x14ac:dyDescent="0.15">
      <c r="A99" s="671" t="s">
        <v>653</v>
      </c>
      <c r="B99" s="168"/>
      <c r="C99" s="168"/>
      <c r="D99" s="168"/>
      <c r="E99" s="168"/>
      <c r="F99" s="169"/>
      <c r="G99" s="713" t="s">
        <v>645</v>
      </c>
      <c r="H99" s="714"/>
      <c r="I99" s="714"/>
      <c r="J99" s="714"/>
      <c r="K99" s="714"/>
      <c r="L99" s="714"/>
      <c r="M99" s="714"/>
      <c r="N99" s="714"/>
      <c r="O99" s="714"/>
      <c r="P99" s="715" t="s">
        <v>644</v>
      </c>
      <c r="Q99" s="714"/>
      <c r="R99" s="714"/>
      <c r="S99" s="714"/>
      <c r="T99" s="714"/>
      <c r="U99" s="714"/>
      <c r="V99" s="714"/>
      <c r="W99" s="714"/>
      <c r="X99" s="716"/>
      <c r="Y99" s="717"/>
      <c r="Z99" s="718"/>
      <c r="AA99" s="719"/>
      <c r="AB99" s="649" t="s">
        <v>11</v>
      </c>
      <c r="AC99" s="649"/>
      <c r="AD99" s="649"/>
      <c r="AE99" s="134" t="s">
        <v>489</v>
      </c>
      <c r="AF99" s="134"/>
      <c r="AG99" s="134"/>
      <c r="AH99" s="134"/>
      <c r="AI99" s="134" t="s">
        <v>641</v>
      </c>
      <c r="AJ99" s="134"/>
      <c r="AK99" s="134"/>
      <c r="AL99" s="134"/>
      <c r="AM99" s="134" t="s">
        <v>457</v>
      </c>
      <c r="AN99" s="134"/>
      <c r="AO99" s="134"/>
      <c r="AP99" s="134"/>
      <c r="AQ99" s="646" t="s">
        <v>488</v>
      </c>
      <c r="AR99" s="647"/>
      <c r="AS99" s="647"/>
      <c r="AT99" s="648"/>
      <c r="AU99" s="646" t="s">
        <v>666</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654</v>
      </c>
      <c r="B102" s="120"/>
      <c r="C102" s="120"/>
      <c r="D102" s="120"/>
      <c r="E102" s="120"/>
      <c r="F102" s="686"/>
      <c r="G102" s="191" t="s">
        <v>655</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489</v>
      </c>
      <c r="AF102" s="134"/>
      <c r="AG102" s="134"/>
      <c r="AH102" s="134"/>
      <c r="AI102" s="134" t="s">
        <v>641</v>
      </c>
      <c r="AJ102" s="134"/>
      <c r="AK102" s="134"/>
      <c r="AL102" s="134"/>
      <c r="AM102" s="134" t="s">
        <v>457</v>
      </c>
      <c r="AN102" s="134"/>
      <c r="AO102" s="134"/>
      <c r="AP102" s="134"/>
      <c r="AQ102" s="650" t="s">
        <v>667</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656</v>
      </c>
      <c r="H103" s="676"/>
      <c r="I103" s="676"/>
      <c r="J103" s="676"/>
      <c r="K103" s="676"/>
      <c r="L103" s="676"/>
      <c r="M103" s="676"/>
      <c r="N103" s="676"/>
      <c r="O103" s="676"/>
      <c r="P103" s="676"/>
      <c r="Q103" s="676"/>
      <c r="R103" s="676"/>
      <c r="S103" s="676"/>
      <c r="T103" s="676"/>
      <c r="U103" s="676"/>
      <c r="V103" s="676"/>
      <c r="W103" s="676"/>
      <c r="X103" s="676"/>
      <c r="Y103" s="679" t="s">
        <v>654</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657</v>
      </c>
      <c r="Z104" s="672"/>
      <c r="AA104" s="673"/>
      <c r="AB104" s="635" t="s">
        <v>658</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307</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489</v>
      </c>
      <c r="AF105" s="134"/>
      <c r="AG105" s="134"/>
      <c r="AH105" s="134"/>
      <c r="AI105" s="134" t="s">
        <v>641</v>
      </c>
      <c r="AJ105" s="134"/>
      <c r="AK105" s="134"/>
      <c r="AL105" s="134"/>
      <c r="AM105" s="134" t="s">
        <v>457</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223</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332</v>
      </c>
      <c r="B110" s="165"/>
      <c r="C110" s="165"/>
      <c r="D110" s="165"/>
      <c r="E110" s="165"/>
      <c r="F110" s="166"/>
      <c r="G110" s="204" t="s">
        <v>694</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646</v>
      </c>
      <c r="B112" s="167" t="s">
        <v>647</v>
      </c>
      <c r="C112" s="168"/>
      <c r="D112" s="168"/>
      <c r="E112" s="168"/>
      <c r="F112" s="169"/>
      <c r="G112" s="212" t="s">
        <v>648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668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489</v>
      </c>
      <c r="AF117" s="134"/>
      <c r="AG117" s="134"/>
      <c r="AH117" s="134"/>
      <c r="AI117" s="134" t="s">
        <v>641</v>
      </c>
      <c r="AJ117" s="134"/>
      <c r="AK117" s="134"/>
      <c r="AL117" s="134"/>
      <c r="AM117" s="134" t="s">
        <v>457</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489</v>
      </c>
      <c r="AF122" s="134"/>
      <c r="AG122" s="134"/>
      <c r="AH122" s="134"/>
      <c r="AI122" s="134" t="s">
        <v>641</v>
      </c>
      <c r="AJ122" s="134"/>
      <c r="AK122" s="134"/>
      <c r="AL122" s="134"/>
      <c r="AM122" s="134" t="s">
        <v>457</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489</v>
      </c>
      <c r="AF127" s="134"/>
      <c r="AG127" s="134"/>
      <c r="AH127" s="134"/>
      <c r="AI127" s="134" t="s">
        <v>641</v>
      </c>
      <c r="AJ127" s="134"/>
      <c r="AK127" s="134"/>
      <c r="AL127" s="134"/>
      <c r="AM127" s="134" t="s">
        <v>457</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6" t="s">
        <v>652</v>
      </c>
      <c r="B132" s="737"/>
      <c r="C132" s="737"/>
      <c r="D132" s="737"/>
      <c r="E132" s="737"/>
      <c r="F132" s="738"/>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60" ht="31.5" hidden="1" customHeight="1" x14ac:dyDescent="0.15">
      <c r="A133" s="671" t="s">
        <v>653</v>
      </c>
      <c r="B133" s="168"/>
      <c r="C133" s="168"/>
      <c r="D133" s="168"/>
      <c r="E133" s="168"/>
      <c r="F133" s="169"/>
      <c r="G133" s="713" t="s">
        <v>645</v>
      </c>
      <c r="H133" s="714"/>
      <c r="I133" s="714"/>
      <c r="J133" s="714"/>
      <c r="K133" s="714"/>
      <c r="L133" s="714"/>
      <c r="M133" s="714"/>
      <c r="N133" s="714"/>
      <c r="O133" s="714"/>
      <c r="P133" s="715" t="s">
        <v>644</v>
      </c>
      <c r="Q133" s="714"/>
      <c r="R133" s="714"/>
      <c r="S133" s="714"/>
      <c r="T133" s="714"/>
      <c r="U133" s="714"/>
      <c r="V133" s="714"/>
      <c r="W133" s="714"/>
      <c r="X133" s="716"/>
      <c r="Y133" s="717"/>
      <c r="Z133" s="718"/>
      <c r="AA133" s="719"/>
      <c r="AB133" s="649" t="s">
        <v>11</v>
      </c>
      <c r="AC133" s="649"/>
      <c r="AD133" s="649"/>
      <c r="AE133" s="134" t="s">
        <v>489</v>
      </c>
      <c r="AF133" s="134"/>
      <c r="AG133" s="134"/>
      <c r="AH133" s="134"/>
      <c r="AI133" s="134" t="s">
        <v>641</v>
      </c>
      <c r="AJ133" s="134"/>
      <c r="AK133" s="134"/>
      <c r="AL133" s="134"/>
      <c r="AM133" s="134" t="s">
        <v>457</v>
      </c>
      <c r="AN133" s="134"/>
      <c r="AO133" s="134"/>
      <c r="AP133" s="134"/>
      <c r="AQ133" s="646" t="s">
        <v>488</v>
      </c>
      <c r="AR133" s="647"/>
      <c r="AS133" s="647"/>
      <c r="AT133" s="648"/>
      <c r="AU133" s="646" t="s">
        <v>666</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654</v>
      </c>
      <c r="B136" s="120"/>
      <c r="C136" s="120"/>
      <c r="D136" s="120"/>
      <c r="E136" s="120"/>
      <c r="F136" s="686"/>
      <c r="G136" s="191" t="s">
        <v>655</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489</v>
      </c>
      <c r="AF136" s="134"/>
      <c r="AG136" s="134"/>
      <c r="AH136" s="134"/>
      <c r="AI136" s="134" t="s">
        <v>641</v>
      </c>
      <c r="AJ136" s="134"/>
      <c r="AK136" s="134"/>
      <c r="AL136" s="134"/>
      <c r="AM136" s="134" t="s">
        <v>457</v>
      </c>
      <c r="AN136" s="134"/>
      <c r="AO136" s="134"/>
      <c r="AP136" s="134"/>
      <c r="AQ136" s="650" t="s">
        <v>667</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656</v>
      </c>
      <c r="H137" s="676"/>
      <c r="I137" s="676"/>
      <c r="J137" s="676"/>
      <c r="K137" s="676"/>
      <c r="L137" s="676"/>
      <c r="M137" s="676"/>
      <c r="N137" s="676"/>
      <c r="O137" s="676"/>
      <c r="P137" s="676"/>
      <c r="Q137" s="676"/>
      <c r="R137" s="676"/>
      <c r="S137" s="676"/>
      <c r="T137" s="676"/>
      <c r="U137" s="676"/>
      <c r="V137" s="676"/>
      <c r="W137" s="676"/>
      <c r="X137" s="676"/>
      <c r="Y137" s="679" t="s">
        <v>654</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657</v>
      </c>
      <c r="Z138" s="672"/>
      <c r="AA138" s="673"/>
      <c r="AB138" s="635" t="s">
        <v>658</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307</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489</v>
      </c>
      <c r="AF139" s="134"/>
      <c r="AG139" s="134"/>
      <c r="AH139" s="134"/>
      <c r="AI139" s="134" t="s">
        <v>641</v>
      </c>
      <c r="AJ139" s="134"/>
      <c r="AK139" s="134"/>
      <c r="AL139" s="134"/>
      <c r="AM139" s="134" t="s">
        <v>457</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223</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646</v>
      </c>
      <c r="B146" s="167" t="s">
        <v>647</v>
      </c>
      <c r="C146" s="168"/>
      <c r="D146" s="168"/>
      <c r="E146" s="168"/>
      <c r="F146" s="169"/>
      <c r="G146" s="212" t="s">
        <v>648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668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489</v>
      </c>
      <c r="AF151" s="134"/>
      <c r="AG151" s="134"/>
      <c r="AH151" s="134"/>
      <c r="AI151" s="134" t="s">
        <v>641</v>
      </c>
      <c r="AJ151" s="134"/>
      <c r="AK151" s="134"/>
      <c r="AL151" s="134"/>
      <c r="AM151" s="134" t="s">
        <v>457</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489</v>
      </c>
      <c r="AF156" s="134"/>
      <c r="AG156" s="134"/>
      <c r="AH156" s="134"/>
      <c r="AI156" s="134" t="s">
        <v>641</v>
      </c>
      <c r="AJ156" s="134"/>
      <c r="AK156" s="134"/>
      <c r="AL156" s="134"/>
      <c r="AM156" s="134" t="s">
        <v>457</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489</v>
      </c>
      <c r="AF161" s="134"/>
      <c r="AG161" s="134"/>
      <c r="AH161" s="134"/>
      <c r="AI161" s="134" t="s">
        <v>641</v>
      </c>
      <c r="AJ161" s="134"/>
      <c r="AK161" s="134"/>
      <c r="AL161" s="134"/>
      <c r="AM161" s="134" t="s">
        <v>457</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6" t="s">
        <v>652</v>
      </c>
      <c r="B166" s="737"/>
      <c r="C166" s="737"/>
      <c r="D166" s="737"/>
      <c r="E166" s="737"/>
      <c r="F166" s="738"/>
      <c r="G166" s="739"/>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60" ht="31.5" hidden="1" customHeight="1" x14ac:dyDescent="0.15">
      <c r="A167" s="671" t="s">
        <v>653</v>
      </c>
      <c r="B167" s="168"/>
      <c r="C167" s="168"/>
      <c r="D167" s="168"/>
      <c r="E167" s="168"/>
      <c r="F167" s="169"/>
      <c r="G167" s="713" t="s">
        <v>645</v>
      </c>
      <c r="H167" s="714"/>
      <c r="I167" s="714"/>
      <c r="J167" s="714"/>
      <c r="K167" s="714"/>
      <c r="L167" s="714"/>
      <c r="M167" s="714"/>
      <c r="N167" s="714"/>
      <c r="O167" s="714"/>
      <c r="P167" s="715" t="s">
        <v>644</v>
      </c>
      <c r="Q167" s="714"/>
      <c r="R167" s="714"/>
      <c r="S167" s="714"/>
      <c r="T167" s="714"/>
      <c r="U167" s="714"/>
      <c r="V167" s="714"/>
      <c r="W167" s="714"/>
      <c r="X167" s="716"/>
      <c r="Y167" s="717"/>
      <c r="Z167" s="718"/>
      <c r="AA167" s="719"/>
      <c r="AB167" s="649" t="s">
        <v>11</v>
      </c>
      <c r="AC167" s="649"/>
      <c r="AD167" s="649"/>
      <c r="AE167" s="134" t="s">
        <v>489</v>
      </c>
      <c r="AF167" s="134"/>
      <c r="AG167" s="134"/>
      <c r="AH167" s="134"/>
      <c r="AI167" s="134" t="s">
        <v>641</v>
      </c>
      <c r="AJ167" s="134"/>
      <c r="AK167" s="134"/>
      <c r="AL167" s="134"/>
      <c r="AM167" s="134" t="s">
        <v>457</v>
      </c>
      <c r="AN167" s="134"/>
      <c r="AO167" s="134"/>
      <c r="AP167" s="134"/>
      <c r="AQ167" s="646" t="s">
        <v>488</v>
      </c>
      <c r="AR167" s="647"/>
      <c r="AS167" s="647"/>
      <c r="AT167" s="648"/>
      <c r="AU167" s="646" t="s">
        <v>666</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654</v>
      </c>
      <c r="B170" s="120"/>
      <c r="C170" s="120"/>
      <c r="D170" s="120"/>
      <c r="E170" s="120"/>
      <c r="F170" s="686"/>
      <c r="G170" s="191" t="s">
        <v>655</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489</v>
      </c>
      <c r="AF170" s="134"/>
      <c r="AG170" s="134"/>
      <c r="AH170" s="134"/>
      <c r="AI170" s="134" t="s">
        <v>641</v>
      </c>
      <c r="AJ170" s="134"/>
      <c r="AK170" s="134"/>
      <c r="AL170" s="134"/>
      <c r="AM170" s="134" t="s">
        <v>457</v>
      </c>
      <c r="AN170" s="134"/>
      <c r="AO170" s="134"/>
      <c r="AP170" s="134"/>
      <c r="AQ170" s="650" t="s">
        <v>667</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656</v>
      </c>
      <c r="H171" s="676"/>
      <c r="I171" s="676"/>
      <c r="J171" s="676"/>
      <c r="K171" s="676"/>
      <c r="L171" s="676"/>
      <c r="M171" s="676"/>
      <c r="N171" s="676"/>
      <c r="O171" s="676"/>
      <c r="P171" s="676"/>
      <c r="Q171" s="676"/>
      <c r="R171" s="676"/>
      <c r="S171" s="676"/>
      <c r="T171" s="676"/>
      <c r="U171" s="676"/>
      <c r="V171" s="676"/>
      <c r="W171" s="676"/>
      <c r="X171" s="676"/>
      <c r="Y171" s="679" t="s">
        <v>654</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657</v>
      </c>
      <c r="Z172" s="672"/>
      <c r="AA172" s="673"/>
      <c r="AB172" s="635" t="s">
        <v>658</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307</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489</v>
      </c>
      <c r="AF173" s="134"/>
      <c r="AG173" s="134"/>
      <c r="AH173" s="134"/>
      <c r="AI173" s="134" t="s">
        <v>641</v>
      </c>
      <c r="AJ173" s="134"/>
      <c r="AK173" s="134"/>
      <c r="AL173" s="134"/>
      <c r="AM173" s="134" t="s">
        <v>457</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223</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646</v>
      </c>
      <c r="B180" s="167" t="s">
        <v>647</v>
      </c>
      <c r="C180" s="168"/>
      <c r="D180" s="168"/>
      <c r="E180" s="168"/>
      <c r="F180" s="169"/>
      <c r="G180" s="212" t="s">
        <v>648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668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489</v>
      </c>
      <c r="AF185" s="134"/>
      <c r="AG185" s="134"/>
      <c r="AH185" s="134"/>
      <c r="AI185" s="134" t="s">
        <v>641</v>
      </c>
      <c r="AJ185" s="134"/>
      <c r="AK185" s="134"/>
      <c r="AL185" s="134"/>
      <c r="AM185" s="134" t="s">
        <v>457</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489</v>
      </c>
      <c r="AF190" s="134"/>
      <c r="AG190" s="134"/>
      <c r="AH190" s="134"/>
      <c r="AI190" s="134" t="s">
        <v>641</v>
      </c>
      <c r="AJ190" s="134"/>
      <c r="AK190" s="134"/>
      <c r="AL190" s="134"/>
      <c r="AM190" s="134" t="s">
        <v>457</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489</v>
      </c>
      <c r="AF195" s="134"/>
      <c r="AG195" s="134"/>
      <c r="AH195" s="134"/>
      <c r="AI195" s="134" t="s">
        <v>641</v>
      </c>
      <c r="AJ195" s="134"/>
      <c r="AK195" s="134"/>
      <c r="AL195" s="134"/>
      <c r="AM195" s="134" t="s">
        <v>457</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5" t="s">
        <v>308</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304</v>
      </c>
      <c r="X200" s="608"/>
      <c r="Y200" s="611"/>
      <c r="Z200" s="611"/>
      <c r="AA200" s="612"/>
      <c r="AB200" s="605" t="s">
        <v>11</v>
      </c>
      <c r="AC200" s="602"/>
      <c r="AD200" s="603"/>
      <c r="AE200" s="134" t="s">
        <v>489</v>
      </c>
      <c r="AF200" s="134"/>
      <c r="AG200" s="134"/>
      <c r="AH200" s="134"/>
      <c r="AI200" s="134" t="s">
        <v>641</v>
      </c>
      <c r="AJ200" s="134"/>
      <c r="AK200" s="134"/>
      <c r="AL200" s="134"/>
      <c r="AM200" s="134" t="s">
        <v>457</v>
      </c>
      <c r="AN200" s="134"/>
      <c r="AO200" s="134"/>
      <c r="AP200" s="134"/>
      <c r="AQ200" s="135" t="s">
        <v>222</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223</v>
      </c>
      <c r="AT201" s="143"/>
      <c r="AU201" s="141"/>
      <c r="AV201" s="141"/>
      <c r="AW201" s="598" t="s">
        <v>170</v>
      </c>
      <c r="AX201" s="599"/>
      <c r="AY201">
        <f t="shared" ref="AY201:AY207" si="10">$AY$200</f>
        <v>0</v>
      </c>
    </row>
    <row r="202" spans="1:60" ht="23.25" hidden="1" customHeight="1" x14ac:dyDescent="0.15">
      <c r="A202" s="536"/>
      <c r="B202" s="537"/>
      <c r="C202" s="537"/>
      <c r="D202" s="537"/>
      <c r="E202" s="537"/>
      <c r="F202" s="538"/>
      <c r="G202" s="582" t="s">
        <v>224</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322</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322</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323</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15">
      <c r="A205" s="536" t="s">
        <v>312</v>
      </c>
      <c r="B205" s="537"/>
      <c r="C205" s="537"/>
      <c r="D205" s="537"/>
      <c r="E205" s="537"/>
      <c r="F205" s="538"/>
      <c r="G205" s="561" t="s">
        <v>225</v>
      </c>
      <c r="H205" s="562"/>
      <c r="I205" s="562"/>
      <c r="J205" s="562"/>
      <c r="K205" s="562"/>
      <c r="L205" s="562"/>
      <c r="M205" s="562"/>
      <c r="N205" s="562"/>
      <c r="O205" s="562"/>
      <c r="P205" s="562"/>
      <c r="Q205" s="562"/>
      <c r="R205" s="562"/>
      <c r="S205" s="562"/>
      <c r="T205" s="562"/>
      <c r="U205" s="562"/>
      <c r="V205" s="562"/>
      <c r="W205" s="565" t="s">
        <v>321</v>
      </c>
      <c r="X205" s="566"/>
      <c r="Y205" s="571" t="s">
        <v>12</v>
      </c>
      <c r="Z205" s="571"/>
      <c r="AA205" s="572"/>
      <c r="AB205" s="581" t="s">
        <v>322</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322</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323</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15">
      <c r="A208" s="533" t="s">
        <v>308</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489</v>
      </c>
      <c r="AF208" s="271"/>
      <c r="AG208" s="271"/>
      <c r="AH208" s="271"/>
      <c r="AI208" s="134" t="s">
        <v>641</v>
      </c>
      <c r="AJ208" s="134"/>
      <c r="AK208" s="134"/>
      <c r="AL208" s="134"/>
      <c r="AM208" s="134" t="s">
        <v>457</v>
      </c>
      <c r="AN208" s="134"/>
      <c r="AO208" s="134"/>
      <c r="AP208" s="134"/>
      <c r="AQ208" s="135" t="s">
        <v>222</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223</v>
      </c>
      <c r="AT209" s="143"/>
      <c r="AU209" s="530"/>
      <c r="AV209" s="531"/>
      <c r="AW209" s="142" t="s">
        <v>170</v>
      </c>
      <c r="AX209" s="532"/>
      <c r="AY209">
        <f>$AY$208</f>
        <v>0</v>
      </c>
    </row>
    <row r="210" spans="1:51" ht="23.25" hidden="1" customHeight="1" x14ac:dyDescent="0.15">
      <c r="A210" s="536"/>
      <c r="B210" s="537"/>
      <c r="C210" s="537"/>
      <c r="D210" s="537"/>
      <c r="E210" s="537"/>
      <c r="F210" s="538"/>
      <c r="G210" s="548" t="s">
        <v>224</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335</v>
      </c>
      <c r="B213" s="520"/>
      <c r="C213" s="520"/>
      <c r="D213" s="520"/>
      <c r="E213" s="521" t="s">
        <v>296</v>
      </c>
      <c r="F213" s="522"/>
      <c r="G213" s="97" t="s">
        <v>225</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hidden="1" customHeight="1" thickBot="1" x14ac:dyDescent="0.2">
      <c r="A214" s="440" t="s">
        <v>649</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303</v>
      </c>
      <c r="AP214" s="443"/>
      <c r="AQ214" s="443"/>
      <c r="AR214" s="96" t="s">
        <v>302</v>
      </c>
      <c r="AS214" s="442"/>
      <c r="AT214" s="443"/>
      <c r="AU214" s="443"/>
      <c r="AV214" s="443"/>
      <c r="AW214" s="443"/>
      <c r="AX214" s="444"/>
      <c r="AY214">
        <f>COUNTIF($AR$214,"☑")</f>
        <v>0</v>
      </c>
    </row>
    <row r="215" spans="1:51" ht="30.6" customHeight="1" x14ac:dyDescent="0.15">
      <c r="A215" s="429" t="s">
        <v>355</v>
      </c>
      <c r="B215" s="430"/>
      <c r="C215" s="433" t="s">
        <v>226</v>
      </c>
      <c r="D215" s="430"/>
      <c r="E215" s="435" t="s">
        <v>242</v>
      </c>
      <c r="F215" s="436"/>
      <c r="G215" s="437" t="s">
        <v>720</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241</v>
      </c>
      <c r="F216" s="166"/>
      <c r="G216" s="145" t="s">
        <v>721</v>
      </c>
      <c r="H216" s="146"/>
      <c r="I216" s="146"/>
      <c r="J216" s="146"/>
      <c r="K216" s="146"/>
      <c r="L216" s="146"/>
      <c r="M216" s="146"/>
      <c r="N216" s="146"/>
      <c r="O216" s="146"/>
      <c r="P216" s="146"/>
      <c r="Q216" s="146"/>
      <c r="R216" s="146"/>
      <c r="S216" s="146"/>
      <c r="T216" s="146"/>
      <c r="U216" s="146"/>
      <c r="V216" s="147"/>
      <c r="W216" s="505" t="s">
        <v>659</v>
      </c>
      <c r="X216" s="506"/>
      <c r="Y216" s="506"/>
      <c r="Z216" s="506"/>
      <c r="AA216" s="507"/>
      <c r="AB216" s="508" t="s">
        <v>718</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660</v>
      </c>
      <c r="X217" s="512"/>
      <c r="Y217" s="512"/>
      <c r="Z217" s="512"/>
      <c r="AA217" s="513"/>
      <c r="AB217" s="508" t="s">
        <v>719</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24.6" customHeight="1" x14ac:dyDescent="0.15">
      <c r="A218" s="431"/>
      <c r="B218" s="432"/>
      <c r="C218" s="514" t="s">
        <v>672</v>
      </c>
      <c r="D218" s="515"/>
      <c r="E218" s="164" t="s">
        <v>351</v>
      </c>
      <c r="F218" s="166"/>
      <c r="G218" s="495" t="s">
        <v>229</v>
      </c>
      <c r="H218" s="496"/>
      <c r="I218" s="496"/>
      <c r="J218" s="516"/>
      <c r="K218" s="517"/>
      <c r="L218" s="517"/>
      <c r="M218" s="517"/>
      <c r="N218" s="517"/>
      <c r="O218" s="517"/>
      <c r="P218" s="517"/>
      <c r="Q218" s="517"/>
      <c r="R218" s="517"/>
      <c r="S218" s="517"/>
      <c r="T218" s="518"/>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673</v>
      </c>
      <c r="H219" s="496"/>
      <c r="I219" s="496"/>
      <c r="J219" s="496"/>
      <c r="K219" s="496"/>
      <c r="L219" s="496"/>
      <c r="M219" s="496"/>
      <c r="N219" s="496"/>
      <c r="O219" s="496"/>
      <c r="P219" s="496"/>
      <c r="Q219" s="496"/>
      <c r="R219" s="496"/>
      <c r="S219" s="496"/>
      <c r="T219" s="496"/>
      <c r="U219" s="492"/>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24" customHeight="1" thickBot="1" x14ac:dyDescent="0.2">
      <c r="A220" s="431"/>
      <c r="B220" s="432"/>
      <c r="C220" s="434"/>
      <c r="D220" s="432"/>
      <c r="E220" s="172"/>
      <c r="F220" s="174"/>
      <c r="G220" s="495" t="s">
        <v>660</v>
      </c>
      <c r="H220" s="496"/>
      <c r="I220" s="496"/>
      <c r="J220" s="496"/>
      <c r="K220" s="496"/>
      <c r="L220" s="496"/>
      <c r="M220" s="496"/>
      <c r="N220" s="496"/>
      <c r="O220" s="496"/>
      <c r="P220" s="496"/>
      <c r="Q220" s="496"/>
      <c r="R220" s="496"/>
      <c r="S220" s="496"/>
      <c r="T220" s="496"/>
      <c r="U220" s="833"/>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66"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710</v>
      </c>
      <c r="AE223" s="475"/>
      <c r="AF223" s="475"/>
      <c r="AG223" s="476" t="s">
        <v>722</v>
      </c>
      <c r="AH223" s="477"/>
      <c r="AI223" s="477"/>
      <c r="AJ223" s="477"/>
      <c r="AK223" s="477"/>
      <c r="AL223" s="477"/>
      <c r="AM223" s="477"/>
      <c r="AN223" s="477"/>
      <c r="AO223" s="477"/>
      <c r="AP223" s="477"/>
      <c r="AQ223" s="477"/>
      <c r="AR223" s="477"/>
      <c r="AS223" s="477"/>
      <c r="AT223" s="477"/>
      <c r="AU223" s="477"/>
      <c r="AV223" s="477"/>
      <c r="AW223" s="477"/>
      <c r="AX223" s="478"/>
    </row>
    <row r="224" spans="1:51" ht="71.099999999999994"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710</v>
      </c>
      <c r="AE224" s="388"/>
      <c r="AF224" s="388"/>
      <c r="AG224" s="382" t="s">
        <v>723</v>
      </c>
      <c r="AH224" s="383"/>
      <c r="AI224" s="383"/>
      <c r="AJ224" s="383"/>
      <c r="AK224" s="383"/>
      <c r="AL224" s="383"/>
      <c r="AM224" s="383"/>
      <c r="AN224" s="383"/>
      <c r="AO224" s="383"/>
      <c r="AP224" s="383"/>
      <c r="AQ224" s="383"/>
      <c r="AR224" s="383"/>
      <c r="AS224" s="383"/>
      <c r="AT224" s="383"/>
      <c r="AU224" s="383"/>
      <c r="AV224" s="383"/>
      <c r="AW224" s="383"/>
      <c r="AX224" s="384"/>
    </row>
    <row r="225" spans="1:50" ht="90.95"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710</v>
      </c>
      <c r="AE225" s="425"/>
      <c r="AF225" s="425"/>
      <c r="AG225" s="410" t="s">
        <v>724</v>
      </c>
      <c r="AH225" s="149"/>
      <c r="AI225" s="149"/>
      <c r="AJ225" s="149"/>
      <c r="AK225" s="149"/>
      <c r="AL225" s="149"/>
      <c r="AM225" s="149"/>
      <c r="AN225" s="149"/>
      <c r="AO225" s="149"/>
      <c r="AP225" s="149"/>
      <c r="AQ225" s="149"/>
      <c r="AR225" s="149"/>
      <c r="AS225" s="149"/>
      <c r="AT225" s="149"/>
      <c r="AU225" s="149"/>
      <c r="AV225" s="149"/>
      <c r="AW225" s="149"/>
      <c r="AX225" s="411"/>
    </row>
    <row r="226" spans="1:50" ht="32.25"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804</v>
      </c>
      <c r="AE226" s="406"/>
      <c r="AF226" s="406"/>
      <c r="AG226" s="408" t="s">
        <v>773</v>
      </c>
      <c r="AH226" s="146"/>
      <c r="AI226" s="146"/>
      <c r="AJ226" s="146"/>
      <c r="AK226" s="146"/>
      <c r="AL226" s="146"/>
      <c r="AM226" s="146"/>
      <c r="AN226" s="146"/>
      <c r="AO226" s="146"/>
      <c r="AP226" s="146"/>
      <c r="AQ226" s="146"/>
      <c r="AR226" s="146"/>
      <c r="AS226" s="146"/>
      <c r="AT226" s="146"/>
      <c r="AU226" s="146"/>
      <c r="AV226" s="146"/>
      <c r="AW226" s="146"/>
      <c r="AX226" s="409"/>
    </row>
    <row r="227" spans="1:50" ht="32.25" customHeight="1" x14ac:dyDescent="0.15">
      <c r="A227" s="364"/>
      <c r="B227" s="446"/>
      <c r="C227" s="450"/>
      <c r="D227" s="451"/>
      <c r="E227" s="454" t="s">
        <v>333</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725</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32.25" customHeight="1" x14ac:dyDescent="0.15">
      <c r="A228" s="364"/>
      <c r="B228" s="446"/>
      <c r="C228" s="452"/>
      <c r="D228" s="453"/>
      <c r="E228" s="458" t="s">
        <v>288</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725</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5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710</v>
      </c>
      <c r="AE229" s="372"/>
      <c r="AF229" s="372"/>
      <c r="AG229" s="374" t="s">
        <v>808</v>
      </c>
      <c r="AH229" s="375"/>
      <c r="AI229" s="375"/>
      <c r="AJ229" s="375"/>
      <c r="AK229" s="375"/>
      <c r="AL229" s="375"/>
      <c r="AM229" s="375"/>
      <c r="AN229" s="375"/>
      <c r="AO229" s="375"/>
      <c r="AP229" s="375"/>
      <c r="AQ229" s="375"/>
      <c r="AR229" s="375"/>
      <c r="AS229" s="375"/>
      <c r="AT229" s="375"/>
      <c r="AU229" s="375"/>
      <c r="AV229" s="375"/>
      <c r="AW229" s="375"/>
      <c r="AX229" s="376"/>
    </row>
    <row r="230" spans="1:50" ht="38.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710</v>
      </c>
      <c r="AE230" s="388"/>
      <c r="AF230" s="388"/>
      <c r="AG230" s="382" t="s">
        <v>727</v>
      </c>
      <c r="AH230" s="383"/>
      <c r="AI230" s="383"/>
      <c r="AJ230" s="383"/>
      <c r="AK230" s="383"/>
      <c r="AL230" s="383"/>
      <c r="AM230" s="383"/>
      <c r="AN230" s="383"/>
      <c r="AO230" s="383"/>
      <c r="AP230" s="383"/>
      <c r="AQ230" s="383"/>
      <c r="AR230" s="383"/>
      <c r="AS230" s="383"/>
      <c r="AT230" s="383"/>
      <c r="AU230" s="383"/>
      <c r="AV230" s="383"/>
      <c r="AW230" s="383"/>
      <c r="AX230" s="384"/>
    </row>
    <row r="231" spans="1:50" ht="38.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710</v>
      </c>
      <c r="AE231" s="388"/>
      <c r="AF231" s="388"/>
      <c r="AG231" s="382" t="s">
        <v>728</v>
      </c>
      <c r="AH231" s="383"/>
      <c r="AI231" s="383"/>
      <c r="AJ231" s="383"/>
      <c r="AK231" s="383"/>
      <c r="AL231" s="383"/>
      <c r="AM231" s="383"/>
      <c r="AN231" s="383"/>
      <c r="AO231" s="383"/>
      <c r="AP231" s="383"/>
      <c r="AQ231" s="383"/>
      <c r="AR231" s="383"/>
      <c r="AS231" s="383"/>
      <c r="AT231" s="383"/>
      <c r="AU231" s="383"/>
      <c r="AV231" s="383"/>
      <c r="AW231" s="383"/>
      <c r="AX231" s="384"/>
    </row>
    <row r="232" spans="1:50" ht="41.4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710</v>
      </c>
      <c r="AE232" s="388"/>
      <c r="AF232" s="388"/>
      <c r="AG232" s="382" t="s">
        <v>729</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305</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726</v>
      </c>
      <c r="AE233" s="425"/>
      <c r="AF233" s="425"/>
      <c r="AG233" s="426"/>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306</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726</v>
      </c>
      <c r="AE234" s="388"/>
      <c r="AF234" s="457"/>
      <c r="AG234" s="382"/>
      <c r="AH234" s="383"/>
      <c r="AI234" s="383"/>
      <c r="AJ234" s="383"/>
      <c r="AK234" s="383"/>
      <c r="AL234" s="383"/>
      <c r="AM234" s="383"/>
      <c r="AN234" s="383"/>
      <c r="AO234" s="383"/>
      <c r="AP234" s="383"/>
      <c r="AQ234" s="383"/>
      <c r="AR234" s="383"/>
      <c r="AS234" s="383"/>
      <c r="AT234" s="383"/>
      <c r="AU234" s="383"/>
      <c r="AV234" s="383"/>
      <c r="AW234" s="383"/>
      <c r="AX234" s="384"/>
    </row>
    <row r="235" spans="1:50" ht="37.5" customHeight="1" x14ac:dyDescent="0.15">
      <c r="A235" s="366"/>
      <c r="B235" s="367"/>
      <c r="C235" s="487" t="s">
        <v>293</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710</v>
      </c>
      <c r="AE235" s="418"/>
      <c r="AF235" s="419"/>
      <c r="AG235" s="420" t="s">
        <v>730</v>
      </c>
      <c r="AH235" s="421"/>
      <c r="AI235" s="421"/>
      <c r="AJ235" s="421"/>
      <c r="AK235" s="421"/>
      <c r="AL235" s="421"/>
      <c r="AM235" s="421"/>
      <c r="AN235" s="421"/>
      <c r="AO235" s="421"/>
      <c r="AP235" s="421"/>
      <c r="AQ235" s="421"/>
      <c r="AR235" s="421"/>
      <c r="AS235" s="421"/>
      <c r="AT235" s="421"/>
      <c r="AU235" s="421"/>
      <c r="AV235" s="421"/>
      <c r="AW235" s="421"/>
      <c r="AX235" s="422"/>
    </row>
    <row r="236" spans="1:50" ht="27" customHeight="1" x14ac:dyDescent="0.15">
      <c r="A236" s="362" t="s">
        <v>38</v>
      </c>
      <c r="B236" s="363"/>
      <c r="C236" s="368" t="s">
        <v>294</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710</v>
      </c>
      <c r="AE236" s="372"/>
      <c r="AF236" s="373"/>
      <c r="AG236" s="374" t="s">
        <v>802</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726</v>
      </c>
      <c r="AE237" s="381"/>
      <c r="AF237" s="381"/>
      <c r="AG237" s="382"/>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64"/>
      <c r="B238" s="365"/>
      <c r="C238" s="385" t="s">
        <v>227</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710</v>
      </c>
      <c r="AE238" s="388"/>
      <c r="AF238" s="388"/>
      <c r="AG238" s="382" t="s">
        <v>731</v>
      </c>
      <c r="AH238" s="383"/>
      <c r="AI238" s="383"/>
      <c r="AJ238" s="383"/>
      <c r="AK238" s="383"/>
      <c r="AL238" s="383"/>
      <c r="AM238" s="383"/>
      <c r="AN238" s="383"/>
      <c r="AO238" s="383"/>
      <c r="AP238" s="383"/>
      <c r="AQ238" s="383"/>
      <c r="AR238" s="383"/>
      <c r="AS238" s="383"/>
      <c r="AT238" s="383"/>
      <c r="AU238" s="383"/>
      <c r="AV238" s="383"/>
      <c r="AW238" s="383"/>
      <c r="AX238" s="384"/>
    </row>
    <row r="239" spans="1:50" ht="39"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710</v>
      </c>
      <c r="AE239" s="388"/>
      <c r="AF239" s="388"/>
      <c r="AG239" s="412" t="s">
        <v>732</v>
      </c>
      <c r="AH239" s="152"/>
      <c r="AI239" s="152"/>
      <c r="AJ239" s="152"/>
      <c r="AK239" s="152"/>
      <c r="AL239" s="152"/>
      <c r="AM239" s="152"/>
      <c r="AN239" s="152"/>
      <c r="AO239" s="152"/>
      <c r="AP239" s="152"/>
      <c r="AQ239" s="152"/>
      <c r="AR239" s="152"/>
      <c r="AS239" s="152"/>
      <c r="AT239" s="152"/>
      <c r="AU239" s="152"/>
      <c r="AV239" s="152"/>
      <c r="AW239" s="152"/>
      <c r="AX239" s="413"/>
    </row>
    <row r="240" spans="1:50" ht="33.950000000000003"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710</v>
      </c>
      <c r="AE240" s="406"/>
      <c r="AF240" s="407"/>
      <c r="AG240" s="408" t="s">
        <v>803</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2" t="s">
        <v>0</v>
      </c>
      <c r="D241" s="913"/>
      <c r="E241" s="913"/>
      <c r="F241" s="913"/>
      <c r="G241" s="913"/>
      <c r="H241" s="913"/>
      <c r="I241" s="913"/>
      <c r="J241" s="913"/>
      <c r="K241" s="913"/>
      <c r="L241" s="913"/>
      <c r="M241" s="913"/>
      <c r="N241" s="913"/>
      <c r="O241" s="909" t="s">
        <v>678</v>
      </c>
      <c r="P241" s="910"/>
      <c r="Q241" s="910"/>
      <c r="R241" s="910"/>
      <c r="S241" s="910"/>
      <c r="T241" s="910"/>
      <c r="U241" s="910"/>
      <c r="V241" s="910"/>
      <c r="W241" s="910"/>
      <c r="X241" s="910"/>
      <c r="Y241" s="910"/>
      <c r="Z241" s="910"/>
      <c r="AA241" s="910"/>
      <c r="AB241" s="910"/>
      <c r="AC241" s="910"/>
      <c r="AD241" s="910"/>
      <c r="AE241" s="910"/>
      <c r="AF241" s="911"/>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6">
        <v>2022</v>
      </c>
      <c r="D242" s="897"/>
      <c r="E242" s="391" t="s">
        <v>680</v>
      </c>
      <c r="F242" s="391"/>
      <c r="G242" s="391"/>
      <c r="H242" s="392">
        <v>21</v>
      </c>
      <c r="I242" s="392"/>
      <c r="J242" s="898">
        <v>576</v>
      </c>
      <c r="K242" s="898"/>
      <c r="L242" s="898"/>
      <c r="M242" s="392"/>
      <c r="N242" s="899"/>
      <c r="O242" s="900" t="s">
        <v>700</v>
      </c>
      <c r="P242" s="901"/>
      <c r="Q242" s="901"/>
      <c r="R242" s="901"/>
      <c r="S242" s="901"/>
      <c r="T242" s="901"/>
      <c r="U242" s="901"/>
      <c r="V242" s="901"/>
      <c r="W242" s="901"/>
      <c r="X242" s="901"/>
      <c r="Y242" s="901"/>
      <c r="Z242" s="901"/>
      <c r="AA242" s="901"/>
      <c r="AB242" s="901"/>
      <c r="AC242" s="901"/>
      <c r="AD242" s="901"/>
      <c r="AE242" s="901"/>
      <c r="AF242" s="902"/>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hidden="1" customHeight="1" x14ac:dyDescent="0.15">
      <c r="A243" s="398"/>
      <c r="B243" s="399"/>
      <c r="C243" s="389"/>
      <c r="D243" s="390"/>
      <c r="E243" s="391"/>
      <c r="F243" s="391"/>
      <c r="G243" s="391"/>
      <c r="H243" s="392"/>
      <c r="I243" s="392"/>
      <c r="J243" s="393"/>
      <c r="K243" s="393"/>
      <c r="L243" s="393"/>
      <c r="M243" s="394"/>
      <c r="N243" s="395"/>
      <c r="O243" s="903"/>
      <c r="P243" s="904"/>
      <c r="Q243" s="904"/>
      <c r="R243" s="904"/>
      <c r="S243" s="904"/>
      <c r="T243" s="904"/>
      <c r="U243" s="904"/>
      <c r="V243" s="904"/>
      <c r="W243" s="904"/>
      <c r="X243" s="904"/>
      <c r="Y243" s="904"/>
      <c r="Z243" s="904"/>
      <c r="AA243" s="904"/>
      <c r="AB243" s="904"/>
      <c r="AC243" s="904"/>
      <c r="AD243" s="904"/>
      <c r="AE243" s="904"/>
      <c r="AF243" s="905"/>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hidden="1" customHeight="1" x14ac:dyDescent="0.15">
      <c r="A244" s="398"/>
      <c r="B244" s="399"/>
      <c r="C244" s="389"/>
      <c r="D244" s="390"/>
      <c r="E244" s="391"/>
      <c r="F244" s="391"/>
      <c r="G244" s="391"/>
      <c r="H244" s="392"/>
      <c r="I244" s="392"/>
      <c r="J244" s="393"/>
      <c r="K244" s="393"/>
      <c r="L244" s="393"/>
      <c r="M244" s="394"/>
      <c r="N244" s="395"/>
      <c r="O244" s="903"/>
      <c r="P244" s="904"/>
      <c r="Q244" s="904"/>
      <c r="R244" s="904"/>
      <c r="S244" s="904"/>
      <c r="T244" s="904"/>
      <c r="U244" s="904"/>
      <c r="V244" s="904"/>
      <c r="W244" s="904"/>
      <c r="X244" s="904"/>
      <c r="Y244" s="904"/>
      <c r="Z244" s="904"/>
      <c r="AA244" s="904"/>
      <c r="AB244" s="904"/>
      <c r="AC244" s="904"/>
      <c r="AD244" s="904"/>
      <c r="AE244" s="904"/>
      <c r="AF244" s="905"/>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hidden="1" customHeight="1" x14ac:dyDescent="0.15">
      <c r="A245" s="398"/>
      <c r="B245" s="399"/>
      <c r="C245" s="389"/>
      <c r="D245" s="390"/>
      <c r="E245" s="391"/>
      <c r="F245" s="391"/>
      <c r="G245" s="391"/>
      <c r="H245" s="392"/>
      <c r="I245" s="392"/>
      <c r="J245" s="393"/>
      <c r="K245" s="393"/>
      <c r="L245" s="393"/>
      <c r="M245" s="394"/>
      <c r="N245" s="395"/>
      <c r="O245" s="903"/>
      <c r="P245" s="904"/>
      <c r="Q245" s="904"/>
      <c r="R245" s="904"/>
      <c r="S245" s="904"/>
      <c r="T245" s="904"/>
      <c r="U245" s="904"/>
      <c r="V245" s="904"/>
      <c r="W245" s="904"/>
      <c r="X245" s="904"/>
      <c r="Y245" s="904"/>
      <c r="Z245" s="904"/>
      <c r="AA245" s="904"/>
      <c r="AB245" s="904"/>
      <c r="AC245" s="904"/>
      <c r="AD245" s="904"/>
      <c r="AE245" s="904"/>
      <c r="AF245" s="905"/>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0"/>
      <c r="B246" s="401"/>
      <c r="C246" s="414"/>
      <c r="D246" s="415"/>
      <c r="E246" s="391"/>
      <c r="F246" s="391"/>
      <c r="G246" s="391"/>
      <c r="H246" s="392"/>
      <c r="I246" s="392"/>
      <c r="J246" s="416"/>
      <c r="K246" s="416"/>
      <c r="L246" s="416"/>
      <c r="M246" s="894"/>
      <c r="N246" s="895"/>
      <c r="O246" s="906"/>
      <c r="P246" s="907"/>
      <c r="Q246" s="907"/>
      <c r="R246" s="907"/>
      <c r="S246" s="907"/>
      <c r="T246" s="907"/>
      <c r="U246" s="907"/>
      <c r="V246" s="907"/>
      <c r="W246" s="907"/>
      <c r="X246" s="907"/>
      <c r="Y246" s="907"/>
      <c r="Z246" s="907"/>
      <c r="AA246" s="907"/>
      <c r="AB246" s="907"/>
      <c r="AC246" s="907"/>
      <c r="AD246" s="907"/>
      <c r="AE246" s="907"/>
      <c r="AF246" s="908"/>
      <c r="AG246" s="412"/>
      <c r="AH246" s="152"/>
      <c r="AI246" s="152"/>
      <c r="AJ246" s="152"/>
      <c r="AK246" s="152"/>
      <c r="AL246" s="152"/>
      <c r="AM246" s="152"/>
      <c r="AN246" s="152"/>
      <c r="AO246" s="152"/>
      <c r="AP246" s="152"/>
      <c r="AQ246" s="152"/>
      <c r="AR246" s="152"/>
      <c r="AS246" s="152"/>
      <c r="AT246" s="152"/>
      <c r="AU246" s="152"/>
      <c r="AV246" s="152"/>
      <c r="AW246" s="152"/>
      <c r="AX246" s="413"/>
    </row>
    <row r="247" spans="1:50" ht="48.95" customHeight="1" x14ac:dyDescent="0.15">
      <c r="A247" s="362" t="s">
        <v>46</v>
      </c>
      <c r="B247" s="924"/>
      <c r="C247" s="321" t="s">
        <v>50</v>
      </c>
      <c r="D247" s="742"/>
      <c r="E247" s="742"/>
      <c r="F247" s="743"/>
      <c r="G247" s="927" t="s">
        <v>798</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34.5" customHeight="1" thickBot="1" x14ac:dyDescent="0.2">
      <c r="A248" s="925"/>
      <c r="B248" s="926"/>
      <c r="C248" s="929" t="s">
        <v>54</v>
      </c>
      <c r="D248" s="930"/>
      <c r="E248" s="930"/>
      <c r="F248" s="931"/>
      <c r="G248" s="932" t="s">
        <v>799</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24" customHeight="1" thickBot="1" x14ac:dyDescent="0.2">
      <c r="A250" s="917" t="s">
        <v>806</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47.1" customHeight="1" thickBot="1" x14ac:dyDescent="0.2">
      <c r="A252" s="346" t="s">
        <v>133</v>
      </c>
      <c r="B252" s="347"/>
      <c r="C252" s="347"/>
      <c r="D252" s="347"/>
      <c r="E252" s="348"/>
      <c r="F252" s="923" t="s">
        <v>843</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41.45" customHeight="1" thickBot="1" x14ac:dyDescent="0.2">
      <c r="A254" s="346" t="s">
        <v>133</v>
      </c>
      <c r="B254" s="347"/>
      <c r="C254" s="347"/>
      <c r="D254" s="347"/>
      <c r="E254" s="348"/>
      <c r="F254" s="349" t="s">
        <v>844</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18.9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309</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18.95" customHeight="1" x14ac:dyDescent="0.15">
      <c r="A258" s="361" t="s">
        <v>349</v>
      </c>
      <c r="B258" s="105"/>
      <c r="C258" s="105"/>
      <c r="D258" s="106"/>
      <c r="E258" s="342" t="s">
        <v>701</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18.95" customHeight="1" x14ac:dyDescent="0.15">
      <c r="A259" s="271" t="s">
        <v>348</v>
      </c>
      <c r="B259" s="271"/>
      <c r="C259" s="271"/>
      <c r="D259" s="271"/>
      <c r="E259" s="342" t="s">
        <v>702</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18.95" customHeight="1" x14ac:dyDescent="0.15">
      <c r="A260" s="271" t="s">
        <v>347</v>
      </c>
      <c r="B260" s="271"/>
      <c r="C260" s="271"/>
      <c r="D260" s="271"/>
      <c r="E260" s="342" t="s">
        <v>703</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18.95" customHeight="1" x14ac:dyDescent="0.15">
      <c r="A261" s="271" t="s">
        <v>346</v>
      </c>
      <c r="B261" s="271"/>
      <c r="C261" s="271"/>
      <c r="D261" s="271"/>
      <c r="E261" s="342" t="s">
        <v>704</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18.95" customHeight="1" x14ac:dyDescent="0.15">
      <c r="A262" s="271" t="s">
        <v>345</v>
      </c>
      <c r="B262" s="271"/>
      <c r="C262" s="271"/>
      <c r="D262" s="271"/>
      <c r="E262" s="342" t="s">
        <v>705</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18.95" customHeight="1" x14ac:dyDescent="0.15">
      <c r="A263" s="271" t="s">
        <v>344</v>
      </c>
      <c r="B263" s="271"/>
      <c r="C263" s="271"/>
      <c r="D263" s="271"/>
      <c r="E263" s="342" t="s">
        <v>704</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18.95" customHeight="1" x14ac:dyDescent="0.15">
      <c r="A264" s="271" t="s">
        <v>343</v>
      </c>
      <c r="B264" s="271"/>
      <c r="C264" s="271"/>
      <c r="D264" s="271"/>
      <c r="E264" s="342" t="s">
        <v>706</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18.95" customHeight="1" x14ac:dyDescent="0.15">
      <c r="A265" s="271" t="s">
        <v>342</v>
      </c>
      <c r="B265" s="271"/>
      <c r="C265" s="271"/>
      <c r="D265" s="271"/>
      <c r="E265" s="342" t="s">
        <v>707</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18.95" customHeight="1" x14ac:dyDescent="0.15">
      <c r="A266" s="271" t="s">
        <v>489</v>
      </c>
      <c r="B266" s="271"/>
      <c r="C266" s="271"/>
      <c r="D266" s="271"/>
      <c r="E266" s="115" t="s">
        <v>680</v>
      </c>
      <c r="F266" s="101"/>
      <c r="G266" s="101"/>
      <c r="H266" s="92" t="str">
        <f>IF(E266="","","-")</f>
        <v>-</v>
      </c>
      <c r="I266" s="101"/>
      <c r="J266" s="101"/>
      <c r="K266" s="92" t="str">
        <f>IF(I266="","","-")</f>
        <v/>
      </c>
      <c r="L266" s="116">
        <v>615</v>
      </c>
      <c r="M266" s="116"/>
      <c r="N266" s="92" t="str">
        <f>IF(O266="","","-")</f>
        <v/>
      </c>
      <c r="O266" s="117"/>
      <c r="P266" s="118"/>
      <c r="Q266" s="115" t="s">
        <v>680</v>
      </c>
      <c r="R266" s="101"/>
      <c r="S266" s="101"/>
      <c r="T266" s="92" t="str">
        <f>IF(Q266="","","-")</f>
        <v>-</v>
      </c>
      <c r="U266" s="101"/>
      <c r="V266" s="101"/>
      <c r="W266" s="92" t="str">
        <f>IF(U266="","","-")</f>
        <v/>
      </c>
      <c r="X266" s="116">
        <v>619</v>
      </c>
      <c r="Y266" s="116"/>
      <c r="Z266" s="92" t="str">
        <f>IF(AA266="","","-")</f>
        <v/>
      </c>
      <c r="AA266" s="117"/>
      <c r="AB266" s="118"/>
      <c r="AC266" s="115" t="s">
        <v>680</v>
      </c>
      <c r="AD266" s="101"/>
      <c r="AE266" s="101"/>
      <c r="AF266" s="92" t="str">
        <f>IF(AC266="","","-")</f>
        <v>-</v>
      </c>
      <c r="AG266" s="101" t="s">
        <v>708</v>
      </c>
      <c r="AH266" s="101"/>
      <c r="AI266" s="92" t="str">
        <f>IF(AG266="","","-")</f>
        <v>-</v>
      </c>
      <c r="AJ266" s="116">
        <v>27</v>
      </c>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669</v>
      </c>
      <c r="B267" s="271"/>
      <c r="C267" s="271"/>
      <c r="D267" s="271"/>
      <c r="E267" s="115" t="s">
        <v>680</v>
      </c>
      <c r="F267" s="101"/>
      <c r="G267" s="101"/>
      <c r="H267" s="92"/>
      <c r="I267" s="101" t="s">
        <v>709</v>
      </c>
      <c r="J267" s="101"/>
      <c r="K267" s="92"/>
      <c r="L267" s="116">
        <v>56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457</v>
      </c>
      <c r="B268" s="271"/>
      <c r="C268" s="271"/>
      <c r="D268" s="271"/>
      <c r="E268" s="99">
        <v>2021</v>
      </c>
      <c r="F268" s="100"/>
      <c r="G268" s="101" t="s">
        <v>711</v>
      </c>
      <c r="H268" s="101"/>
      <c r="I268" s="101"/>
      <c r="J268" s="100">
        <v>20</v>
      </c>
      <c r="K268" s="100"/>
      <c r="L268" s="116">
        <v>702</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18" customHeight="1" x14ac:dyDescent="0.15">
      <c r="A269" s="330" t="s">
        <v>336</v>
      </c>
      <c r="B269" s="331"/>
      <c r="C269" s="331"/>
      <c r="D269" s="331"/>
      <c r="E269" s="331"/>
      <c r="F269" s="332"/>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7.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5"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3.6" customHeight="1" thickBot="1" x14ac:dyDescent="0.2">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338</v>
      </c>
      <c r="B308" s="337"/>
      <c r="C308" s="337"/>
      <c r="D308" s="337"/>
      <c r="E308" s="337"/>
      <c r="F308" s="338"/>
      <c r="G308" s="317" t="s">
        <v>733</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852</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39"/>
      <c r="B309" s="340"/>
      <c r="C309" s="340"/>
      <c r="D309" s="340"/>
      <c r="E309" s="340"/>
      <c r="F309" s="341"/>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39"/>
      <c r="B310" s="340"/>
      <c r="C310" s="340"/>
      <c r="D310" s="340"/>
      <c r="E310" s="340"/>
      <c r="F310" s="341"/>
      <c r="G310" s="303" t="s">
        <v>734</v>
      </c>
      <c r="H310" s="312"/>
      <c r="I310" s="312"/>
      <c r="J310" s="312"/>
      <c r="K310" s="313"/>
      <c r="L310" s="306" t="s">
        <v>739</v>
      </c>
      <c r="M310" s="314"/>
      <c r="N310" s="314"/>
      <c r="O310" s="314"/>
      <c r="P310" s="314"/>
      <c r="Q310" s="314"/>
      <c r="R310" s="314"/>
      <c r="S310" s="314"/>
      <c r="T310" s="314"/>
      <c r="U310" s="314"/>
      <c r="V310" s="314"/>
      <c r="W310" s="314"/>
      <c r="X310" s="315"/>
      <c r="Y310" s="309">
        <v>758</v>
      </c>
      <c r="Z310" s="310"/>
      <c r="AA310" s="310"/>
      <c r="AB310" s="311"/>
      <c r="AC310" s="303" t="s">
        <v>735</v>
      </c>
      <c r="AD310" s="312"/>
      <c r="AE310" s="312"/>
      <c r="AF310" s="312"/>
      <c r="AG310" s="313"/>
      <c r="AH310" s="306" t="s">
        <v>742</v>
      </c>
      <c r="AI310" s="314"/>
      <c r="AJ310" s="314"/>
      <c r="AK310" s="314"/>
      <c r="AL310" s="314"/>
      <c r="AM310" s="314"/>
      <c r="AN310" s="314"/>
      <c r="AO310" s="314"/>
      <c r="AP310" s="314"/>
      <c r="AQ310" s="314"/>
      <c r="AR310" s="314"/>
      <c r="AS310" s="314"/>
      <c r="AT310" s="315"/>
      <c r="AU310" s="309">
        <v>38</v>
      </c>
      <c r="AV310" s="310"/>
      <c r="AW310" s="310"/>
      <c r="AX310" s="316"/>
    </row>
    <row r="311" spans="1:50" ht="24.75" customHeight="1" x14ac:dyDescent="0.15">
      <c r="A311" s="339"/>
      <c r="B311" s="340"/>
      <c r="C311" s="340"/>
      <c r="D311" s="340"/>
      <c r="E311" s="340"/>
      <c r="F311" s="341"/>
      <c r="G311" s="289" t="s">
        <v>735</v>
      </c>
      <c r="H311" s="290"/>
      <c r="I311" s="290"/>
      <c r="J311" s="290"/>
      <c r="K311" s="291"/>
      <c r="L311" s="292" t="s">
        <v>740</v>
      </c>
      <c r="M311" s="293"/>
      <c r="N311" s="293"/>
      <c r="O311" s="293"/>
      <c r="P311" s="293"/>
      <c r="Q311" s="293"/>
      <c r="R311" s="293"/>
      <c r="S311" s="293"/>
      <c r="T311" s="293"/>
      <c r="U311" s="293"/>
      <c r="V311" s="293"/>
      <c r="W311" s="293"/>
      <c r="X311" s="294"/>
      <c r="Y311" s="295">
        <v>402</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9"/>
      <c r="B312" s="340"/>
      <c r="C312" s="340"/>
      <c r="D312" s="340"/>
      <c r="E312" s="340"/>
      <c r="F312" s="341"/>
      <c r="G312" s="289" t="s">
        <v>736</v>
      </c>
      <c r="H312" s="290"/>
      <c r="I312" s="290"/>
      <c r="J312" s="290"/>
      <c r="K312" s="291"/>
      <c r="L312" s="292" t="s">
        <v>741</v>
      </c>
      <c r="M312" s="293"/>
      <c r="N312" s="293"/>
      <c r="O312" s="293"/>
      <c r="P312" s="293"/>
      <c r="Q312" s="293"/>
      <c r="R312" s="293"/>
      <c r="S312" s="293"/>
      <c r="T312" s="293"/>
      <c r="U312" s="293"/>
      <c r="V312" s="293"/>
      <c r="W312" s="293"/>
      <c r="X312" s="294"/>
      <c r="Y312" s="295">
        <v>116</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9"/>
      <c r="B313" s="340"/>
      <c r="C313" s="340"/>
      <c r="D313" s="340"/>
      <c r="E313" s="340"/>
      <c r="F313" s="341"/>
      <c r="G313" s="289" t="s">
        <v>737</v>
      </c>
      <c r="H313" s="290"/>
      <c r="I313" s="290"/>
      <c r="J313" s="290"/>
      <c r="K313" s="291"/>
      <c r="L313" s="292" t="s">
        <v>737</v>
      </c>
      <c r="M313" s="293"/>
      <c r="N313" s="293"/>
      <c r="O313" s="293"/>
      <c r="P313" s="293"/>
      <c r="Q313" s="293"/>
      <c r="R313" s="293"/>
      <c r="S313" s="293"/>
      <c r="T313" s="293"/>
      <c r="U313" s="293"/>
      <c r="V313" s="293"/>
      <c r="W313" s="293"/>
      <c r="X313" s="294"/>
      <c r="Y313" s="295">
        <v>128</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9"/>
      <c r="B314" s="340"/>
      <c r="C314" s="340"/>
      <c r="D314" s="340"/>
      <c r="E314" s="340"/>
      <c r="F314" s="341"/>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9"/>
      <c r="B315" s="340"/>
      <c r="C315" s="340"/>
      <c r="D315" s="340"/>
      <c r="E315" s="340"/>
      <c r="F315" s="341"/>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9"/>
      <c r="B316" s="340"/>
      <c r="C316" s="340"/>
      <c r="D316" s="340"/>
      <c r="E316" s="340"/>
      <c r="F316" s="341"/>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9"/>
      <c r="B317" s="340"/>
      <c r="C317" s="340"/>
      <c r="D317" s="340"/>
      <c r="E317" s="340"/>
      <c r="F317" s="341"/>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9"/>
      <c r="B318" s="340"/>
      <c r="C318" s="340"/>
      <c r="D318" s="340"/>
      <c r="E318" s="340"/>
      <c r="F318" s="341"/>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9"/>
      <c r="B319" s="340"/>
      <c r="C319" s="340"/>
      <c r="D319" s="340"/>
      <c r="E319" s="340"/>
      <c r="F319" s="341"/>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9"/>
      <c r="B320" s="340"/>
      <c r="C320" s="340"/>
      <c r="D320" s="340"/>
      <c r="E320" s="340"/>
      <c r="F320" s="341"/>
      <c r="G320" s="280" t="s">
        <v>18</v>
      </c>
      <c r="H320" s="281"/>
      <c r="I320" s="281"/>
      <c r="J320" s="281"/>
      <c r="K320" s="281"/>
      <c r="L320" s="282"/>
      <c r="M320" s="283"/>
      <c r="N320" s="283"/>
      <c r="O320" s="283"/>
      <c r="P320" s="283"/>
      <c r="Q320" s="283"/>
      <c r="R320" s="283"/>
      <c r="S320" s="283"/>
      <c r="T320" s="283"/>
      <c r="U320" s="283"/>
      <c r="V320" s="283"/>
      <c r="W320" s="283"/>
      <c r="X320" s="284"/>
      <c r="Y320" s="285">
        <f>SUM(Y310:AB319)</f>
        <v>1404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38</v>
      </c>
      <c r="AV320" s="286"/>
      <c r="AW320" s="286"/>
      <c r="AX320" s="288"/>
    </row>
    <row r="321" spans="1:51" ht="24.75" customHeight="1" x14ac:dyDescent="0.15">
      <c r="A321" s="339"/>
      <c r="B321" s="340"/>
      <c r="C321" s="340"/>
      <c r="D321" s="340"/>
      <c r="E321" s="340"/>
      <c r="F321" s="341"/>
      <c r="G321" s="317" t="s">
        <v>743</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744</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2</v>
      </c>
    </row>
    <row r="322" spans="1:51" ht="24.75" customHeight="1" x14ac:dyDescent="0.15">
      <c r="A322" s="339"/>
      <c r="B322" s="340"/>
      <c r="C322" s="340"/>
      <c r="D322" s="340"/>
      <c r="E322" s="340"/>
      <c r="F322" s="341"/>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2</v>
      </c>
    </row>
    <row r="323" spans="1:51" ht="24.75" customHeight="1" x14ac:dyDescent="0.15">
      <c r="A323" s="339"/>
      <c r="B323" s="340"/>
      <c r="C323" s="340"/>
      <c r="D323" s="340"/>
      <c r="E323" s="340"/>
      <c r="F323" s="341"/>
      <c r="G323" s="303" t="s">
        <v>735</v>
      </c>
      <c r="H323" s="312"/>
      <c r="I323" s="312"/>
      <c r="J323" s="312"/>
      <c r="K323" s="313"/>
      <c r="L323" s="306" t="s">
        <v>746</v>
      </c>
      <c r="M323" s="314"/>
      <c r="N323" s="314"/>
      <c r="O323" s="314"/>
      <c r="P323" s="314"/>
      <c r="Q323" s="314"/>
      <c r="R323" s="314"/>
      <c r="S323" s="314"/>
      <c r="T323" s="314"/>
      <c r="U323" s="314"/>
      <c r="V323" s="314"/>
      <c r="W323" s="314"/>
      <c r="X323" s="315"/>
      <c r="Y323" s="309">
        <v>35</v>
      </c>
      <c r="Z323" s="310"/>
      <c r="AA323" s="310"/>
      <c r="AB323" s="311"/>
      <c r="AC323" s="303" t="s">
        <v>735</v>
      </c>
      <c r="AD323" s="312"/>
      <c r="AE323" s="312"/>
      <c r="AF323" s="312"/>
      <c r="AG323" s="313"/>
      <c r="AH323" s="306" t="s">
        <v>745</v>
      </c>
      <c r="AI323" s="314"/>
      <c r="AJ323" s="314"/>
      <c r="AK323" s="314"/>
      <c r="AL323" s="314"/>
      <c r="AM323" s="314"/>
      <c r="AN323" s="314"/>
      <c r="AO323" s="314"/>
      <c r="AP323" s="314"/>
      <c r="AQ323" s="314"/>
      <c r="AR323" s="314"/>
      <c r="AS323" s="314"/>
      <c r="AT323" s="315"/>
      <c r="AU323" s="309">
        <v>29</v>
      </c>
      <c r="AV323" s="310"/>
      <c r="AW323" s="310"/>
      <c r="AX323" s="316"/>
      <c r="AY323">
        <f t="shared" si="11"/>
        <v>2</v>
      </c>
    </row>
    <row r="324" spans="1:51" ht="24.75" customHeight="1" x14ac:dyDescent="0.15">
      <c r="A324" s="339"/>
      <c r="B324" s="340"/>
      <c r="C324" s="340"/>
      <c r="D324" s="340"/>
      <c r="E324" s="340"/>
      <c r="F324" s="341"/>
      <c r="G324" s="289" t="s">
        <v>734</v>
      </c>
      <c r="H324" s="290"/>
      <c r="I324" s="290"/>
      <c r="J324" s="290"/>
      <c r="K324" s="291"/>
      <c r="L324" s="292" t="s">
        <v>738</v>
      </c>
      <c r="M324" s="293"/>
      <c r="N324" s="293"/>
      <c r="O324" s="293"/>
      <c r="P324" s="293"/>
      <c r="Q324" s="293"/>
      <c r="R324" s="293"/>
      <c r="S324" s="293"/>
      <c r="T324" s="293"/>
      <c r="U324" s="293"/>
      <c r="V324" s="293"/>
      <c r="W324" s="293"/>
      <c r="X324" s="294"/>
      <c r="Y324" s="295">
        <v>26</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customHeight="1" x14ac:dyDescent="0.15">
      <c r="A325" s="339"/>
      <c r="B325" s="340"/>
      <c r="C325" s="340"/>
      <c r="D325" s="340"/>
      <c r="E325" s="340"/>
      <c r="F325" s="341"/>
      <c r="G325" s="289" t="s">
        <v>736</v>
      </c>
      <c r="H325" s="290"/>
      <c r="I325" s="290"/>
      <c r="J325" s="290"/>
      <c r="K325" s="291"/>
      <c r="L325" s="292" t="s">
        <v>741</v>
      </c>
      <c r="M325" s="293"/>
      <c r="N325" s="293"/>
      <c r="O325" s="293"/>
      <c r="P325" s="293"/>
      <c r="Q325" s="293"/>
      <c r="R325" s="293"/>
      <c r="S325" s="293"/>
      <c r="T325" s="293"/>
      <c r="U325" s="293"/>
      <c r="V325" s="293"/>
      <c r="W325" s="293"/>
      <c r="X325" s="294"/>
      <c r="Y325" s="295">
        <v>5</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customHeight="1" x14ac:dyDescent="0.15">
      <c r="A326" s="339"/>
      <c r="B326" s="340"/>
      <c r="C326" s="340"/>
      <c r="D326" s="340"/>
      <c r="E326" s="340"/>
      <c r="F326" s="341"/>
      <c r="G326" s="289" t="s">
        <v>737</v>
      </c>
      <c r="H326" s="290"/>
      <c r="I326" s="290"/>
      <c r="J326" s="290"/>
      <c r="K326" s="291"/>
      <c r="L326" s="292" t="s">
        <v>737</v>
      </c>
      <c r="M326" s="293"/>
      <c r="N326" s="293"/>
      <c r="O326" s="293"/>
      <c r="P326" s="293"/>
      <c r="Q326" s="293"/>
      <c r="R326" s="293"/>
      <c r="S326" s="293"/>
      <c r="T326" s="293"/>
      <c r="U326" s="293"/>
      <c r="V326" s="293"/>
      <c r="W326" s="293"/>
      <c r="X326" s="294"/>
      <c r="Y326" s="295">
        <v>7</v>
      </c>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9"/>
      <c r="B327" s="340"/>
      <c r="C327" s="340"/>
      <c r="D327" s="340"/>
      <c r="E327" s="340"/>
      <c r="F327" s="341"/>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9"/>
      <c r="B328" s="340"/>
      <c r="C328" s="340"/>
      <c r="D328" s="340"/>
      <c r="E328" s="340"/>
      <c r="F328" s="341"/>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9"/>
      <c r="B329" s="340"/>
      <c r="C329" s="340"/>
      <c r="D329" s="340"/>
      <c r="E329" s="340"/>
      <c r="F329" s="341"/>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9"/>
      <c r="B330" s="340"/>
      <c r="C330" s="340"/>
      <c r="D330" s="340"/>
      <c r="E330" s="340"/>
      <c r="F330" s="341"/>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9"/>
      <c r="B331" s="340"/>
      <c r="C331" s="340"/>
      <c r="D331" s="340"/>
      <c r="E331" s="340"/>
      <c r="F331" s="341"/>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9"/>
      <c r="B332" s="340"/>
      <c r="C332" s="340"/>
      <c r="D332" s="340"/>
      <c r="E332" s="340"/>
      <c r="F332" s="341"/>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9"/>
      <c r="B333" s="340"/>
      <c r="C333" s="340"/>
      <c r="D333" s="340"/>
      <c r="E333" s="340"/>
      <c r="F333" s="341"/>
      <c r="G333" s="280" t="s">
        <v>18</v>
      </c>
      <c r="H333" s="281"/>
      <c r="I333" s="281"/>
      <c r="J333" s="281"/>
      <c r="K333" s="281"/>
      <c r="L333" s="282"/>
      <c r="M333" s="283"/>
      <c r="N333" s="283"/>
      <c r="O333" s="283"/>
      <c r="P333" s="283"/>
      <c r="Q333" s="283"/>
      <c r="R333" s="283"/>
      <c r="S333" s="283"/>
      <c r="T333" s="283"/>
      <c r="U333" s="283"/>
      <c r="V333" s="283"/>
      <c r="W333" s="283"/>
      <c r="X333" s="284"/>
      <c r="Y333" s="285">
        <f>SUM(Y323:AB332)</f>
        <v>73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29</v>
      </c>
      <c r="AV333" s="286"/>
      <c r="AW333" s="286"/>
      <c r="AX333" s="288"/>
      <c r="AY333">
        <f t="shared" si="11"/>
        <v>2</v>
      </c>
    </row>
    <row r="334" spans="1:51" ht="24.75" customHeight="1" x14ac:dyDescent="0.15">
      <c r="A334" s="339"/>
      <c r="B334" s="340"/>
      <c r="C334" s="340"/>
      <c r="D334" s="340"/>
      <c r="E334" s="340"/>
      <c r="F334" s="341"/>
      <c r="G334" s="317" t="s">
        <v>749</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748</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2</v>
      </c>
    </row>
    <row r="335" spans="1:51" ht="24.75" customHeight="1" x14ac:dyDescent="0.15">
      <c r="A335" s="339"/>
      <c r="B335" s="340"/>
      <c r="C335" s="340"/>
      <c r="D335" s="340"/>
      <c r="E335" s="340"/>
      <c r="F335" s="341"/>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2</v>
      </c>
    </row>
    <row r="336" spans="1:51" ht="24.75" customHeight="1" x14ac:dyDescent="0.15">
      <c r="A336" s="339"/>
      <c r="B336" s="340"/>
      <c r="C336" s="340"/>
      <c r="D336" s="340"/>
      <c r="E336" s="340"/>
      <c r="F336" s="341"/>
      <c r="G336" s="303" t="s">
        <v>734</v>
      </c>
      <c r="H336" s="312"/>
      <c r="I336" s="312"/>
      <c r="J336" s="312"/>
      <c r="K336" s="313"/>
      <c r="L336" s="306" t="s">
        <v>754</v>
      </c>
      <c r="M336" s="314"/>
      <c r="N336" s="314"/>
      <c r="O336" s="314"/>
      <c r="P336" s="314"/>
      <c r="Q336" s="314"/>
      <c r="R336" s="314"/>
      <c r="S336" s="314"/>
      <c r="T336" s="314"/>
      <c r="U336" s="314"/>
      <c r="V336" s="314"/>
      <c r="W336" s="314"/>
      <c r="X336" s="315"/>
      <c r="Y336" s="309">
        <v>68</v>
      </c>
      <c r="Z336" s="310"/>
      <c r="AA336" s="310"/>
      <c r="AB336" s="311"/>
      <c r="AC336" s="303" t="s">
        <v>735</v>
      </c>
      <c r="AD336" s="312"/>
      <c r="AE336" s="312"/>
      <c r="AF336" s="312"/>
      <c r="AG336" s="313"/>
      <c r="AH336" s="306" t="s">
        <v>747</v>
      </c>
      <c r="AI336" s="314"/>
      <c r="AJ336" s="314"/>
      <c r="AK336" s="314"/>
      <c r="AL336" s="314"/>
      <c r="AM336" s="314"/>
      <c r="AN336" s="314"/>
      <c r="AO336" s="314"/>
      <c r="AP336" s="314"/>
      <c r="AQ336" s="314"/>
      <c r="AR336" s="314"/>
      <c r="AS336" s="314"/>
      <c r="AT336" s="315"/>
      <c r="AU336" s="309">
        <v>2</v>
      </c>
      <c r="AV336" s="310"/>
      <c r="AW336" s="310"/>
      <c r="AX336" s="316"/>
      <c r="AY336">
        <f t="shared" si="12"/>
        <v>2</v>
      </c>
    </row>
    <row r="337" spans="1:51" ht="24.75" customHeight="1" x14ac:dyDescent="0.15">
      <c r="A337" s="339"/>
      <c r="B337" s="340"/>
      <c r="C337" s="340"/>
      <c r="D337" s="340"/>
      <c r="E337" s="340"/>
      <c r="F337" s="341"/>
      <c r="G337" s="289" t="s">
        <v>735</v>
      </c>
      <c r="H337" s="290"/>
      <c r="I337" s="290"/>
      <c r="J337" s="290"/>
      <c r="K337" s="291"/>
      <c r="L337" s="292" t="s">
        <v>750</v>
      </c>
      <c r="M337" s="293"/>
      <c r="N337" s="293"/>
      <c r="O337" s="293"/>
      <c r="P337" s="293"/>
      <c r="Q337" s="293"/>
      <c r="R337" s="293"/>
      <c r="S337" s="293"/>
      <c r="T337" s="293"/>
      <c r="U337" s="293"/>
      <c r="V337" s="293"/>
      <c r="W337" s="293"/>
      <c r="X337" s="294"/>
      <c r="Y337" s="295">
        <v>2</v>
      </c>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customHeight="1" x14ac:dyDescent="0.15">
      <c r="A338" s="339"/>
      <c r="B338" s="340"/>
      <c r="C338" s="340"/>
      <c r="D338" s="340"/>
      <c r="E338" s="340"/>
      <c r="F338" s="341"/>
      <c r="G338" s="289" t="s">
        <v>737</v>
      </c>
      <c r="H338" s="290"/>
      <c r="I338" s="290"/>
      <c r="J338" s="290"/>
      <c r="K338" s="291"/>
      <c r="L338" s="292" t="s">
        <v>737</v>
      </c>
      <c r="M338" s="293"/>
      <c r="N338" s="293"/>
      <c r="O338" s="293"/>
      <c r="P338" s="293"/>
      <c r="Q338" s="293"/>
      <c r="R338" s="293"/>
      <c r="S338" s="293"/>
      <c r="T338" s="293"/>
      <c r="U338" s="293"/>
      <c r="V338" s="293"/>
      <c r="W338" s="293"/>
      <c r="X338" s="294"/>
      <c r="Y338" s="295">
        <v>7</v>
      </c>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9"/>
      <c r="B339" s="340"/>
      <c r="C339" s="340"/>
      <c r="D339" s="340"/>
      <c r="E339" s="340"/>
      <c r="F339" s="341"/>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9"/>
      <c r="B340" s="340"/>
      <c r="C340" s="340"/>
      <c r="D340" s="340"/>
      <c r="E340" s="340"/>
      <c r="F340" s="341"/>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9"/>
      <c r="B341" s="340"/>
      <c r="C341" s="340"/>
      <c r="D341" s="340"/>
      <c r="E341" s="340"/>
      <c r="F341" s="341"/>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9"/>
      <c r="B342" s="340"/>
      <c r="C342" s="340"/>
      <c r="D342" s="340"/>
      <c r="E342" s="340"/>
      <c r="F342" s="341"/>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9"/>
      <c r="B343" s="340"/>
      <c r="C343" s="340"/>
      <c r="D343" s="340"/>
      <c r="E343" s="340"/>
      <c r="F343" s="341"/>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9"/>
      <c r="B344" s="340"/>
      <c r="C344" s="340"/>
      <c r="D344" s="340"/>
      <c r="E344" s="340"/>
      <c r="F344" s="341"/>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9"/>
      <c r="B345" s="340"/>
      <c r="C345" s="340"/>
      <c r="D345" s="340"/>
      <c r="E345" s="340"/>
      <c r="F345" s="341"/>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x14ac:dyDescent="0.2">
      <c r="A346" s="339"/>
      <c r="B346" s="340"/>
      <c r="C346" s="340"/>
      <c r="D346" s="340"/>
      <c r="E346" s="340"/>
      <c r="F346" s="341"/>
      <c r="G346" s="280" t="s">
        <v>18</v>
      </c>
      <c r="H346" s="281"/>
      <c r="I346" s="281"/>
      <c r="J346" s="281"/>
      <c r="K346" s="281"/>
      <c r="L346" s="282"/>
      <c r="M346" s="283"/>
      <c r="N346" s="283"/>
      <c r="O346" s="283"/>
      <c r="P346" s="283"/>
      <c r="Q346" s="283"/>
      <c r="R346" s="283"/>
      <c r="S346" s="283"/>
      <c r="T346" s="283"/>
      <c r="U346" s="283"/>
      <c r="V346" s="283"/>
      <c r="W346" s="283"/>
      <c r="X346" s="284"/>
      <c r="Y346" s="285">
        <f>SUM(Y336:AB345)</f>
        <v>77</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2</v>
      </c>
      <c r="AV346" s="286"/>
      <c r="AW346" s="286"/>
      <c r="AX346" s="288"/>
      <c r="AY346">
        <f t="shared" si="13"/>
        <v>2</v>
      </c>
    </row>
    <row r="347" spans="1:51" ht="24.75" customHeight="1" x14ac:dyDescent="0.15">
      <c r="A347" s="339"/>
      <c r="B347" s="340"/>
      <c r="C347" s="340"/>
      <c r="D347" s="340"/>
      <c r="E347" s="340"/>
      <c r="F347" s="341"/>
      <c r="G347" s="317" t="s">
        <v>851</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751</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2</v>
      </c>
    </row>
    <row r="348" spans="1:51" ht="24.75" customHeight="1" x14ac:dyDescent="0.15">
      <c r="A348" s="339"/>
      <c r="B348" s="340"/>
      <c r="C348" s="340"/>
      <c r="D348" s="340"/>
      <c r="E348" s="340"/>
      <c r="F348" s="341"/>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2</v>
      </c>
    </row>
    <row r="349" spans="1:51" s="16" customFormat="1" ht="24.75" customHeight="1" x14ac:dyDescent="0.15">
      <c r="A349" s="339"/>
      <c r="B349" s="340"/>
      <c r="C349" s="340"/>
      <c r="D349" s="340"/>
      <c r="E349" s="340"/>
      <c r="F349" s="341"/>
      <c r="G349" s="303" t="s">
        <v>735</v>
      </c>
      <c r="H349" s="304"/>
      <c r="I349" s="304"/>
      <c r="J349" s="304"/>
      <c r="K349" s="305"/>
      <c r="L349" s="306" t="s">
        <v>753</v>
      </c>
      <c r="M349" s="307"/>
      <c r="N349" s="307"/>
      <c r="O349" s="307"/>
      <c r="P349" s="307"/>
      <c r="Q349" s="307"/>
      <c r="R349" s="307"/>
      <c r="S349" s="307"/>
      <c r="T349" s="307"/>
      <c r="U349" s="307"/>
      <c r="V349" s="307"/>
      <c r="W349" s="307"/>
      <c r="X349" s="308"/>
      <c r="Y349" s="309">
        <v>101</v>
      </c>
      <c r="Z349" s="310"/>
      <c r="AA349" s="310"/>
      <c r="AB349" s="311"/>
      <c r="AC349" s="303" t="s">
        <v>735</v>
      </c>
      <c r="AD349" s="312"/>
      <c r="AE349" s="312"/>
      <c r="AF349" s="312"/>
      <c r="AG349" s="313"/>
      <c r="AH349" s="306" t="s">
        <v>752</v>
      </c>
      <c r="AI349" s="314"/>
      <c r="AJ349" s="314"/>
      <c r="AK349" s="314"/>
      <c r="AL349" s="314"/>
      <c r="AM349" s="314"/>
      <c r="AN349" s="314"/>
      <c r="AO349" s="314"/>
      <c r="AP349" s="314"/>
      <c r="AQ349" s="314"/>
      <c r="AR349" s="314"/>
      <c r="AS349" s="314"/>
      <c r="AT349" s="315"/>
      <c r="AU349" s="309">
        <v>43</v>
      </c>
      <c r="AV349" s="310"/>
      <c r="AW349" s="310"/>
      <c r="AX349" s="316"/>
      <c r="AY349">
        <f t="shared" ref="AY349:AY359" si="14">$AY$347</f>
        <v>2</v>
      </c>
    </row>
    <row r="350" spans="1:51" ht="24.75" customHeight="1" x14ac:dyDescent="0.15">
      <c r="A350" s="339"/>
      <c r="B350" s="340"/>
      <c r="C350" s="340"/>
      <c r="D350" s="340"/>
      <c r="E350" s="340"/>
      <c r="F350" s="341"/>
      <c r="G350" s="289" t="s">
        <v>734</v>
      </c>
      <c r="H350" s="299"/>
      <c r="I350" s="299"/>
      <c r="J350" s="299"/>
      <c r="K350" s="300"/>
      <c r="L350" s="292" t="s">
        <v>739</v>
      </c>
      <c r="M350" s="301"/>
      <c r="N350" s="301"/>
      <c r="O350" s="301"/>
      <c r="P350" s="301"/>
      <c r="Q350" s="301"/>
      <c r="R350" s="301"/>
      <c r="S350" s="301"/>
      <c r="T350" s="301"/>
      <c r="U350" s="301"/>
      <c r="V350" s="301"/>
      <c r="W350" s="301"/>
      <c r="X350" s="302"/>
      <c r="Y350" s="295">
        <v>72</v>
      </c>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t="24.75" customHeight="1" x14ac:dyDescent="0.15">
      <c r="A351" s="339"/>
      <c r="B351" s="340"/>
      <c r="C351" s="340"/>
      <c r="D351" s="340"/>
      <c r="E351" s="340"/>
      <c r="F351" s="341"/>
      <c r="G351" s="289" t="s">
        <v>737</v>
      </c>
      <c r="H351" s="290"/>
      <c r="I351" s="290"/>
      <c r="J351" s="290"/>
      <c r="K351" s="291"/>
      <c r="L351" s="292" t="s">
        <v>737</v>
      </c>
      <c r="M351" s="293"/>
      <c r="N351" s="293"/>
      <c r="O351" s="293"/>
      <c r="P351" s="293"/>
      <c r="Q351" s="293"/>
      <c r="R351" s="293"/>
      <c r="S351" s="293"/>
      <c r="T351" s="293"/>
      <c r="U351" s="293"/>
      <c r="V351" s="293"/>
      <c r="W351" s="293"/>
      <c r="X351" s="294"/>
      <c r="Y351" s="295">
        <v>17</v>
      </c>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t="24.75" hidden="1" customHeight="1" x14ac:dyDescent="0.15">
      <c r="A352" s="339"/>
      <c r="B352" s="340"/>
      <c r="C352" s="340"/>
      <c r="D352" s="340"/>
      <c r="E352" s="340"/>
      <c r="F352" s="341"/>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x14ac:dyDescent="0.15">
      <c r="A353" s="339"/>
      <c r="B353" s="340"/>
      <c r="C353" s="340"/>
      <c r="D353" s="340"/>
      <c r="E353" s="340"/>
      <c r="F353" s="341"/>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x14ac:dyDescent="0.15">
      <c r="A354" s="339"/>
      <c r="B354" s="340"/>
      <c r="C354" s="340"/>
      <c r="D354" s="340"/>
      <c r="E354" s="340"/>
      <c r="F354" s="341"/>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x14ac:dyDescent="0.15">
      <c r="A355" s="339"/>
      <c r="B355" s="340"/>
      <c r="C355" s="340"/>
      <c r="D355" s="340"/>
      <c r="E355" s="340"/>
      <c r="F355" s="341"/>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x14ac:dyDescent="0.15">
      <c r="A356" s="339"/>
      <c r="B356" s="340"/>
      <c r="C356" s="340"/>
      <c r="D356" s="340"/>
      <c r="E356" s="340"/>
      <c r="F356" s="341"/>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x14ac:dyDescent="0.15">
      <c r="A357" s="339"/>
      <c r="B357" s="340"/>
      <c r="C357" s="340"/>
      <c r="D357" s="340"/>
      <c r="E357" s="340"/>
      <c r="F357" s="341"/>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x14ac:dyDescent="0.15">
      <c r="A358" s="339"/>
      <c r="B358" s="340"/>
      <c r="C358" s="340"/>
      <c r="D358" s="340"/>
      <c r="E358" s="340"/>
      <c r="F358" s="341"/>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x14ac:dyDescent="0.15">
      <c r="A359" s="339"/>
      <c r="B359" s="340"/>
      <c r="C359" s="340"/>
      <c r="D359" s="340"/>
      <c r="E359" s="340"/>
      <c r="F359" s="341"/>
      <c r="G359" s="280" t="s">
        <v>18</v>
      </c>
      <c r="H359" s="281"/>
      <c r="I359" s="281"/>
      <c r="J359" s="281"/>
      <c r="K359" s="281"/>
      <c r="L359" s="282"/>
      <c r="M359" s="283"/>
      <c r="N359" s="283"/>
      <c r="O359" s="283"/>
      <c r="P359" s="283"/>
      <c r="Q359" s="283"/>
      <c r="R359" s="283"/>
      <c r="S359" s="283"/>
      <c r="T359" s="283"/>
      <c r="U359" s="283"/>
      <c r="V359" s="283"/>
      <c r="W359" s="283"/>
      <c r="X359" s="284"/>
      <c r="Y359" s="285">
        <f>SUM(Y349:AB358)</f>
        <v>190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43</v>
      </c>
      <c r="AV359" s="286"/>
      <c r="AW359" s="286"/>
      <c r="AX359" s="288"/>
      <c r="AY359">
        <f t="shared" si="14"/>
        <v>2</v>
      </c>
    </row>
    <row r="360" spans="1:51" ht="24.75" customHeight="1" thickBot="1" x14ac:dyDescent="0.2">
      <c r="A360" s="275" t="s">
        <v>650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303</v>
      </c>
      <c r="AM360" s="279"/>
      <c r="AN360" s="279"/>
      <c r="AO360" s="94" t="s">
        <v>755</v>
      </c>
      <c r="AP360" s="21"/>
      <c r="AQ360" s="21"/>
      <c r="AR360" s="21"/>
      <c r="AS360" s="21"/>
      <c r="AT360" s="21"/>
      <c r="AU360" s="21"/>
      <c r="AV360" s="21"/>
      <c r="AW360" s="21"/>
      <c r="AX360" s="22"/>
      <c r="AY360">
        <f>COUNTIF($AO$360,"☑")</f>
        <v>1</v>
      </c>
    </row>
    <row r="361" spans="1:51" ht="12"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1.45" customHeight="1" x14ac:dyDescent="0.15"/>
    <row r="363" spans="1:51" ht="20.4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269</v>
      </c>
      <c r="K365" s="271"/>
      <c r="L365" s="271"/>
      <c r="M365" s="271"/>
      <c r="N365" s="271"/>
      <c r="O365" s="271"/>
      <c r="P365" s="134" t="s">
        <v>25</v>
      </c>
      <c r="Q365" s="134"/>
      <c r="R365" s="134"/>
      <c r="S365" s="134"/>
      <c r="T365" s="134"/>
      <c r="U365" s="134"/>
      <c r="V365" s="134"/>
      <c r="W365" s="134"/>
      <c r="X365" s="134"/>
      <c r="Y365" s="272" t="s">
        <v>268</v>
      </c>
      <c r="Z365" s="273"/>
      <c r="AA365" s="273"/>
      <c r="AB365" s="273"/>
      <c r="AC365" s="257" t="s">
        <v>301</v>
      </c>
      <c r="AD365" s="257"/>
      <c r="AE365" s="257"/>
      <c r="AF365" s="257"/>
      <c r="AG365" s="257"/>
      <c r="AH365" s="272" t="s">
        <v>320</v>
      </c>
      <c r="AI365" s="270"/>
      <c r="AJ365" s="270"/>
      <c r="AK365" s="270"/>
      <c r="AL365" s="270" t="s">
        <v>19</v>
      </c>
      <c r="AM365" s="270"/>
      <c r="AN365" s="270"/>
      <c r="AO365" s="274"/>
      <c r="AP365" s="260" t="s">
        <v>270</v>
      </c>
      <c r="AQ365" s="260"/>
      <c r="AR365" s="260"/>
      <c r="AS365" s="260"/>
      <c r="AT365" s="260"/>
      <c r="AU365" s="260"/>
      <c r="AV365" s="260"/>
      <c r="AW365" s="260"/>
      <c r="AX365" s="260"/>
    </row>
    <row r="366" spans="1:51" ht="30" customHeight="1" x14ac:dyDescent="0.15">
      <c r="A366" s="245">
        <v>1</v>
      </c>
      <c r="B366" s="245">
        <v>1</v>
      </c>
      <c r="C366" s="269" t="s">
        <v>763</v>
      </c>
      <c r="D366" s="266"/>
      <c r="E366" s="266"/>
      <c r="F366" s="266"/>
      <c r="G366" s="266"/>
      <c r="H366" s="266"/>
      <c r="I366" s="266"/>
      <c r="J366" s="248">
        <v>1010001067359</v>
      </c>
      <c r="K366" s="249"/>
      <c r="L366" s="249"/>
      <c r="M366" s="249"/>
      <c r="N366" s="249"/>
      <c r="O366" s="249"/>
      <c r="P366" s="250" t="s">
        <v>764</v>
      </c>
      <c r="Q366" s="250"/>
      <c r="R366" s="250"/>
      <c r="S366" s="250"/>
      <c r="T366" s="250"/>
      <c r="U366" s="250"/>
      <c r="V366" s="250"/>
      <c r="W366" s="250"/>
      <c r="X366" s="250"/>
      <c r="Y366" s="251">
        <v>1404</v>
      </c>
      <c r="Z366" s="252"/>
      <c r="AA366" s="252"/>
      <c r="AB366" s="253"/>
      <c r="AC366" s="237" t="s">
        <v>325</v>
      </c>
      <c r="AD366" s="238"/>
      <c r="AE366" s="238"/>
      <c r="AF366" s="238"/>
      <c r="AG366" s="238"/>
      <c r="AH366" s="267">
        <v>2</v>
      </c>
      <c r="AI366" s="268"/>
      <c r="AJ366" s="268"/>
      <c r="AK366" s="268"/>
      <c r="AL366" s="241">
        <v>88.5</v>
      </c>
      <c r="AM366" s="242"/>
      <c r="AN366" s="242"/>
      <c r="AO366" s="243"/>
      <c r="AP366" s="244" t="s">
        <v>772</v>
      </c>
      <c r="AQ366" s="244"/>
      <c r="AR366" s="244"/>
      <c r="AS366" s="244"/>
      <c r="AT366" s="244"/>
      <c r="AU366" s="244"/>
      <c r="AV366" s="244"/>
      <c r="AW366" s="244"/>
      <c r="AX366" s="244"/>
    </row>
    <row r="367" spans="1:51" ht="30" hidden="1" customHeight="1" x14ac:dyDescent="0.15">
      <c r="A367" s="245">
        <v>2</v>
      </c>
      <c r="B367" s="245">
        <v>1</v>
      </c>
      <c r="C367" s="269"/>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7"/>
      <c r="AI367" s="268"/>
      <c r="AJ367" s="268"/>
      <c r="AK367" s="268"/>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0.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0.100000000000001"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269</v>
      </c>
      <c r="K398" s="271"/>
      <c r="L398" s="271"/>
      <c r="M398" s="271"/>
      <c r="N398" s="271"/>
      <c r="O398" s="271"/>
      <c r="P398" s="134" t="s">
        <v>25</v>
      </c>
      <c r="Q398" s="134"/>
      <c r="R398" s="134"/>
      <c r="S398" s="134"/>
      <c r="T398" s="134"/>
      <c r="U398" s="134"/>
      <c r="V398" s="134"/>
      <c r="W398" s="134"/>
      <c r="X398" s="134"/>
      <c r="Y398" s="272" t="s">
        <v>268</v>
      </c>
      <c r="Z398" s="273"/>
      <c r="AA398" s="273"/>
      <c r="AB398" s="273"/>
      <c r="AC398" s="257" t="s">
        <v>301</v>
      </c>
      <c r="AD398" s="257"/>
      <c r="AE398" s="257"/>
      <c r="AF398" s="257"/>
      <c r="AG398" s="257"/>
      <c r="AH398" s="272" t="s">
        <v>320</v>
      </c>
      <c r="AI398" s="270"/>
      <c r="AJ398" s="270"/>
      <c r="AK398" s="270"/>
      <c r="AL398" s="270" t="s">
        <v>19</v>
      </c>
      <c r="AM398" s="270"/>
      <c r="AN398" s="270"/>
      <c r="AO398" s="274"/>
      <c r="AP398" s="260" t="s">
        <v>270</v>
      </c>
      <c r="AQ398" s="260"/>
      <c r="AR398" s="260"/>
      <c r="AS398" s="260"/>
      <c r="AT398" s="260"/>
      <c r="AU398" s="260"/>
      <c r="AV398" s="260"/>
      <c r="AW398" s="260"/>
      <c r="AX398" s="260"/>
      <c r="AY398">
        <f>$AY$396</f>
        <v>1</v>
      </c>
    </row>
    <row r="399" spans="1:51" ht="30" customHeight="1" x14ac:dyDescent="0.15">
      <c r="A399" s="245">
        <v>1</v>
      </c>
      <c r="B399" s="245">
        <v>1</v>
      </c>
      <c r="C399" s="269" t="s">
        <v>846</v>
      </c>
      <c r="D399" s="266"/>
      <c r="E399" s="266"/>
      <c r="F399" s="266"/>
      <c r="G399" s="266"/>
      <c r="H399" s="266"/>
      <c r="I399" s="266"/>
      <c r="J399" s="248">
        <v>6010001084845</v>
      </c>
      <c r="K399" s="249"/>
      <c r="L399" s="249"/>
      <c r="M399" s="249"/>
      <c r="N399" s="249"/>
      <c r="O399" s="249"/>
      <c r="P399" s="256" t="s">
        <v>821</v>
      </c>
      <c r="Q399" s="250"/>
      <c r="R399" s="250"/>
      <c r="S399" s="250"/>
      <c r="T399" s="250"/>
      <c r="U399" s="250"/>
      <c r="V399" s="250"/>
      <c r="W399" s="250"/>
      <c r="X399" s="250"/>
      <c r="Y399" s="251">
        <v>38</v>
      </c>
      <c r="Z399" s="252"/>
      <c r="AA399" s="252"/>
      <c r="AB399" s="253"/>
      <c r="AC399" s="237" t="s">
        <v>76</v>
      </c>
      <c r="AD399" s="238"/>
      <c r="AE399" s="238"/>
      <c r="AF399" s="238"/>
      <c r="AG399" s="238"/>
      <c r="AH399" s="267" t="s">
        <v>772</v>
      </c>
      <c r="AI399" s="268"/>
      <c r="AJ399" s="268"/>
      <c r="AK399" s="268"/>
      <c r="AL399" s="241" t="s">
        <v>772</v>
      </c>
      <c r="AM399" s="242"/>
      <c r="AN399" s="242"/>
      <c r="AO399" s="243"/>
      <c r="AP399" s="244" t="s">
        <v>772</v>
      </c>
      <c r="AQ399" s="244"/>
      <c r="AR399" s="244"/>
      <c r="AS399" s="244"/>
      <c r="AT399" s="244"/>
      <c r="AU399" s="244"/>
      <c r="AV399" s="244"/>
      <c r="AW399" s="244"/>
      <c r="AX399" s="244"/>
      <c r="AY399">
        <f>$AY$396</f>
        <v>1</v>
      </c>
    </row>
    <row r="400" spans="1:51" ht="30" customHeight="1" x14ac:dyDescent="0.15">
      <c r="A400" s="245">
        <v>2</v>
      </c>
      <c r="B400" s="245">
        <v>1</v>
      </c>
      <c r="C400" s="269" t="s">
        <v>847</v>
      </c>
      <c r="D400" s="266"/>
      <c r="E400" s="266"/>
      <c r="F400" s="266"/>
      <c r="G400" s="266"/>
      <c r="H400" s="266"/>
      <c r="I400" s="266"/>
      <c r="J400" s="248">
        <v>3010401093894</v>
      </c>
      <c r="K400" s="249"/>
      <c r="L400" s="249"/>
      <c r="M400" s="249"/>
      <c r="N400" s="249"/>
      <c r="O400" s="249"/>
      <c r="P400" s="256" t="s">
        <v>822</v>
      </c>
      <c r="Q400" s="250"/>
      <c r="R400" s="250"/>
      <c r="S400" s="250"/>
      <c r="T400" s="250"/>
      <c r="U400" s="250"/>
      <c r="V400" s="250"/>
      <c r="W400" s="250"/>
      <c r="X400" s="250"/>
      <c r="Y400" s="251">
        <v>17</v>
      </c>
      <c r="Z400" s="252"/>
      <c r="AA400" s="252"/>
      <c r="AB400" s="253"/>
      <c r="AC400" s="237" t="s">
        <v>76</v>
      </c>
      <c r="AD400" s="238"/>
      <c r="AE400" s="238"/>
      <c r="AF400" s="238"/>
      <c r="AG400" s="238"/>
      <c r="AH400" s="267" t="s">
        <v>772</v>
      </c>
      <c r="AI400" s="268"/>
      <c r="AJ400" s="268"/>
      <c r="AK400" s="268"/>
      <c r="AL400" s="241" t="s">
        <v>772</v>
      </c>
      <c r="AM400" s="242"/>
      <c r="AN400" s="242"/>
      <c r="AO400" s="243"/>
      <c r="AP400" s="244" t="s">
        <v>772</v>
      </c>
      <c r="AQ400" s="244"/>
      <c r="AR400" s="244"/>
      <c r="AS400" s="244"/>
      <c r="AT400" s="244"/>
      <c r="AU400" s="244"/>
      <c r="AV400" s="244"/>
      <c r="AW400" s="244"/>
      <c r="AX400" s="244"/>
      <c r="AY400">
        <f>COUNTA($C$400)</f>
        <v>1</v>
      </c>
    </row>
    <row r="401" spans="1:51" ht="30" customHeight="1" x14ac:dyDescent="0.15">
      <c r="A401" s="245">
        <v>3</v>
      </c>
      <c r="B401" s="245">
        <v>1</v>
      </c>
      <c r="C401" s="269" t="s">
        <v>848</v>
      </c>
      <c r="D401" s="266"/>
      <c r="E401" s="266"/>
      <c r="F401" s="266"/>
      <c r="G401" s="266"/>
      <c r="H401" s="266"/>
      <c r="I401" s="266"/>
      <c r="J401" s="248">
        <v>3010701015193</v>
      </c>
      <c r="K401" s="249"/>
      <c r="L401" s="249"/>
      <c r="M401" s="249"/>
      <c r="N401" s="249"/>
      <c r="O401" s="249"/>
      <c r="P401" s="256" t="s">
        <v>823</v>
      </c>
      <c r="Q401" s="250"/>
      <c r="R401" s="250"/>
      <c r="S401" s="250"/>
      <c r="T401" s="250"/>
      <c r="U401" s="250"/>
      <c r="V401" s="250"/>
      <c r="W401" s="250"/>
      <c r="X401" s="250"/>
      <c r="Y401" s="251">
        <v>5</v>
      </c>
      <c r="Z401" s="252"/>
      <c r="AA401" s="252"/>
      <c r="AB401" s="253"/>
      <c r="AC401" s="237" t="s">
        <v>76</v>
      </c>
      <c r="AD401" s="238"/>
      <c r="AE401" s="238"/>
      <c r="AF401" s="238"/>
      <c r="AG401" s="238"/>
      <c r="AH401" s="267" t="s">
        <v>772</v>
      </c>
      <c r="AI401" s="268"/>
      <c r="AJ401" s="268"/>
      <c r="AK401" s="268"/>
      <c r="AL401" s="241" t="s">
        <v>772</v>
      </c>
      <c r="AM401" s="242"/>
      <c r="AN401" s="242"/>
      <c r="AO401" s="243"/>
      <c r="AP401" s="244" t="s">
        <v>772</v>
      </c>
      <c r="AQ401" s="244"/>
      <c r="AR401" s="244"/>
      <c r="AS401" s="244"/>
      <c r="AT401" s="244"/>
      <c r="AU401" s="244"/>
      <c r="AV401" s="244"/>
      <c r="AW401" s="244"/>
      <c r="AX401" s="244"/>
      <c r="AY401">
        <f>COUNTA($C$401)</f>
        <v>1</v>
      </c>
    </row>
    <row r="402" spans="1:51" ht="30" hidden="1" customHeight="1" x14ac:dyDescent="0.15">
      <c r="A402" s="245">
        <v>4</v>
      </c>
      <c r="B402" s="245">
        <v>1</v>
      </c>
      <c r="C402" s="269"/>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12"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0.100000000000001"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269</v>
      </c>
      <c r="K431" s="271"/>
      <c r="L431" s="271"/>
      <c r="M431" s="271"/>
      <c r="N431" s="271"/>
      <c r="O431" s="271"/>
      <c r="P431" s="134" t="s">
        <v>25</v>
      </c>
      <c r="Q431" s="134"/>
      <c r="R431" s="134"/>
      <c r="S431" s="134"/>
      <c r="T431" s="134"/>
      <c r="U431" s="134"/>
      <c r="V431" s="134"/>
      <c r="W431" s="134"/>
      <c r="X431" s="134"/>
      <c r="Y431" s="272" t="s">
        <v>268</v>
      </c>
      <c r="Z431" s="273"/>
      <c r="AA431" s="273"/>
      <c r="AB431" s="273"/>
      <c r="AC431" s="257" t="s">
        <v>301</v>
      </c>
      <c r="AD431" s="257"/>
      <c r="AE431" s="257"/>
      <c r="AF431" s="257"/>
      <c r="AG431" s="257"/>
      <c r="AH431" s="272" t="s">
        <v>320</v>
      </c>
      <c r="AI431" s="270"/>
      <c r="AJ431" s="270"/>
      <c r="AK431" s="270"/>
      <c r="AL431" s="270" t="s">
        <v>19</v>
      </c>
      <c r="AM431" s="270"/>
      <c r="AN431" s="270"/>
      <c r="AO431" s="274"/>
      <c r="AP431" s="260" t="s">
        <v>270</v>
      </c>
      <c r="AQ431" s="260"/>
      <c r="AR431" s="260"/>
      <c r="AS431" s="260"/>
      <c r="AT431" s="260"/>
      <c r="AU431" s="260"/>
      <c r="AV431" s="260"/>
      <c r="AW431" s="260"/>
      <c r="AX431" s="260"/>
      <c r="AY431">
        <f>$AY$429</f>
        <v>1</v>
      </c>
    </row>
    <row r="432" spans="1:51" ht="30" customHeight="1" x14ac:dyDescent="0.15">
      <c r="A432" s="245">
        <v>1</v>
      </c>
      <c r="B432" s="245">
        <v>1</v>
      </c>
      <c r="C432" s="269" t="s">
        <v>774</v>
      </c>
      <c r="D432" s="266"/>
      <c r="E432" s="266"/>
      <c r="F432" s="266"/>
      <c r="G432" s="266"/>
      <c r="H432" s="266"/>
      <c r="I432" s="266"/>
      <c r="J432" s="248">
        <v>7430001022225</v>
      </c>
      <c r="K432" s="249"/>
      <c r="L432" s="249"/>
      <c r="M432" s="249"/>
      <c r="N432" s="249"/>
      <c r="O432" s="249"/>
      <c r="P432" s="256" t="s">
        <v>775</v>
      </c>
      <c r="Q432" s="250"/>
      <c r="R432" s="250"/>
      <c r="S432" s="250"/>
      <c r="T432" s="250"/>
      <c r="U432" s="250"/>
      <c r="V432" s="250"/>
      <c r="W432" s="250"/>
      <c r="X432" s="250"/>
      <c r="Y432" s="251">
        <v>73</v>
      </c>
      <c r="Z432" s="252"/>
      <c r="AA432" s="252"/>
      <c r="AB432" s="253"/>
      <c r="AC432" s="237" t="s">
        <v>324</v>
      </c>
      <c r="AD432" s="238"/>
      <c r="AE432" s="238"/>
      <c r="AF432" s="238"/>
      <c r="AG432" s="238"/>
      <c r="AH432" s="267">
        <v>2</v>
      </c>
      <c r="AI432" s="268"/>
      <c r="AJ432" s="268"/>
      <c r="AK432" s="268"/>
      <c r="AL432" s="241">
        <v>86.5</v>
      </c>
      <c r="AM432" s="242"/>
      <c r="AN432" s="242"/>
      <c r="AO432" s="243"/>
      <c r="AP432" s="244" t="s">
        <v>772</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7"/>
      <c r="AI433" s="268"/>
      <c r="AJ433" s="268"/>
      <c r="AK433" s="268"/>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5.4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269</v>
      </c>
      <c r="K464" s="271"/>
      <c r="L464" s="271"/>
      <c r="M464" s="271"/>
      <c r="N464" s="271"/>
      <c r="O464" s="271"/>
      <c r="P464" s="134" t="s">
        <v>25</v>
      </c>
      <c r="Q464" s="134"/>
      <c r="R464" s="134"/>
      <c r="S464" s="134"/>
      <c r="T464" s="134"/>
      <c r="U464" s="134"/>
      <c r="V464" s="134"/>
      <c r="W464" s="134"/>
      <c r="X464" s="134"/>
      <c r="Y464" s="272" t="s">
        <v>268</v>
      </c>
      <c r="Z464" s="273"/>
      <c r="AA464" s="273"/>
      <c r="AB464" s="273"/>
      <c r="AC464" s="257" t="s">
        <v>301</v>
      </c>
      <c r="AD464" s="257"/>
      <c r="AE464" s="257"/>
      <c r="AF464" s="257"/>
      <c r="AG464" s="257"/>
      <c r="AH464" s="272" t="s">
        <v>320</v>
      </c>
      <c r="AI464" s="270"/>
      <c r="AJ464" s="270"/>
      <c r="AK464" s="270"/>
      <c r="AL464" s="270" t="s">
        <v>19</v>
      </c>
      <c r="AM464" s="270"/>
      <c r="AN464" s="270"/>
      <c r="AO464" s="274"/>
      <c r="AP464" s="260" t="s">
        <v>270</v>
      </c>
      <c r="AQ464" s="260"/>
      <c r="AR464" s="260"/>
      <c r="AS464" s="260"/>
      <c r="AT464" s="260"/>
      <c r="AU464" s="260"/>
      <c r="AV464" s="260"/>
      <c r="AW464" s="260"/>
      <c r="AX464" s="260"/>
      <c r="AY464">
        <f>$AY$462</f>
        <v>1</v>
      </c>
    </row>
    <row r="465" spans="1:51" ht="30" customHeight="1" x14ac:dyDescent="0.15">
      <c r="A465" s="245">
        <v>1</v>
      </c>
      <c r="B465" s="245">
        <v>1</v>
      </c>
      <c r="C465" s="269" t="s">
        <v>776</v>
      </c>
      <c r="D465" s="266"/>
      <c r="E465" s="266"/>
      <c r="F465" s="266"/>
      <c r="G465" s="266"/>
      <c r="H465" s="266"/>
      <c r="I465" s="266"/>
      <c r="J465" s="248">
        <v>1020001015606</v>
      </c>
      <c r="K465" s="249"/>
      <c r="L465" s="249"/>
      <c r="M465" s="249"/>
      <c r="N465" s="249"/>
      <c r="O465" s="249"/>
      <c r="P465" s="256" t="s">
        <v>820</v>
      </c>
      <c r="Q465" s="250"/>
      <c r="R465" s="250"/>
      <c r="S465" s="250"/>
      <c r="T465" s="250"/>
      <c r="U465" s="250"/>
      <c r="V465" s="250"/>
      <c r="W465" s="250"/>
      <c r="X465" s="250"/>
      <c r="Y465" s="251">
        <v>29</v>
      </c>
      <c r="Z465" s="252"/>
      <c r="AA465" s="252"/>
      <c r="AB465" s="253"/>
      <c r="AC465" s="237" t="s">
        <v>76</v>
      </c>
      <c r="AD465" s="238"/>
      <c r="AE465" s="238"/>
      <c r="AF465" s="238"/>
      <c r="AG465" s="238"/>
      <c r="AH465" s="267" t="s">
        <v>772</v>
      </c>
      <c r="AI465" s="268"/>
      <c r="AJ465" s="268"/>
      <c r="AK465" s="268"/>
      <c r="AL465" s="241" t="s">
        <v>772</v>
      </c>
      <c r="AM465" s="242"/>
      <c r="AN465" s="242"/>
      <c r="AO465" s="243"/>
      <c r="AP465" s="244" t="s">
        <v>772</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7"/>
      <c r="AI466" s="268"/>
      <c r="AJ466" s="268"/>
      <c r="AK466" s="268"/>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7" t="s">
        <v>269</v>
      </c>
      <c r="K497" s="271"/>
      <c r="L497" s="271"/>
      <c r="M497" s="271"/>
      <c r="N497" s="271"/>
      <c r="O497" s="271"/>
      <c r="P497" s="134" t="s">
        <v>25</v>
      </c>
      <c r="Q497" s="134"/>
      <c r="R497" s="134"/>
      <c r="S497" s="134"/>
      <c r="T497" s="134"/>
      <c r="U497" s="134"/>
      <c r="V497" s="134"/>
      <c r="W497" s="134"/>
      <c r="X497" s="134"/>
      <c r="Y497" s="272" t="s">
        <v>268</v>
      </c>
      <c r="Z497" s="273"/>
      <c r="AA497" s="273"/>
      <c r="AB497" s="273"/>
      <c r="AC497" s="257" t="s">
        <v>301</v>
      </c>
      <c r="AD497" s="257"/>
      <c r="AE497" s="257"/>
      <c r="AF497" s="257"/>
      <c r="AG497" s="257"/>
      <c r="AH497" s="272" t="s">
        <v>320</v>
      </c>
      <c r="AI497" s="270"/>
      <c r="AJ497" s="270"/>
      <c r="AK497" s="270"/>
      <c r="AL497" s="270" t="s">
        <v>19</v>
      </c>
      <c r="AM497" s="270"/>
      <c r="AN497" s="270"/>
      <c r="AO497" s="274"/>
      <c r="AP497" s="260" t="s">
        <v>270</v>
      </c>
      <c r="AQ497" s="260"/>
      <c r="AR497" s="260"/>
      <c r="AS497" s="260"/>
      <c r="AT497" s="260"/>
      <c r="AU497" s="260"/>
      <c r="AV497" s="260"/>
      <c r="AW497" s="260"/>
      <c r="AX497" s="260"/>
      <c r="AY497">
        <f>$AY$495</f>
        <v>1</v>
      </c>
    </row>
    <row r="498" spans="1:51" ht="30" customHeight="1" x14ac:dyDescent="0.15">
      <c r="A498" s="245">
        <v>1</v>
      </c>
      <c r="B498" s="245">
        <v>1</v>
      </c>
      <c r="C498" s="269" t="s">
        <v>777</v>
      </c>
      <c r="D498" s="266"/>
      <c r="E498" s="266"/>
      <c r="F498" s="266"/>
      <c r="G498" s="266"/>
      <c r="H498" s="266"/>
      <c r="I498" s="266"/>
      <c r="J498" s="248">
        <v>8010001085296</v>
      </c>
      <c r="K498" s="249"/>
      <c r="L498" s="249"/>
      <c r="M498" s="249"/>
      <c r="N498" s="249"/>
      <c r="O498" s="249"/>
      <c r="P498" s="256" t="s">
        <v>778</v>
      </c>
      <c r="Q498" s="250"/>
      <c r="R498" s="250"/>
      <c r="S498" s="250"/>
      <c r="T498" s="250"/>
      <c r="U498" s="250"/>
      <c r="V498" s="250"/>
      <c r="W498" s="250"/>
      <c r="X498" s="250"/>
      <c r="Y498" s="251">
        <v>77</v>
      </c>
      <c r="Z498" s="252"/>
      <c r="AA498" s="252"/>
      <c r="AB498" s="253"/>
      <c r="AC498" s="237" t="s">
        <v>325</v>
      </c>
      <c r="AD498" s="238"/>
      <c r="AE498" s="238"/>
      <c r="AF498" s="238"/>
      <c r="AG498" s="238"/>
      <c r="AH498" s="267">
        <v>1</v>
      </c>
      <c r="AI498" s="268"/>
      <c r="AJ498" s="268"/>
      <c r="AK498" s="268"/>
      <c r="AL498" s="241">
        <v>94.2</v>
      </c>
      <c r="AM498" s="242"/>
      <c r="AN498" s="242"/>
      <c r="AO498" s="243"/>
      <c r="AP498" s="244" t="s">
        <v>772</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7"/>
      <c r="AI499" s="268"/>
      <c r="AJ499" s="268"/>
      <c r="AK499" s="268"/>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7" t="s">
        <v>269</v>
      </c>
      <c r="K530" s="271"/>
      <c r="L530" s="271"/>
      <c r="M530" s="271"/>
      <c r="N530" s="271"/>
      <c r="O530" s="271"/>
      <c r="P530" s="134" t="s">
        <v>25</v>
      </c>
      <c r="Q530" s="134"/>
      <c r="R530" s="134"/>
      <c r="S530" s="134"/>
      <c r="T530" s="134"/>
      <c r="U530" s="134"/>
      <c r="V530" s="134"/>
      <c r="W530" s="134"/>
      <c r="X530" s="134"/>
      <c r="Y530" s="272" t="s">
        <v>268</v>
      </c>
      <c r="Z530" s="273"/>
      <c r="AA530" s="273"/>
      <c r="AB530" s="273"/>
      <c r="AC530" s="257" t="s">
        <v>301</v>
      </c>
      <c r="AD530" s="257"/>
      <c r="AE530" s="257"/>
      <c r="AF530" s="257"/>
      <c r="AG530" s="257"/>
      <c r="AH530" s="272" t="s">
        <v>320</v>
      </c>
      <c r="AI530" s="270"/>
      <c r="AJ530" s="270"/>
      <c r="AK530" s="270"/>
      <c r="AL530" s="270" t="s">
        <v>19</v>
      </c>
      <c r="AM530" s="270"/>
      <c r="AN530" s="270"/>
      <c r="AO530" s="274"/>
      <c r="AP530" s="260" t="s">
        <v>270</v>
      </c>
      <c r="AQ530" s="260"/>
      <c r="AR530" s="260"/>
      <c r="AS530" s="260"/>
      <c r="AT530" s="260"/>
      <c r="AU530" s="260"/>
      <c r="AV530" s="260"/>
      <c r="AW530" s="260"/>
      <c r="AX530" s="260"/>
      <c r="AY530">
        <f>$AY$528</f>
        <v>1</v>
      </c>
    </row>
    <row r="531" spans="1:51" ht="30" customHeight="1" x14ac:dyDescent="0.15">
      <c r="A531" s="245">
        <v>1</v>
      </c>
      <c r="B531" s="245">
        <v>1</v>
      </c>
      <c r="C531" s="269" t="s">
        <v>779</v>
      </c>
      <c r="D531" s="266"/>
      <c r="E531" s="266"/>
      <c r="F531" s="266"/>
      <c r="G531" s="266"/>
      <c r="H531" s="266"/>
      <c r="I531" s="266"/>
      <c r="J531" s="248">
        <v>9010001157227</v>
      </c>
      <c r="K531" s="249"/>
      <c r="L531" s="249"/>
      <c r="M531" s="249"/>
      <c r="N531" s="249"/>
      <c r="O531" s="249"/>
      <c r="P531" s="256" t="s">
        <v>819</v>
      </c>
      <c r="Q531" s="250"/>
      <c r="R531" s="250"/>
      <c r="S531" s="250"/>
      <c r="T531" s="250"/>
      <c r="U531" s="250"/>
      <c r="V531" s="250"/>
      <c r="W531" s="250"/>
      <c r="X531" s="250"/>
      <c r="Y531" s="251">
        <v>2</v>
      </c>
      <c r="Z531" s="252"/>
      <c r="AA531" s="252"/>
      <c r="AB531" s="253"/>
      <c r="AC531" s="237" t="s">
        <v>76</v>
      </c>
      <c r="AD531" s="238"/>
      <c r="AE531" s="238"/>
      <c r="AF531" s="238"/>
      <c r="AG531" s="238"/>
      <c r="AH531" s="267" t="s">
        <v>772</v>
      </c>
      <c r="AI531" s="268"/>
      <c r="AJ531" s="268"/>
      <c r="AK531" s="268"/>
      <c r="AL531" s="241" t="s">
        <v>772</v>
      </c>
      <c r="AM531" s="242"/>
      <c r="AN531" s="242"/>
      <c r="AO531" s="243"/>
      <c r="AP531" s="244" t="s">
        <v>772</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7"/>
      <c r="AI532" s="268"/>
      <c r="AJ532" s="268"/>
      <c r="AK532" s="268"/>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7" t="s">
        <v>269</v>
      </c>
      <c r="K563" s="271"/>
      <c r="L563" s="271"/>
      <c r="M563" s="271"/>
      <c r="N563" s="271"/>
      <c r="O563" s="271"/>
      <c r="P563" s="134" t="s">
        <v>25</v>
      </c>
      <c r="Q563" s="134"/>
      <c r="R563" s="134"/>
      <c r="S563" s="134"/>
      <c r="T563" s="134"/>
      <c r="U563" s="134"/>
      <c r="V563" s="134"/>
      <c r="W563" s="134"/>
      <c r="X563" s="134"/>
      <c r="Y563" s="272" t="s">
        <v>268</v>
      </c>
      <c r="Z563" s="273"/>
      <c r="AA563" s="273"/>
      <c r="AB563" s="273"/>
      <c r="AC563" s="257" t="s">
        <v>301</v>
      </c>
      <c r="AD563" s="257"/>
      <c r="AE563" s="257"/>
      <c r="AF563" s="257"/>
      <c r="AG563" s="257"/>
      <c r="AH563" s="272" t="s">
        <v>320</v>
      </c>
      <c r="AI563" s="270"/>
      <c r="AJ563" s="270"/>
      <c r="AK563" s="270"/>
      <c r="AL563" s="270" t="s">
        <v>19</v>
      </c>
      <c r="AM563" s="270"/>
      <c r="AN563" s="270"/>
      <c r="AO563" s="274"/>
      <c r="AP563" s="260" t="s">
        <v>270</v>
      </c>
      <c r="AQ563" s="260"/>
      <c r="AR563" s="260"/>
      <c r="AS563" s="260"/>
      <c r="AT563" s="260"/>
      <c r="AU563" s="260"/>
      <c r="AV563" s="260"/>
      <c r="AW563" s="260"/>
      <c r="AX563" s="260"/>
      <c r="AY563">
        <f>$AY$561</f>
        <v>1</v>
      </c>
    </row>
    <row r="564" spans="1:51" ht="30" customHeight="1" x14ac:dyDescent="0.15">
      <c r="A564" s="245">
        <v>1</v>
      </c>
      <c r="B564" s="245">
        <v>1</v>
      </c>
      <c r="C564" s="269" t="s">
        <v>849</v>
      </c>
      <c r="D564" s="266"/>
      <c r="E564" s="266"/>
      <c r="F564" s="266"/>
      <c r="G564" s="266"/>
      <c r="H564" s="266"/>
      <c r="I564" s="266"/>
      <c r="J564" s="248">
        <v>3011001041302</v>
      </c>
      <c r="K564" s="249"/>
      <c r="L564" s="249"/>
      <c r="M564" s="249"/>
      <c r="N564" s="249"/>
      <c r="O564" s="249"/>
      <c r="P564" s="256" t="s">
        <v>780</v>
      </c>
      <c r="Q564" s="250"/>
      <c r="R564" s="250"/>
      <c r="S564" s="250"/>
      <c r="T564" s="250"/>
      <c r="U564" s="250"/>
      <c r="V564" s="250"/>
      <c r="W564" s="250"/>
      <c r="X564" s="250"/>
      <c r="Y564" s="251">
        <v>190</v>
      </c>
      <c r="Z564" s="252"/>
      <c r="AA564" s="252"/>
      <c r="AB564" s="253"/>
      <c r="AC564" s="237" t="s">
        <v>325</v>
      </c>
      <c r="AD564" s="238"/>
      <c r="AE564" s="238"/>
      <c r="AF564" s="238"/>
      <c r="AG564" s="238"/>
      <c r="AH564" s="267">
        <v>3</v>
      </c>
      <c r="AI564" s="268"/>
      <c r="AJ564" s="268"/>
      <c r="AK564" s="268"/>
      <c r="AL564" s="241">
        <v>78.2</v>
      </c>
      <c r="AM564" s="242"/>
      <c r="AN564" s="242"/>
      <c r="AO564" s="243"/>
      <c r="AP564" s="244" t="s">
        <v>772</v>
      </c>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7"/>
      <c r="AI565" s="268"/>
      <c r="AJ565" s="268"/>
      <c r="AK565" s="268"/>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7" t="s">
        <v>269</v>
      </c>
      <c r="K596" s="271"/>
      <c r="L596" s="271"/>
      <c r="M596" s="271"/>
      <c r="N596" s="271"/>
      <c r="O596" s="271"/>
      <c r="P596" s="134" t="s">
        <v>25</v>
      </c>
      <c r="Q596" s="134"/>
      <c r="R596" s="134"/>
      <c r="S596" s="134"/>
      <c r="T596" s="134"/>
      <c r="U596" s="134"/>
      <c r="V596" s="134"/>
      <c r="W596" s="134"/>
      <c r="X596" s="134"/>
      <c r="Y596" s="272" t="s">
        <v>268</v>
      </c>
      <c r="Z596" s="273"/>
      <c r="AA596" s="273"/>
      <c r="AB596" s="273"/>
      <c r="AC596" s="257" t="s">
        <v>301</v>
      </c>
      <c r="AD596" s="257"/>
      <c r="AE596" s="257"/>
      <c r="AF596" s="257"/>
      <c r="AG596" s="257"/>
      <c r="AH596" s="272" t="s">
        <v>320</v>
      </c>
      <c r="AI596" s="270"/>
      <c r="AJ596" s="270"/>
      <c r="AK596" s="270"/>
      <c r="AL596" s="270" t="s">
        <v>19</v>
      </c>
      <c r="AM596" s="270"/>
      <c r="AN596" s="270"/>
      <c r="AO596" s="274"/>
      <c r="AP596" s="260" t="s">
        <v>270</v>
      </c>
      <c r="AQ596" s="260"/>
      <c r="AR596" s="260"/>
      <c r="AS596" s="260"/>
      <c r="AT596" s="260"/>
      <c r="AU596" s="260"/>
      <c r="AV596" s="260"/>
      <c r="AW596" s="260"/>
      <c r="AX596" s="260"/>
      <c r="AY596">
        <f>$AY$594</f>
        <v>1</v>
      </c>
    </row>
    <row r="597" spans="1:51" ht="30" customHeight="1" x14ac:dyDescent="0.15">
      <c r="A597" s="245">
        <v>1</v>
      </c>
      <c r="B597" s="245">
        <v>1</v>
      </c>
      <c r="C597" s="269" t="s">
        <v>781</v>
      </c>
      <c r="D597" s="266"/>
      <c r="E597" s="266"/>
      <c r="F597" s="266"/>
      <c r="G597" s="266"/>
      <c r="H597" s="266"/>
      <c r="I597" s="266"/>
      <c r="J597" s="248">
        <v>8010401066326</v>
      </c>
      <c r="K597" s="249"/>
      <c r="L597" s="249"/>
      <c r="M597" s="249"/>
      <c r="N597" s="249"/>
      <c r="O597" s="249"/>
      <c r="P597" s="256" t="s">
        <v>812</v>
      </c>
      <c r="Q597" s="250"/>
      <c r="R597" s="250"/>
      <c r="S597" s="250"/>
      <c r="T597" s="250"/>
      <c r="U597" s="250"/>
      <c r="V597" s="250"/>
      <c r="W597" s="250"/>
      <c r="X597" s="250"/>
      <c r="Y597" s="251">
        <v>43</v>
      </c>
      <c r="Z597" s="252"/>
      <c r="AA597" s="252"/>
      <c r="AB597" s="253"/>
      <c r="AC597" s="237" t="s">
        <v>76</v>
      </c>
      <c r="AD597" s="238"/>
      <c r="AE597" s="238"/>
      <c r="AF597" s="238"/>
      <c r="AG597" s="238"/>
      <c r="AH597" s="267" t="s">
        <v>772</v>
      </c>
      <c r="AI597" s="268"/>
      <c r="AJ597" s="268"/>
      <c r="AK597" s="268"/>
      <c r="AL597" s="241" t="s">
        <v>772</v>
      </c>
      <c r="AM597" s="242"/>
      <c r="AN597" s="242"/>
      <c r="AO597" s="243"/>
      <c r="AP597" s="244" t="s">
        <v>772</v>
      </c>
      <c r="AQ597" s="244"/>
      <c r="AR597" s="244"/>
      <c r="AS597" s="244"/>
      <c r="AT597" s="244"/>
      <c r="AU597" s="244"/>
      <c r="AV597" s="244"/>
      <c r="AW597" s="244"/>
      <c r="AX597" s="244"/>
      <c r="AY597">
        <f>$AY$594</f>
        <v>1</v>
      </c>
    </row>
    <row r="598" spans="1:51" ht="30" customHeight="1" x14ac:dyDescent="0.15">
      <c r="A598" s="245">
        <v>2</v>
      </c>
      <c r="B598" s="245">
        <v>1</v>
      </c>
      <c r="C598" s="269" t="s">
        <v>782</v>
      </c>
      <c r="D598" s="266"/>
      <c r="E598" s="266"/>
      <c r="F598" s="266"/>
      <c r="G598" s="266"/>
      <c r="H598" s="266"/>
      <c r="I598" s="266"/>
      <c r="J598" s="248">
        <v>8011101045256</v>
      </c>
      <c r="K598" s="249"/>
      <c r="L598" s="249"/>
      <c r="M598" s="249"/>
      <c r="N598" s="249"/>
      <c r="O598" s="249"/>
      <c r="P598" s="256" t="s">
        <v>813</v>
      </c>
      <c r="Q598" s="250"/>
      <c r="R598" s="250"/>
      <c r="S598" s="250"/>
      <c r="T598" s="250"/>
      <c r="U598" s="250"/>
      <c r="V598" s="250"/>
      <c r="W598" s="250"/>
      <c r="X598" s="250"/>
      <c r="Y598" s="251">
        <v>19</v>
      </c>
      <c r="Z598" s="252"/>
      <c r="AA598" s="252"/>
      <c r="AB598" s="253"/>
      <c r="AC598" s="237" t="s">
        <v>76</v>
      </c>
      <c r="AD598" s="238"/>
      <c r="AE598" s="238"/>
      <c r="AF598" s="238"/>
      <c r="AG598" s="238"/>
      <c r="AH598" s="267" t="s">
        <v>772</v>
      </c>
      <c r="AI598" s="268"/>
      <c r="AJ598" s="268"/>
      <c r="AK598" s="268"/>
      <c r="AL598" s="241" t="s">
        <v>772</v>
      </c>
      <c r="AM598" s="242"/>
      <c r="AN598" s="242"/>
      <c r="AO598" s="243"/>
      <c r="AP598" s="244" t="s">
        <v>772</v>
      </c>
      <c r="AQ598" s="244"/>
      <c r="AR598" s="244"/>
      <c r="AS598" s="244"/>
      <c r="AT598" s="244"/>
      <c r="AU598" s="244"/>
      <c r="AV598" s="244"/>
      <c r="AW598" s="244"/>
      <c r="AX598" s="244"/>
      <c r="AY598">
        <f>COUNTA($C$598)</f>
        <v>1</v>
      </c>
    </row>
    <row r="599" spans="1:51" ht="30" customHeight="1" x14ac:dyDescent="0.15">
      <c r="A599" s="245">
        <v>3</v>
      </c>
      <c r="B599" s="245">
        <v>1</v>
      </c>
      <c r="C599" s="269" t="s">
        <v>783</v>
      </c>
      <c r="D599" s="266"/>
      <c r="E599" s="266"/>
      <c r="F599" s="266"/>
      <c r="G599" s="266"/>
      <c r="H599" s="266"/>
      <c r="I599" s="266"/>
      <c r="J599" s="248">
        <v>2010601047791</v>
      </c>
      <c r="K599" s="249"/>
      <c r="L599" s="249"/>
      <c r="M599" s="249"/>
      <c r="N599" s="249"/>
      <c r="O599" s="249"/>
      <c r="P599" s="256" t="s">
        <v>814</v>
      </c>
      <c r="Q599" s="250"/>
      <c r="R599" s="250"/>
      <c r="S599" s="250"/>
      <c r="T599" s="250"/>
      <c r="U599" s="250"/>
      <c r="V599" s="250"/>
      <c r="W599" s="250"/>
      <c r="X599" s="250"/>
      <c r="Y599" s="251">
        <v>7</v>
      </c>
      <c r="Z599" s="252"/>
      <c r="AA599" s="252"/>
      <c r="AB599" s="253"/>
      <c r="AC599" s="237" t="s">
        <v>76</v>
      </c>
      <c r="AD599" s="238"/>
      <c r="AE599" s="238"/>
      <c r="AF599" s="238"/>
      <c r="AG599" s="238"/>
      <c r="AH599" s="267" t="s">
        <v>772</v>
      </c>
      <c r="AI599" s="268"/>
      <c r="AJ599" s="268"/>
      <c r="AK599" s="268"/>
      <c r="AL599" s="241" t="s">
        <v>772</v>
      </c>
      <c r="AM599" s="242"/>
      <c r="AN599" s="242"/>
      <c r="AO599" s="243"/>
      <c r="AP599" s="244" t="s">
        <v>772</v>
      </c>
      <c r="AQ599" s="244"/>
      <c r="AR599" s="244"/>
      <c r="AS599" s="244"/>
      <c r="AT599" s="244"/>
      <c r="AU599" s="244"/>
      <c r="AV599" s="244"/>
      <c r="AW599" s="244"/>
      <c r="AX599" s="244"/>
      <c r="AY599">
        <f>COUNTA($C$599)</f>
        <v>1</v>
      </c>
    </row>
    <row r="600" spans="1:51" ht="30" customHeight="1" x14ac:dyDescent="0.15">
      <c r="A600" s="245">
        <v>4</v>
      </c>
      <c r="B600" s="245">
        <v>1</v>
      </c>
      <c r="C600" s="269" t="s">
        <v>784</v>
      </c>
      <c r="D600" s="266"/>
      <c r="E600" s="266"/>
      <c r="F600" s="266"/>
      <c r="G600" s="266"/>
      <c r="H600" s="266"/>
      <c r="I600" s="266"/>
      <c r="J600" s="248">
        <v>3040001064657</v>
      </c>
      <c r="K600" s="249"/>
      <c r="L600" s="249"/>
      <c r="M600" s="249"/>
      <c r="N600" s="249"/>
      <c r="O600" s="249"/>
      <c r="P600" s="256" t="s">
        <v>815</v>
      </c>
      <c r="Q600" s="250"/>
      <c r="R600" s="250"/>
      <c r="S600" s="250"/>
      <c r="T600" s="250"/>
      <c r="U600" s="250"/>
      <c r="V600" s="250"/>
      <c r="W600" s="250"/>
      <c r="X600" s="250"/>
      <c r="Y600" s="251">
        <v>4</v>
      </c>
      <c r="Z600" s="252"/>
      <c r="AA600" s="252"/>
      <c r="AB600" s="253"/>
      <c r="AC600" s="237" t="s">
        <v>76</v>
      </c>
      <c r="AD600" s="238"/>
      <c r="AE600" s="238"/>
      <c r="AF600" s="238"/>
      <c r="AG600" s="238"/>
      <c r="AH600" s="267" t="s">
        <v>772</v>
      </c>
      <c r="AI600" s="268"/>
      <c r="AJ600" s="268"/>
      <c r="AK600" s="268"/>
      <c r="AL600" s="241" t="s">
        <v>772</v>
      </c>
      <c r="AM600" s="242"/>
      <c r="AN600" s="242"/>
      <c r="AO600" s="243"/>
      <c r="AP600" s="244" t="s">
        <v>772</v>
      </c>
      <c r="AQ600" s="244"/>
      <c r="AR600" s="244"/>
      <c r="AS600" s="244"/>
      <c r="AT600" s="244"/>
      <c r="AU600" s="244"/>
      <c r="AV600" s="244"/>
      <c r="AW600" s="244"/>
      <c r="AX600" s="244"/>
      <c r="AY600">
        <f>COUNTA($C$600)</f>
        <v>1</v>
      </c>
    </row>
    <row r="601" spans="1:51" ht="30" customHeight="1" x14ac:dyDescent="0.15">
      <c r="A601" s="245">
        <v>5</v>
      </c>
      <c r="B601" s="245">
        <v>1</v>
      </c>
      <c r="C601" s="269" t="s">
        <v>785</v>
      </c>
      <c r="D601" s="266"/>
      <c r="E601" s="266"/>
      <c r="F601" s="266"/>
      <c r="G601" s="266"/>
      <c r="H601" s="266"/>
      <c r="I601" s="266"/>
      <c r="J601" s="248">
        <v>3011001126136</v>
      </c>
      <c r="K601" s="249"/>
      <c r="L601" s="249"/>
      <c r="M601" s="249"/>
      <c r="N601" s="249"/>
      <c r="O601" s="249"/>
      <c r="P601" s="256" t="s">
        <v>816</v>
      </c>
      <c r="Q601" s="250"/>
      <c r="R601" s="250"/>
      <c r="S601" s="250"/>
      <c r="T601" s="250"/>
      <c r="U601" s="250"/>
      <c r="V601" s="250"/>
      <c r="W601" s="250"/>
      <c r="X601" s="250"/>
      <c r="Y601" s="251">
        <v>4</v>
      </c>
      <c r="Z601" s="252"/>
      <c r="AA601" s="252"/>
      <c r="AB601" s="253"/>
      <c r="AC601" s="237" t="s">
        <v>76</v>
      </c>
      <c r="AD601" s="238"/>
      <c r="AE601" s="238"/>
      <c r="AF601" s="238"/>
      <c r="AG601" s="238"/>
      <c r="AH601" s="267" t="s">
        <v>772</v>
      </c>
      <c r="AI601" s="268"/>
      <c r="AJ601" s="268"/>
      <c r="AK601" s="268"/>
      <c r="AL601" s="241" t="s">
        <v>772</v>
      </c>
      <c r="AM601" s="242"/>
      <c r="AN601" s="242"/>
      <c r="AO601" s="243"/>
      <c r="AP601" s="244" t="s">
        <v>772</v>
      </c>
      <c r="AQ601" s="244"/>
      <c r="AR601" s="244"/>
      <c r="AS601" s="244"/>
      <c r="AT601" s="244"/>
      <c r="AU601" s="244"/>
      <c r="AV601" s="244"/>
      <c r="AW601" s="244"/>
      <c r="AX601" s="244"/>
      <c r="AY601">
        <f>COUNTA($C$601)</f>
        <v>1</v>
      </c>
    </row>
    <row r="602" spans="1:51" ht="30" customHeight="1" x14ac:dyDescent="0.15">
      <c r="A602" s="245">
        <v>6</v>
      </c>
      <c r="B602" s="245">
        <v>1</v>
      </c>
      <c r="C602" s="269" t="s">
        <v>850</v>
      </c>
      <c r="D602" s="266"/>
      <c r="E602" s="266"/>
      <c r="F602" s="266"/>
      <c r="G602" s="266"/>
      <c r="H602" s="266"/>
      <c r="I602" s="266"/>
      <c r="J602" s="248">
        <v>8010901049276</v>
      </c>
      <c r="K602" s="249"/>
      <c r="L602" s="249"/>
      <c r="M602" s="249"/>
      <c r="N602" s="249"/>
      <c r="O602" s="249"/>
      <c r="P602" s="256" t="s">
        <v>817</v>
      </c>
      <c r="Q602" s="250"/>
      <c r="R602" s="250"/>
      <c r="S602" s="250"/>
      <c r="T602" s="250"/>
      <c r="U602" s="250"/>
      <c r="V602" s="250"/>
      <c r="W602" s="250"/>
      <c r="X602" s="250"/>
      <c r="Y602" s="251">
        <v>3</v>
      </c>
      <c r="Z602" s="252"/>
      <c r="AA602" s="252"/>
      <c r="AB602" s="253"/>
      <c r="AC602" s="237" t="s">
        <v>76</v>
      </c>
      <c r="AD602" s="238"/>
      <c r="AE602" s="238"/>
      <c r="AF602" s="238"/>
      <c r="AG602" s="238"/>
      <c r="AH602" s="267" t="s">
        <v>772</v>
      </c>
      <c r="AI602" s="268"/>
      <c r="AJ602" s="268"/>
      <c r="AK602" s="268"/>
      <c r="AL602" s="241" t="s">
        <v>772</v>
      </c>
      <c r="AM602" s="242"/>
      <c r="AN602" s="242"/>
      <c r="AO602" s="243"/>
      <c r="AP602" s="244" t="s">
        <v>772</v>
      </c>
      <c r="AQ602" s="244"/>
      <c r="AR602" s="244"/>
      <c r="AS602" s="244"/>
      <c r="AT602" s="244"/>
      <c r="AU602" s="244"/>
      <c r="AV602" s="244"/>
      <c r="AW602" s="244"/>
      <c r="AX602" s="244"/>
      <c r="AY602">
        <f>COUNTA($C$602)</f>
        <v>1</v>
      </c>
    </row>
    <row r="603" spans="1:51" ht="30" customHeight="1" x14ac:dyDescent="0.15">
      <c r="A603" s="245">
        <v>7</v>
      </c>
      <c r="B603" s="245">
        <v>1</v>
      </c>
      <c r="C603" s="269" t="s">
        <v>786</v>
      </c>
      <c r="D603" s="266"/>
      <c r="E603" s="266"/>
      <c r="F603" s="266"/>
      <c r="G603" s="266"/>
      <c r="H603" s="266"/>
      <c r="I603" s="266"/>
      <c r="J603" s="248">
        <v>8011101038136</v>
      </c>
      <c r="K603" s="249"/>
      <c r="L603" s="249"/>
      <c r="M603" s="249"/>
      <c r="N603" s="249"/>
      <c r="O603" s="249"/>
      <c r="P603" s="256" t="s">
        <v>818</v>
      </c>
      <c r="Q603" s="250"/>
      <c r="R603" s="250"/>
      <c r="S603" s="250"/>
      <c r="T603" s="250"/>
      <c r="U603" s="250"/>
      <c r="V603" s="250"/>
      <c r="W603" s="250"/>
      <c r="X603" s="250"/>
      <c r="Y603" s="251">
        <v>3</v>
      </c>
      <c r="Z603" s="252"/>
      <c r="AA603" s="252"/>
      <c r="AB603" s="253"/>
      <c r="AC603" s="237" t="s">
        <v>76</v>
      </c>
      <c r="AD603" s="238"/>
      <c r="AE603" s="238"/>
      <c r="AF603" s="238"/>
      <c r="AG603" s="238"/>
      <c r="AH603" s="267" t="s">
        <v>772</v>
      </c>
      <c r="AI603" s="268"/>
      <c r="AJ603" s="268"/>
      <c r="AK603" s="268"/>
      <c r="AL603" s="241" t="s">
        <v>772</v>
      </c>
      <c r="AM603" s="242"/>
      <c r="AN603" s="242"/>
      <c r="AO603" s="243"/>
      <c r="AP603" s="244" t="s">
        <v>772</v>
      </c>
      <c r="AQ603" s="244"/>
      <c r="AR603" s="244"/>
      <c r="AS603" s="244"/>
      <c r="AT603" s="244"/>
      <c r="AU603" s="244"/>
      <c r="AV603" s="244"/>
      <c r="AW603" s="244"/>
      <c r="AX603" s="244"/>
      <c r="AY603">
        <f>COUNTA($C$603)</f>
        <v>1</v>
      </c>
    </row>
    <row r="604" spans="1:51" ht="30" customHeight="1" x14ac:dyDescent="0.15">
      <c r="A604" s="245">
        <v>8</v>
      </c>
      <c r="B604" s="245">
        <v>1</v>
      </c>
      <c r="C604" s="269" t="s">
        <v>787</v>
      </c>
      <c r="D604" s="266"/>
      <c r="E604" s="266"/>
      <c r="F604" s="266"/>
      <c r="G604" s="266"/>
      <c r="H604" s="266"/>
      <c r="I604" s="266"/>
      <c r="J604" s="248">
        <v>9140002063345</v>
      </c>
      <c r="K604" s="249"/>
      <c r="L604" s="249"/>
      <c r="M604" s="249"/>
      <c r="N604" s="249"/>
      <c r="O604" s="249"/>
      <c r="P604" s="256" t="s">
        <v>813</v>
      </c>
      <c r="Q604" s="250"/>
      <c r="R604" s="250"/>
      <c r="S604" s="250"/>
      <c r="T604" s="250"/>
      <c r="U604" s="250"/>
      <c r="V604" s="250"/>
      <c r="W604" s="250"/>
      <c r="X604" s="250"/>
      <c r="Y604" s="251">
        <v>2</v>
      </c>
      <c r="Z604" s="252"/>
      <c r="AA604" s="252"/>
      <c r="AB604" s="253"/>
      <c r="AC604" s="237" t="s">
        <v>76</v>
      </c>
      <c r="AD604" s="238"/>
      <c r="AE604" s="238"/>
      <c r="AF604" s="238"/>
      <c r="AG604" s="238"/>
      <c r="AH604" s="267" t="s">
        <v>772</v>
      </c>
      <c r="AI604" s="268"/>
      <c r="AJ604" s="268"/>
      <c r="AK604" s="268"/>
      <c r="AL604" s="241" t="s">
        <v>772</v>
      </c>
      <c r="AM604" s="242"/>
      <c r="AN604" s="242"/>
      <c r="AO604" s="243"/>
      <c r="AP604" s="244" t="s">
        <v>772</v>
      </c>
      <c r="AQ604" s="244"/>
      <c r="AR604" s="244"/>
      <c r="AS604" s="244"/>
      <c r="AT604" s="244"/>
      <c r="AU604" s="244"/>
      <c r="AV604" s="244"/>
      <c r="AW604" s="244"/>
      <c r="AX604" s="244"/>
      <c r="AY604">
        <f>COUNTA($C$604)</f>
        <v>1</v>
      </c>
    </row>
    <row r="605" spans="1:51" ht="30" customHeight="1" x14ac:dyDescent="0.15">
      <c r="A605" s="245">
        <v>9</v>
      </c>
      <c r="B605" s="245">
        <v>1</v>
      </c>
      <c r="C605" s="269" t="s">
        <v>788</v>
      </c>
      <c r="D605" s="266"/>
      <c r="E605" s="266"/>
      <c r="F605" s="266"/>
      <c r="G605" s="266"/>
      <c r="H605" s="266"/>
      <c r="I605" s="266"/>
      <c r="J605" s="248">
        <v>5010501040365</v>
      </c>
      <c r="K605" s="249"/>
      <c r="L605" s="249"/>
      <c r="M605" s="249"/>
      <c r="N605" s="249"/>
      <c r="O605" s="249"/>
      <c r="P605" s="256" t="s">
        <v>813</v>
      </c>
      <c r="Q605" s="250"/>
      <c r="R605" s="250"/>
      <c r="S605" s="250"/>
      <c r="T605" s="250"/>
      <c r="U605" s="250"/>
      <c r="V605" s="250"/>
      <c r="W605" s="250"/>
      <c r="X605" s="250"/>
      <c r="Y605" s="251">
        <v>1</v>
      </c>
      <c r="Z605" s="252"/>
      <c r="AA605" s="252"/>
      <c r="AB605" s="253"/>
      <c r="AC605" s="237" t="s">
        <v>76</v>
      </c>
      <c r="AD605" s="238"/>
      <c r="AE605" s="238"/>
      <c r="AF605" s="238"/>
      <c r="AG605" s="238"/>
      <c r="AH605" s="267" t="s">
        <v>772</v>
      </c>
      <c r="AI605" s="268"/>
      <c r="AJ605" s="268"/>
      <c r="AK605" s="268"/>
      <c r="AL605" s="241" t="s">
        <v>772</v>
      </c>
      <c r="AM605" s="242"/>
      <c r="AN605" s="242"/>
      <c r="AO605" s="243"/>
      <c r="AP605" s="244" t="s">
        <v>772</v>
      </c>
      <c r="AQ605" s="244"/>
      <c r="AR605" s="244"/>
      <c r="AS605" s="244"/>
      <c r="AT605" s="244"/>
      <c r="AU605" s="244"/>
      <c r="AV605" s="244"/>
      <c r="AW605" s="244"/>
      <c r="AX605" s="244"/>
      <c r="AY605">
        <f>COUNTA($C$605)</f>
        <v>1</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t="s">
        <v>772</v>
      </c>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t="s">
        <v>772</v>
      </c>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303</v>
      </c>
      <c r="AM627" s="265"/>
      <c r="AN627" s="265"/>
      <c r="AO627" s="75" t="s">
        <v>755</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240</v>
      </c>
      <c r="D630" s="258"/>
      <c r="E630" s="257" t="s">
        <v>239</v>
      </c>
      <c r="F630" s="258"/>
      <c r="G630" s="258"/>
      <c r="H630" s="258"/>
      <c r="I630" s="258"/>
      <c r="J630" s="257" t="s">
        <v>269</v>
      </c>
      <c r="K630" s="257"/>
      <c r="L630" s="257"/>
      <c r="M630" s="257"/>
      <c r="N630" s="257"/>
      <c r="O630" s="257"/>
      <c r="P630" s="257" t="s">
        <v>25</v>
      </c>
      <c r="Q630" s="257"/>
      <c r="R630" s="257"/>
      <c r="S630" s="257"/>
      <c r="T630" s="257"/>
      <c r="U630" s="257"/>
      <c r="V630" s="257"/>
      <c r="W630" s="257"/>
      <c r="X630" s="257"/>
      <c r="Y630" s="257" t="s">
        <v>271</v>
      </c>
      <c r="Z630" s="258"/>
      <c r="AA630" s="258"/>
      <c r="AB630" s="258"/>
      <c r="AC630" s="257" t="s">
        <v>228</v>
      </c>
      <c r="AD630" s="257"/>
      <c r="AE630" s="257"/>
      <c r="AF630" s="257"/>
      <c r="AG630" s="257"/>
      <c r="AH630" s="257" t="s">
        <v>235</v>
      </c>
      <c r="AI630" s="258"/>
      <c r="AJ630" s="258"/>
      <c r="AK630" s="258"/>
      <c r="AL630" s="258" t="s">
        <v>19</v>
      </c>
      <c r="AM630" s="258"/>
      <c r="AN630" s="258"/>
      <c r="AO630" s="259"/>
      <c r="AP630" s="260" t="s">
        <v>297</v>
      </c>
      <c r="AQ630" s="260"/>
      <c r="AR630" s="260"/>
      <c r="AS630" s="260"/>
      <c r="AT630" s="260"/>
      <c r="AU630" s="260"/>
      <c r="AV630" s="260"/>
      <c r="AW630" s="260"/>
      <c r="AX630" s="260"/>
    </row>
    <row r="631" spans="1:51" ht="54.75" customHeight="1" x14ac:dyDescent="0.15">
      <c r="A631" s="245">
        <v>1</v>
      </c>
      <c r="B631" s="245">
        <v>1</v>
      </c>
      <c r="C631" s="246" t="s">
        <v>765</v>
      </c>
      <c r="D631" s="246"/>
      <c r="E631" s="255" t="s">
        <v>767</v>
      </c>
      <c r="F631" s="247"/>
      <c r="G631" s="247"/>
      <c r="H631" s="247"/>
      <c r="I631" s="247"/>
      <c r="J631" s="248">
        <v>8010001085296</v>
      </c>
      <c r="K631" s="249"/>
      <c r="L631" s="249"/>
      <c r="M631" s="249"/>
      <c r="N631" s="249"/>
      <c r="O631" s="249"/>
      <c r="P631" s="256" t="s">
        <v>768</v>
      </c>
      <c r="Q631" s="250"/>
      <c r="R631" s="250"/>
      <c r="S631" s="250"/>
      <c r="T631" s="250"/>
      <c r="U631" s="250"/>
      <c r="V631" s="250"/>
      <c r="W631" s="250"/>
      <c r="X631" s="250"/>
      <c r="Y631" s="251">
        <v>164</v>
      </c>
      <c r="Z631" s="252"/>
      <c r="AA631" s="252"/>
      <c r="AB631" s="253"/>
      <c r="AC631" s="237" t="s">
        <v>325</v>
      </c>
      <c r="AD631" s="238"/>
      <c r="AE631" s="238"/>
      <c r="AF631" s="238"/>
      <c r="AG631" s="238"/>
      <c r="AH631" s="239">
        <v>1</v>
      </c>
      <c r="AI631" s="240"/>
      <c r="AJ631" s="240"/>
      <c r="AK631" s="240"/>
      <c r="AL631" s="241">
        <v>94.2</v>
      </c>
      <c r="AM631" s="242"/>
      <c r="AN631" s="242"/>
      <c r="AO631" s="243"/>
      <c r="AP631" s="244" t="s">
        <v>772</v>
      </c>
      <c r="AQ631" s="244"/>
      <c r="AR631" s="244"/>
      <c r="AS631" s="244"/>
      <c r="AT631" s="244"/>
      <c r="AU631" s="244"/>
      <c r="AV631" s="244"/>
      <c r="AW631" s="244"/>
      <c r="AX631" s="244"/>
    </row>
    <row r="632" spans="1:51" ht="47.25" customHeight="1" x14ac:dyDescent="0.15">
      <c r="A632" s="245">
        <v>2</v>
      </c>
      <c r="B632" s="245">
        <v>1</v>
      </c>
      <c r="C632" s="246" t="s">
        <v>766</v>
      </c>
      <c r="D632" s="246"/>
      <c r="E632" s="255" t="s">
        <v>849</v>
      </c>
      <c r="F632" s="247"/>
      <c r="G632" s="247"/>
      <c r="H632" s="247"/>
      <c r="I632" s="247"/>
      <c r="J632" s="248">
        <v>3011001041302</v>
      </c>
      <c r="K632" s="249"/>
      <c r="L632" s="249"/>
      <c r="M632" s="249"/>
      <c r="N632" s="249"/>
      <c r="O632" s="249"/>
      <c r="P632" s="256" t="s">
        <v>769</v>
      </c>
      <c r="Q632" s="250"/>
      <c r="R632" s="250"/>
      <c r="S632" s="250"/>
      <c r="T632" s="250"/>
      <c r="U632" s="250"/>
      <c r="V632" s="250"/>
      <c r="W632" s="250"/>
      <c r="X632" s="250"/>
      <c r="Y632" s="251">
        <v>570</v>
      </c>
      <c r="Z632" s="252"/>
      <c r="AA632" s="252"/>
      <c r="AB632" s="253"/>
      <c r="AC632" s="237" t="s">
        <v>325</v>
      </c>
      <c r="AD632" s="238"/>
      <c r="AE632" s="238"/>
      <c r="AF632" s="238"/>
      <c r="AG632" s="238"/>
      <c r="AH632" s="239">
        <v>3</v>
      </c>
      <c r="AI632" s="240"/>
      <c r="AJ632" s="240"/>
      <c r="AK632" s="240"/>
      <c r="AL632" s="241">
        <v>78.2</v>
      </c>
      <c r="AM632" s="242"/>
      <c r="AN632" s="242"/>
      <c r="AO632" s="243"/>
      <c r="AP632" s="244" t="s">
        <v>772</v>
      </c>
      <c r="AQ632" s="244"/>
      <c r="AR632" s="244"/>
      <c r="AS632" s="244"/>
      <c r="AT632" s="244"/>
      <c r="AU632" s="244"/>
      <c r="AV632" s="244"/>
      <c r="AW632" s="244"/>
      <c r="AX632" s="244"/>
      <c r="AY632">
        <f>COUNTA($E$632)</f>
        <v>1</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5" priority="915">
      <formula>IF(RIGHT(TEXT(P14,"0.#"),1)=".",FALSE,TRUE)</formula>
    </cfRule>
    <cfRule type="expression" dxfId="1524" priority="916">
      <formula>IF(RIGHT(TEXT(P14,"0.#"),1)=".",TRUE,FALSE)</formula>
    </cfRule>
  </conditionalFormatting>
  <conditionalFormatting sqref="P18:AX18">
    <cfRule type="expression" dxfId="1523" priority="913">
      <formula>IF(RIGHT(TEXT(P18,"0.#"),1)=".",FALSE,TRUE)</formula>
    </cfRule>
    <cfRule type="expression" dxfId="1522" priority="914">
      <formula>IF(RIGHT(TEXT(P18,"0.#"),1)=".",TRUE,FALSE)</formula>
    </cfRule>
  </conditionalFormatting>
  <conditionalFormatting sqref="Y311">
    <cfRule type="expression" dxfId="1521" priority="911">
      <formula>IF(RIGHT(TEXT(Y311,"0.#"),1)=".",FALSE,TRUE)</formula>
    </cfRule>
    <cfRule type="expression" dxfId="1520" priority="912">
      <formula>IF(RIGHT(TEXT(Y311,"0.#"),1)=".",TRUE,FALSE)</formula>
    </cfRule>
  </conditionalFormatting>
  <conditionalFormatting sqref="Y320">
    <cfRule type="expression" dxfId="1519" priority="909">
      <formula>IF(RIGHT(TEXT(Y320,"0.#"),1)=".",FALSE,TRUE)</formula>
    </cfRule>
    <cfRule type="expression" dxfId="1518" priority="910">
      <formula>IF(RIGHT(TEXT(Y320,"0.#"),1)=".",TRUE,FALSE)</formula>
    </cfRule>
  </conditionalFormatting>
  <conditionalFormatting sqref="Y351:Y358 Y349 Y338:Y345 Y336 Y325:Y332 Y323">
    <cfRule type="expression" dxfId="1517" priority="889">
      <formula>IF(RIGHT(TEXT(Y323,"0.#"),1)=".",FALSE,TRUE)</formula>
    </cfRule>
    <cfRule type="expression" dxfId="1516" priority="890">
      <formula>IF(RIGHT(TEXT(Y323,"0.#"),1)=".",TRUE,FALSE)</formula>
    </cfRule>
  </conditionalFormatting>
  <conditionalFormatting sqref="P16:AQ17 P15:AX15 P13:AX13">
    <cfRule type="expression" dxfId="1515" priority="907">
      <formula>IF(RIGHT(TEXT(P13,"0.#"),1)=".",FALSE,TRUE)</formula>
    </cfRule>
    <cfRule type="expression" dxfId="1514" priority="908">
      <formula>IF(RIGHT(TEXT(P13,"0.#"),1)=".",TRUE,FALSE)</formula>
    </cfRule>
  </conditionalFormatting>
  <conditionalFormatting sqref="P19:AJ19">
    <cfRule type="expression" dxfId="1513" priority="905">
      <formula>IF(RIGHT(TEXT(P19,"0.#"),1)=".",FALSE,TRUE)</formula>
    </cfRule>
    <cfRule type="expression" dxfId="1512" priority="906">
      <formula>IF(RIGHT(TEXT(P19,"0.#"),1)=".",TRUE,FALSE)</formula>
    </cfRule>
  </conditionalFormatting>
  <conditionalFormatting sqref="AE32 AQ32">
    <cfRule type="expression" dxfId="1511" priority="903">
      <formula>IF(RIGHT(TEXT(AE32,"0.#"),1)=".",FALSE,TRUE)</formula>
    </cfRule>
    <cfRule type="expression" dxfId="1510" priority="904">
      <formula>IF(RIGHT(TEXT(AE32,"0.#"),1)=".",TRUE,FALSE)</formula>
    </cfRule>
  </conditionalFormatting>
  <conditionalFormatting sqref="Y312:Y319 Y310">
    <cfRule type="expression" dxfId="1509" priority="901">
      <formula>IF(RIGHT(TEXT(Y310,"0.#"),1)=".",FALSE,TRUE)</formula>
    </cfRule>
    <cfRule type="expression" dxfId="1508" priority="902">
      <formula>IF(RIGHT(TEXT(Y310,"0.#"),1)=".",TRUE,FALSE)</formula>
    </cfRule>
  </conditionalFormatting>
  <conditionalFormatting sqref="AU311">
    <cfRule type="expression" dxfId="1507" priority="899">
      <formula>IF(RIGHT(TEXT(AU311,"0.#"),1)=".",FALSE,TRUE)</formula>
    </cfRule>
    <cfRule type="expression" dxfId="1506" priority="900">
      <formula>IF(RIGHT(TEXT(AU311,"0.#"),1)=".",TRUE,FALSE)</formula>
    </cfRule>
  </conditionalFormatting>
  <conditionalFormatting sqref="AU320">
    <cfRule type="expression" dxfId="1505" priority="897">
      <formula>IF(RIGHT(TEXT(AU320,"0.#"),1)=".",FALSE,TRUE)</formula>
    </cfRule>
    <cfRule type="expression" dxfId="1504" priority="898">
      <formula>IF(RIGHT(TEXT(AU320,"0.#"),1)=".",TRUE,FALSE)</formula>
    </cfRule>
  </conditionalFormatting>
  <conditionalFormatting sqref="AU312:AU319 AU310">
    <cfRule type="expression" dxfId="1503" priority="895">
      <formula>IF(RIGHT(TEXT(AU310,"0.#"),1)=".",FALSE,TRUE)</formula>
    </cfRule>
    <cfRule type="expression" dxfId="1502" priority="896">
      <formula>IF(RIGHT(TEXT(AU310,"0.#"),1)=".",TRUE,FALSE)</formula>
    </cfRule>
  </conditionalFormatting>
  <conditionalFormatting sqref="Y350 Y337 Y324">
    <cfRule type="expression" dxfId="1501" priority="893">
      <formula>IF(RIGHT(TEXT(Y324,"0.#"),1)=".",FALSE,TRUE)</formula>
    </cfRule>
    <cfRule type="expression" dxfId="1500" priority="894">
      <formula>IF(RIGHT(TEXT(Y324,"0.#"),1)=".",TRUE,FALSE)</formula>
    </cfRule>
  </conditionalFormatting>
  <conditionalFormatting sqref="Y359 Y346 Y333">
    <cfRule type="expression" dxfId="1499" priority="891">
      <formula>IF(RIGHT(TEXT(Y333,"0.#"),1)=".",FALSE,TRUE)</formula>
    </cfRule>
    <cfRule type="expression" dxfId="1498" priority="892">
      <formula>IF(RIGHT(TEXT(Y333,"0.#"),1)=".",TRUE,FALSE)</formula>
    </cfRule>
  </conditionalFormatting>
  <conditionalFormatting sqref="AU350 AU337 AU324">
    <cfRule type="expression" dxfId="1497" priority="887">
      <formula>IF(RIGHT(TEXT(AU324,"0.#"),1)=".",FALSE,TRUE)</formula>
    </cfRule>
    <cfRule type="expression" dxfId="1496" priority="888">
      <formula>IF(RIGHT(TEXT(AU324,"0.#"),1)=".",TRUE,FALSE)</formula>
    </cfRule>
  </conditionalFormatting>
  <conditionalFormatting sqref="AU359 AU346 AU333">
    <cfRule type="expression" dxfId="1495" priority="885">
      <formula>IF(RIGHT(TEXT(AU333,"0.#"),1)=".",FALSE,TRUE)</formula>
    </cfRule>
    <cfRule type="expression" dxfId="1494" priority="886">
      <formula>IF(RIGHT(TEXT(AU333,"0.#"),1)=".",TRUE,FALSE)</formula>
    </cfRule>
  </conditionalFormatting>
  <conditionalFormatting sqref="AU351:AU358 AU349 AU338:AU345 AU336 AU325:AU332 AU323">
    <cfRule type="expression" dxfId="1493" priority="883">
      <formula>IF(RIGHT(TEXT(AU323,"0.#"),1)=".",FALSE,TRUE)</formula>
    </cfRule>
    <cfRule type="expression" dxfId="1492" priority="884">
      <formula>IF(RIGHT(TEXT(AU323,"0.#"),1)=".",TRUE,FALSE)</formula>
    </cfRule>
  </conditionalFormatting>
  <conditionalFormatting sqref="AI32">
    <cfRule type="expression" dxfId="1491" priority="881">
      <formula>IF(RIGHT(TEXT(AI32,"0.#"),1)=".",FALSE,TRUE)</formula>
    </cfRule>
    <cfRule type="expression" dxfId="1490" priority="882">
      <formula>IF(RIGHT(TEXT(AI32,"0.#"),1)=".",TRUE,FALSE)</formula>
    </cfRule>
  </conditionalFormatting>
  <conditionalFormatting sqref="AM32">
    <cfRule type="expression" dxfId="1489" priority="879">
      <formula>IF(RIGHT(TEXT(AM32,"0.#"),1)=".",FALSE,TRUE)</formula>
    </cfRule>
    <cfRule type="expression" dxfId="1488" priority="880">
      <formula>IF(RIGHT(TEXT(AM32,"0.#"),1)=".",TRUE,FALSE)</formula>
    </cfRule>
  </conditionalFormatting>
  <conditionalFormatting sqref="AE33">
    <cfRule type="expression" dxfId="1487" priority="877">
      <formula>IF(RIGHT(TEXT(AE33,"0.#"),1)=".",FALSE,TRUE)</formula>
    </cfRule>
    <cfRule type="expression" dxfId="1486" priority="878">
      <formula>IF(RIGHT(TEXT(AE33,"0.#"),1)=".",TRUE,FALSE)</formula>
    </cfRule>
  </conditionalFormatting>
  <conditionalFormatting sqref="AI33">
    <cfRule type="expression" dxfId="1485" priority="875">
      <formula>IF(RIGHT(TEXT(AI33,"0.#"),1)=".",FALSE,TRUE)</formula>
    </cfRule>
    <cfRule type="expression" dxfId="1484" priority="876">
      <formula>IF(RIGHT(TEXT(AI33,"0.#"),1)=".",TRUE,FALSE)</formula>
    </cfRule>
  </conditionalFormatting>
  <conditionalFormatting sqref="AM33">
    <cfRule type="expression" dxfId="1483" priority="873">
      <formula>IF(RIGHT(TEXT(AM33,"0.#"),1)=".",FALSE,TRUE)</formula>
    </cfRule>
    <cfRule type="expression" dxfId="1482" priority="874">
      <formula>IF(RIGHT(TEXT(AM33,"0.#"),1)=".",TRUE,FALSE)</formula>
    </cfRule>
  </conditionalFormatting>
  <conditionalFormatting sqref="AE210">
    <cfRule type="expression" dxfId="1481" priority="869">
      <formula>IF(RIGHT(TEXT(AE210,"0.#"),1)=".",FALSE,TRUE)</formula>
    </cfRule>
    <cfRule type="expression" dxfId="1480" priority="870">
      <formula>IF(RIGHT(TEXT(AE210,"0.#"),1)=".",TRUE,FALSE)</formula>
    </cfRule>
  </conditionalFormatting>
  <conditionalFormatting sqref="AE211">
    <cfRule type="expression" dxfId="1479" priority="867">
      <formula>IF(RIGHT(TEXT(AE211,"0.#"),1)=".",FALSE,TRUE)</formula>
    </cfRule>
    <cfRule type="expression" dxfId="1478" priority="868">
      <formula>IF(RIGHT(TEXT(AE211,"0.#"),1)=".",TRUE,FALSE)</formula>
    </cfRule>
  </conditionalFormatting>
  <conditionalFormatting sqref="AE212">
    <cfRule type="expression" dxfId="1477" priority="865">
      <formula>IF(RIGHT(TEXT(AE212,"0.#"),1)=".",FALSE,TRUE)</formula>
    </cfRule>
    <cfRule type="expression" dxfId="1476" priority="866">
      <formula>IF(RIGHT(TEXT(AE212,"0.#"),1)=".",TRUE,FALSE)</formula>
    </cfRule>
  </conditionalFormatting>
  <conditionalFormatting sqref="AI212">
    <cfRule type="expression" dxfId="1475" priority="863">
      <formula>IF(RIGHT(TEXT(AI212,"0.#"),1)=".",FALSE,TRUE)</formula>
    </cfRule>
    <cfRule type="expression" dxfId="1474" priority="864">
      <formula>IF(RIGHT(TEXT(AI212,"0.#"),1)=".",TRUE,FALSE)</formula>
    </cfRule>
  </conditionalFormatting>
  <conditionalFormatting sqref="AI211">
    <cfRule type="expression" dxfId="1473" priority="861">
      <formula>IF(RIGHT(TEXT(AI211,"0.#"),1)=".",FALSE,TRUE)</formula>
    </cfRule>
    <cfRule type="expression" dxfId="1472" priority="862">
      <formula>IF(RIGHT(TEXT(AI211,"0.#"),1)=".",TRUE,FALSE)</formula>
    </cfRule>
  </conditionalFormatting>
  <conditionalFormatting sqref="AI210">
    <cfRule type="expression" dxfId="1471" priority="859">
      <formula>IF(RIGHT(TEXT(AI210,"0.#"),1)=".",FALSE,TRUE)</formula>
    </cfRule>
    <cfRule type="expression" dxfId="1470" priority="860">
      <formula>IF(RIGHT(TEXT(AI210,"0.#"),1)=".",TRUE,FALSE)</formula>
    </cfRule>
  </conditionalFormatting>
  <conditionalFormatting sqref="AM210">
    <cfRule type="expression" dxfId="1469" priority="857">
      <formula>IF(RIGHT(TEXT(AM210,"0.#"),1)=".",FALSE,TRUE)</formula>
    </cfRule>
    <cfRule type="expression" dxfId="1468" priority="858">
      <formula>IF(RIGHT(TEXT(AM210,"0.#"),1)=".",TRUE,FALSE)</formula>
    </cfRule>
  </conditionalFormatting>
  <conditionalFormatting sqref="AM211">
    <cfRule type="expression" dxfId="1467" priority="855">
      <formula>IF(RIGHT(TEXT(AM211,"0.#"),1)=".",FALSE,TRUE)</formula>
    </cfRule>
    <cfRule type="expression" dxfId="1466" priority="856">
      <formula>IF(RIGHT(TEXT(AM211,"0.#"),1)=".",TRUE,FALSE)</formula>
    </cfRule>
  </conditionalFormatting>
  <conditionalFormatting sqref="AM212">
    <cfRule type="expression" dxfId="1465" priority="853">
      <formula>IF(RIGHT(TEXT(AM212,"0.#"),1)=".",FALSE,TRUE)</formula>
    </cfRule>
    <cfRule type="expression" dxfId="1464" priority="854">
      <formula>IF(RIGHT(TEXT(AM212,"0.#"),1)=".",TRUE,FALSE)</formula>
    </cfRule>
  </conditionalFormatting>
  <conditionalFormatting sqref="AL368:AO395">
    <cfRule type="expression" dxfId="1463" priority="849">
      <formula>IF(AND(AL368&gt;=0, RIGHT(TEXT(AL368,"0.#"),1)&lt;&gt;"."),TRUE,FALSE)</formula>
    </cfRule>
    <cfRule type="expression" dxfId="1462" priority="850">
      <formula>IF(AND(AL368&gt;=0, RIGHT(TEXT(AL368,"0.#"),1)="."),TRUE,FALSE)</formula>
    </cfRule>
    <cfRule type="expression" dxfId="1461" priority="851">
      <formula>IF(AND(AL368&lt;0, RIGHT(TEXT(AL368,"0.#"),1)&lt;&gt;"."),TRUE,FALSE)</formula>
    </cfRule>
    <cfRule type="expression" dxfId="1460" priority="852">
      <formula>IF(AND(AL368&lt;0, RIGHT(TEXT(AL368,"0.#"),1)="."),TRUE,FALSE)</formula>
    </cfRule>
  </conditionalFormatting>
  <conditionalFormatting sqref="AQ210:AQ212">
    <cfRule type="expression" dxfId="1459" priority="847">
      <formula>IF(RIGHT(TEXT(AQ210,"0.#"),1)=".",FALSE,TRUE)</formula>
    </cfRule>
    <cfRule type="expression" dxfId="1458" priority="848">
      <formula>IF(RIGHT(TEXT(AQ210,"0.#"),1)=".",TRUE,FALSE)</formula>
    </cfRule>
  </conditionalFormatting>
  <conditionalFormatting sqref="AU210:AU212">
    <cfRule type="expression" dxfId="1457" priority="845">
      <formula>IF(RIGHT(TEXT(AU210,"0.#"),1)=".",FALSE,TRUE)</formula>
    </cfRule>
    <cfRule type="expression" dxfId="1456" priority="846">
      <formula>IF(RIGHT(TEXT(AU210,"0.#"),1)=".",TRUE,FALSE)</formula>
    </cfRule>
  </conditionalFormatting>
  <conditionalFormatting sqref="Y368:Y395">
    <cfRule type="expression" dxfId="1455" priority="843">
      <formula>IF(RIGHT(TEXT(Y368,"0.#"),1)=".",FALSE,TRUE)</formula>
    </cfRule>
    <cfRule type="expression" dxfId="1454" priority="844">
      <formula>IF(RIGHT(TEXT(Y368,"0.#"),1)=".",TRUE,FALSE)</formula>
    </cfRule>
  </conditionalFormatting>
  <conditionalFormatting sqref="AL631:AO660">
    <cfRule type="expression" dxfId="1453" priority="839">
      <formula>IF(AND(AL631&gt;=0, RIGHT(TEXT(AL631,"0.#"),1)&lt;&gt;"."),TRUE,FALSE)</formula>
    </cfRule>
    <cfRule type="expression" dxfId="1452" priority="840">
      <formula>IF(AND(AL631&gt;=0, RIGHT(TEXT(AL631,"0.#"),1)="."),TRUE,FALSE)</formula>
    </cfRule>
    <cfRule type="expression" dxfId="1451" priority="841">
      <formula>IF(AND(AL631&lt;0, RIGHT(TEXT(AL631,"0.#"),1)&lt;&gt;"."),TRUE,FALSE)</formula>
    </cfRule>
    <cfRule type="expression" dxfId="1450" priority="842">
      <formula>IF(AND(AL631&lt;0, RIGHT(TEXT(AL631,"0.#"),1)="."),TRUE,FALSE)</formula>
    </cfRule>
  </conditionalFormatting>
  <conditionalFormatting sqref="Y631:Y660">
    <cfRule type="expression" dxfId="1449" priority="837">
      <formula>IF(RIGHT(TEXT(Y631,"0.#"),1)=".",FALSE,TRUE)</formula>
    </cfRule>
    <cfRule type="expression" dxfId="1448" priority="838">
      <formula>IF(RIGHT(TEXT(Y631,"0.#"),1)=".",TRUE,FALSE)</formula>
    </cfRule>
  </conditionalFormatting>
  <conditionalFormatting sqref="AL366:AO367">
    <cfRule type="expression" dxfId="1447" priority="833">
      <formula>IF(AND(AL366&gt;=0, RIGHT(TEXT(AL366,"0.#"),1)&lt;&gt;"."),TRUE,FALSE)</formula>
    </cfRule>
    <cfRule type="expression" dxfId="1446" priority="834">
      <formula>IF(AND(AL366&gt;=0, RIGHT(TEXT(AL366,"0.#"),1)="."),TRUE,FALSE)</formula>
    </cfRule>
    <cfRule type="expression" dxfId="1445" priority="835">
      <formula>IF(AND(AL366&lt;0, RIGHT(TEXT(AL366,"0.#"),1)&lt;&gt;"."),TRUE,FALSE)</formula>
    </cfRule>
    <cfRule type="expression" dxfId="1444" priority="836">
      <formula>IF(AND(AL366&lt;0, RIGHT(TEXT(AL366,"0.#"),1)="."),TRUE,FALSE)</formula>
    </cfRule>
  </conditionalFormatting>
  <conditionalFormatting sqref="Y366:Y367">
    <cfRule type="expression" dxfId="1443" priority="831">
      <formula>IF(RIGHT(TEXT(Y366,"0.#"),1)=".",FALSE,TRUE)</formula>
    </cfRule>
    <cfRule type="expression" dxfId="1442" priority="832">
      <formula>IF(RIGHT(TEXT(Y366,"0.#"),1)=".",TRUE,FALSE)</formula>
    </cfRule>
  </conditionalFormatting>
  <conditionalFormatting sqref="Y401:Y428">
    <cfRule type="expression" dxfId="1441" priority="769">
      <formula>IF(RIGHT(TEXT(Y401,"0.#"),1)=".",FALSE,TRUE)</formula>
    </cfRule>
    <cfRule type="expression" dxfId="1440" priority="770">
      <formula>IF(RIGHT(TEXT(Y401,"0.#"),1)=".",TRUE,FALSE)</formula>
    </cfRule>
  </conditionalFormatting>
  <conditionalFormatting sqref="Y399:Y400">
    <cfRule type="expression" dxfId="1439" priority="763">
      <formula>IF(RIGHT(TEXT(Y399,"0.#"),1)=".",FALSE,TRUE)</formula>
    </cfRule>
    <cfRule type="expression" dxfId="1438" priority="764">
      <formula>IF(RIGHT(TEXT(Y399,"0.#"),1)=".",TRUE,FALSE)</formula>
    </cfRule>
  </conditionalFormatting>
  <conditionalFormatting sqref="Y434:Y461">
    <cfRule type="expression" dxfId="1437" priority="757">
      <formula>IF(RIGHT(TEXT(Y434,"0.#"),1)=".",FALSE,TRUE)</formula>
    </cfRule>
    <cfRule type="expression" dxfId="1436" priority="758">
      <formula>IF(RIGHT(TEXT(Y434,"0.#"),1)=".",TRUE,FALSE)</formula>
    </cfRule>
  </conditionalFormatting>
  <conditionalFormatting sqref="Y432:Y433">
    <cfRule type="expression" dxfId="1435" priority="751">
      <formula>IF(RIGHT(TEXT(Y432,"0.#"),1)=".",FALSE,TRUE)</formula>
    </cfRule>
    <cfRule type="expression" dxfId="1434" priority="752">
      <formula>IF(RIGHT(TEXT(Y432,"0.#"),1)=".",TRUE,FALSE)</formula>
    </cfRule>
  </conditionalFormatting>
  <conditionalFormatting sqref="Y467:Y494">
    <cfRule type="expression" dxfId="1433" priority="745">
      <formula>IF(RIGHT(TEXT(Y467,"0.#"),1)=".",FALSE,TRUE)</formula>
    </cfRule>
    <cfRule type="expression" dxfId="1432" priority="746">
      <formula>IF(RIGHT(TEXT(Y467,"0.#"),1)=".",TRUE,FALSE)</formula>
    </cfRule>
  </conditionalFormatting>
  <conditionalFormatting sqref="Y465:Y466">
    <cfRule type="expression" dxfId="1431" priority="739">
      <formula>IF(RIGHT(TEXT(Y465,"0.#"),1)=".",FALSE,TRUE)</formula>
    </cfRule>
    <cfRule type="expression" dxfId="1430" priority="740">
      <formula>IF(RIGHT(TEXT(Y465,"0.#"),1)=".",TRUE,FALSE)</formula>
    </cfRule>
  </conditionalFormatting>
  <conditionalFormatting sqref="Y500:Y527">
    <cfRule type="expression" dxfId="1429" priority="733">
      <formula>IF(RIGHT(TEXT(Y500,"0.#"),1)=".",FALSE,TRUE)</formula>
    </cfRule>
    <cfRule type="expression" dxfId="1428" priority="734">
      <formula>IF(RIGHT(TEXT(Y500,"0.#"),1)=".",TRUE,FALSE)</formula>
    </cfRule>
  </conditionalFormatting>
  <conditionalFormatting sqref="Y498:Y499">
    <cfRule type="expression" dxfId="1427" priority="727">
      <formula>IF(RIGHT(TEXT(Y498,"0.#"),1)=".",FALSE,TRUE)</formula>
    </cfRule>
    <cfRule type="expression" dxfId="1426" priority="728">
      <formula>IF(RIGHT(TEXT(Y498,"0.#"),1)=".",TRUE,FALSE)</formula>
    </cfRule>
  </conditionalFormatting>
  <conditionalFormatting sqref="Y533:Y560">
    <cfRule type="expression" dxfId="1425" priority="721">
      <formula>IF(RIGHT(TEXT(Y533,"0.#"),1)=".",FALSE,TRUE)</formula>
    </cfRule>
    <cfRule type="expression" dxfId="1424" priority="722">
      <formula>IF(RIGHT(TEXT(Y533,"0.#"),1)=".",TRUE,FALSE)</formula>
    </cfRule>
  </conditionalFormatting>
  <conditionalFormatting sqref="W23">
    <cfRule type="expression" dxfId="1423" priority="829">
      <formula>IF(RIGHT(TEXT(W23,"0.#"),1)=".",FALSE,TRUE)</formula>
    </cfRule>
    <cfRule type="expression" dxfId="1422" priority="830">
      <formula>IF(RIGHT(TEXT(W23,"0.#"),1)=".",TRUE,FALSE)</formula>
    </cfRule>
  </conditionalFormatting>
  <conditionalFormatting sqref="W24:W27">
    <cfRule type="expression" dxfId="1421" priority="827">
      <formula>IF(RIGHT(TEXT(W24,"0.#"),1)=".",FALSE,TRUE)</formula>
    </cfRule>
    <cfRule type="expression" dxfId="1420" priority="828">
      <formula>IF(RIGHT(TEXT(W24,"0.#"),1)=".",TRUE,FALSE)</formula>
    </cfRule>
  </conditionalFormatting>
  <conditionalFormatting sqref="W28">
    <cfRule type="expression" dxfId="1419" priority="825">
      <formula>IF(RIGHT(TEXT(W28,"0.#"),1)=".",FALSE,TRUE)</formula>
    </cfRule>
    <cfRule type="expression" dxfId="1418" priority="826">
      <formula>IF(RIGHT(TEXT(W28,"0.#"),1)=".",TRUE,FALSE)</formula>
    </cfRule>
  </conditionalFormatting>
  <conditionalFormatting sqref="P23">
    <cfRule type="expression" dxfId="1417" priority="823">
      <formula>IF(RIGHT(TEXT(P23,"0.#"),1)=".",FALSE,TRUE)</formula>
    </cfRule>
    <cfRule type="expression" dxfId="1416" priority="824">
      <formula>IF(RIGHT(TEXT(P23,"0.#"),1)=".",TRUE,FALSE)</formula>
    </cfRule>
  </conditionalFormatting>
  <conditionalFormatting sqref="P24:P27">
    <cfRule type="expression" dxfId="1415" priority="821">
      <formula>IF(RIGHT(TEXT(P24,"0.#"),1)=".",FALSE,TRUE)</formula>
    </cfRule>
    <cfRule type="expression" dxfId="1414" priority="822">
      <formula>IF(RIGHT(TEXT(P24,"0.#"),1)=".",TRUE,FALSE)</formula>
    </cfRule>
  </conditionalFormatting>
  <conditionalFormatting sqref="P28">
    <cfRule type="expression" dxfId="1413" priority="819">
      <formula>IF(RIGHT(TEXT(P28,"0.#"),1)=".",FALSE,TRUE)</formula>
    </cfRule>
    <cfRule type="expression" dxfId="1412" priority="820">
      <formula>IF(RIGHT(TEXT(P28,"0.#"),1)=".",TRUE,FALSE)</formula>
    </cfRule>
  </conditionalFormatting>
  <conditionalFormatting sqref="AE202">
    <cfRule type="expression" dxfId="1411" priority="817">
      <formula>IF(RIGHT(TEXT(AE202,"0.#"),1)=".",FALSE,TRUE)</formula>
    </cfRule>
    <cfRule type="expression" dxfId="1410" priority="818">
      <formula>IF(RIGHT(TEXT(AE202,"0.#"),1)=".",TRUE,FALSE)</formula>
    </cfRule>
  </conditionalFormatting>
  <conditionalFormatting sqref="AE203">
    <cfRule type="expression" dxfId="1409" priority="815">
      <formula>IF(RIGHT(TEXT(AE203,"0.#"),1)=".",FALSE,TRUE)</formula>
    </cfRule>
    <cfRule type="expression" dxfId="1408" priority="816">
      <formula>IF(RIGHT(TEXT(AE203,"0.#"),1)=".",TRUE,FALSE)</formula>
    </cfRule>
  </conditionalFormatting>
  <conditionalFormatting sqref="AE204">
    <cfRule type="expression" dxfId="1407" priority="813">
      <formula>IF(RIGHT(TEXT(AE204,"0.#"),1)=".",FALSE,TRUE)</formula>
    </cfRule>
    <cfRule type="expression" dxfId="1406" priority="814">
      <formula>IF(RIGHT(TEXT(AE204,"0.#"),1)=".",TRUE,FALSE)</formula>
    </cfRule>
  </conditionalFormatting>
  <conditionalFormatting sqref="AI204">
    <cfRule type="expression" dxfId="1405" priority="811">
      <formula>IF(RIGHT(TEXT(AI204,"0.#"),1)=".",FALSE,TRUE)</formula>
    </cfRule>
    <cfRule type="expression" dxfId="1404" priority="812">
      <formula>IF(RIGHT(TEXT(AI204,"0.#"),1)=".",TRUE,FALSE)</formula>
    </cfRule>
  </conditionalFormatting>
  <conditionalFormatting sqref="AI203">
    <cfRule type="expression" dxfId="1403" priority="809">
      <formula>IF(RIGHT(TEXT(AI203,"0.#"),1)=".",FALSE,TRUE)</formula>
    </cfRule>
    <cfRule type="expression" dxfId="1402" priority="810">
      <formula>IF(RIGHT(TEXT(AI203,"0.#"),1)=".",TRUE,FALSE)</formula>
    </cfRule>
  </conditionalFormatting>
  <conditionalFormatting sqref="AI202">
    <cfRule type="expression" dxfId="1401" priority="807">
      <formula>IF(RIGHT(TEXT(AI202,"0.#"),1)=".",FALSE,TRUE)</formula>
    </cfRule>
    <cfRule type="expression" dxfId="1400" priority="808">
      <formula>IF(RIGHT(TEXT(AI202,"0.#"),1)=".",TRUE,FALSE)</formula>
    </cfRule>
  </conditionalFormatting>
  <conditionalFormatting sqref="AM202">
    <cfRule type="expression" dxfId="1399" priority="805">
      <formula>IF(RIGHT(TEXT(AM202,"0.#"),1)=".",FALSE,TRUE)</formula>
    </cfRule>
    <cfRule type="expression" dxfId="1398" priority="806">
      <formula>IF(RIGHT(TEXT(AM202,"0.#"),1)=".",TRUE,FALSE)</formula>
    </cfRule>
  </conditionalFormatting>
  <conditionalFormatting sqref="AM203">
    <cfRule type="expression" dxfId="1397" priority="803">
      <formula>IF(RIGHT(TEXT(AM203,"0.#"),1)=".",FALSE,TRUE)</formula>
    </cfRule>
    <cfRule type="expression" dxfId="1396" priority="804">
      <formula>IF(RIGHT(TEXT(AM203,"0.#"),1)=".",TRUE,FALSE)</formula>
    </cfRule>
  </conditionalFormatting>
  <conditionalFormatting sqref="AM204">
    <cfRule type="expression" dxfId="1395" priority="801">
      <formula>IF(RIGHT(TEXT(AM204,"0.#"),1)=".",FALSE,TRUE)</formula>
    </cfRule>
    <cfRule type="expression" dxfId="1394" priority="802">
      <formula>IF(RIGHT(TEXT(AM204,"0.#"),1)=".",TRUE,FALSE)</formula>
    </cfRule>
  </conditionalFormatting>
  <conditionalFormatting sqref="AQ202:AQ204">
    <cfRule type="expression" dxfId="1393" priority="799">
      <formula>IF(RIGHT(TEXT(AQ202,"0.#"),1)=".",FALSE,TRUE)</formula>
    </cfRule>
    <cfRule type="expression" dxfId="1392" priority="800">
      <formula>IF(RIGHT(TEXT(AQ202,"0.#"),1)=".",TRUE,FALSE)</formula>
    </cfRule>
  </conditionalFormatting>
  <conditionalFormatting sqref="AU202:AU204">
    <cfRule type="expression" dxfId="1391" priority="797">
      <formula>IF(RIGHT(TEXT(AU202,"0.#"),1)=".",FALSE,TRUE)</formula>
    </cfRule>
    <cfRule type="expression" dxfId="1390" priority="798">
      <formula>IF(RIGHT(TEXT(AU202,"0.#"),1)=".",TRUE,FALSE)</formula>
    </cfRule>
  </conditionalFormatting>
  <conditionalFormatting sqref="AE205">
    <cfRule type="expression" dxfId="1389" priority="795">
      <formula>IF(RIGHT(TEXT(AE205,"0.#"),1)=".",FALSE,TRUE)</formula>
    </cfRule>
    <cfRule type="expression" dxfId="1388" priority="796">
      <formula>IF(RIGHT(TEXT(AE205,"0.#"),1)=".",TRUE,FALSE)</formula>
    </cfRule>
  </conditionalFormatting>
  <conditionalFormatting sqref="AE206">
    <cfRule type="expression" dxfId="1387" priority="793">
      <formula>IF(RIGHT(TEXT(AE206,"0.#"),1)=".",FALSE,TRUE)</formula>
    </cfRule>
    <cfRule type="expression" dxfId="1386" priority="794">
      <formula>IF(RIGHT(TEXT(AE206,"0.#"),1)=".",TRUE,FALSE)</formula>
    </cfRule>
  </conditionalFormatting>
  <conditionalFormatting sqref="AE207">
    <cfRule type="expression" dxfId="1385" priority="791">
      <formula>IF(RIGHT(TEXT(AE207,"0.#"),1)=".",FALSE,TRUE)</formula>
    </cfRule>
    <cfRule type="expression" dxfId="1384" priority="792">
      <formula>IF(RIGHT(TEXT(AE207,"0.#"),1)=".",TRUE,FALSE)</formula>
    </cfRule>
  </conditionalFormatting>
  <conditionalFormatting sqref="AI207">
    <cfRule type="expression" dxfId="1383" priority="789">
      <formula>IF(RIGHT(TEXT(AI207,"0.#"),1)=".",FALSE,TRUE)</formula>
    </cfRule>
    <cfRule type="expression" dxfId="1382" priority="790">
      <formula>IF(RIGHT(TEXT(AI207,"0.#"),1)=".",TRUE,FALSE)</formula>
    </cfRule>
  </conditionalFormatting>
  <conditionalFormatting sqref="AI206">
    <cfRule type="expression" dxfId="1381" priority="787">
      <formula>IF(RIGHT(TEXT(AI206,"0.#"),1)=".",FALSE,TRUE)</formula>
    </cfRule>
    <cfRule type="expression" dxfId="1380" priority="788">
      <formula>IF(RIGHT(TEXT(AI206,"0.#"),1)=".",TRUE,FALSE)</formula>
    </cfRule>
  </conditionalFormatting>
  <conditionalFormatting sqref="AI205">
    <cfRule type="expression" dxfId="1379" priority="785">
      <formula>IF(RIGHT(TEXT(AI205,"0.#"),1)=".",FALSE,TRUE)</formula>
    </cfRule>
    <cfRule type="expression" dxfId="1378" priority="786">
      <formula>IF(RIGHT(TEXT(AI205,"0.#"),1)=".",TRUE,FALSE)</formula>
    </cfRule>
  </conditionalFormatting>
  <conditionalFormatting sqref="AM205">
    <cfRule type="expression" dxfId="1377" priority="783">
      <formula>IF(RIGHT(TEXT(AM205,"0.#"),1)=".",FALSE,TRUE)</formula>
    </cfRule>
    <cfRule type="expression" dxfId="1376" priority="784">
      <formula>IF(RIGHT(TEXT(AM205,"0.#"),1)=".",TRUE,FALSE)</formula>
    </cfRule>
  </conditionalFormatting>
  <conditionalFormatting sqref="AM206">
    <cfRule type="expression" dxfId="1375" priority="781">
      <formula>IF(RIGHT(TEXT(AM206,"0.#"),1)=".",FALSE,TRUE)</formula>
    </cfRule>
    <cfRule type="expression" dxfId="1374" priority="782">
      <formula>IF(RIGHT(TEXT(AM206,"0.#"),1)=".",TRUE,FALSE)</formula>
    </cfRule>
  </conditionalFormatting>
  <conditionalFormatting sqref="AM207">
    <cfRule type="expression" dxfId="1373" priority="779">
      <formula>IF(RIGHT(TEXT(AM207,"0.#"),1)=".",FALSE,TRUE)</formula>
    </cfRule>
    <cfRule type="expression" dxfId="1372" priority="780">
      <formula>IF(RIGHT(TEXT(AM207,"0.#"),1)=".",TRUE,FALSE)</formula>
    </cfRule>
  </conditionalFormatting>
  <conditionalFormatting sqref="AQ205:AQ207">
    <cfRule type="expression" dxfId="1371" priority="777">
      <formula>IF(RIGHT(TEXT(AQ205,"0.#"),1)=".",FALSE,TRUE)</formula>
    </cfRule>
    <cfRule type="expression" dxfId="1370" priority="778">
      <formula>IF(RIGHT(TEXT(AQ205,"0.#"),1)=".",TRUE,FALSE)</formula>
    </cfRule>
  </conditionalFormatting>
  <conditionalFormatting sqref="AU205:AU207">
    <cfRule type="expression" dxfId="1369" priority="775">
      <formula>IF(RIGHT(TEXT(AU205,"0.#"),1)=".",FALSE,TRUE)</formula>
    </cfRule>
    <cfRule type="expression" dxfId="1368" priority="776">
      <formula>IF(RIGHT(TEXT(AU205,"0.#"),1)=".",TRUE,FALSE)</formula>
    </cfRule>
  </conditionalFormatting>
  <conditionalFormatting sqref="AL401:AO428">
    <cfRule type="expression" dxfId="1367" priority="771">
      <formula>IF(AND(AL401&gt;=0, RIGHT(TEXT(AL401,"0.#"),1)&lt;&gt;"."),TRUE,FALSE)</formula>
    </cfRule>
    <cfRule type="expression" dxfId="1366" priority="772">
      <formula>IF(AND(AL401&gt;=0, RIGHT(TEXT(AL401,"0.#"),1)="."),TRUE,FALSE)</formula>
    </cfRule>
    <cfRule type="expression" dxfId="1365" priority="773">
      <formula>IF(AND(AL401&lt;0, RIGHT(TEXT(AL401,"0.#"),1)&lt;&gt;"."),TRUE,FALSE)</formula>
    </cfRule>
    <cfRule type="expression" dxfId="1364" priority="774">
      <formula>IF(AND(AL401&lt;0, RIGHT(TEXT(AL401,"0.#"),1)="."),TRUE,FALSE)</formula>
    </cfRule>
  </conditionalFormatting>
  <conditionalFormatting sqref="AL399:AO400">
    <cfRule type="expression" dxfId="1363" priority="765">
      <formula>IF(AND(AL399&gt;=0, RIGHT(TEXT(AL399,"0.#"),1)&lt;&gt;"."),TRUE,FALSE)</formula>
    </cfRule>
    <cfRule type="expression" dxfId="1362" priority="766">
      <formula>IF(AND(AL399&gt;=0, RIGHT(TEXT(AL399,"0.#"),1)="."),TRUE,FALSE)</formula>
    </cfRule>
    <cfRule type="expression" dxfId="1361" priority="767">
      <formula>IF(AND(AL399&lt;0, RIGHT(TEXT(AL399,"0.#"),1)&lt;&gt;"."),TRUE,FALSE)</formula>
    </cfRule>
    <cfRule type="expression" dxfId="1360" priority="768">
      <formula>IF(AND(AL399&lt;0, RIGHT(TEXT(AL399,"0.#"),1)="."),TRUE,FALSE)</formula>
    </cfRule>
  </conditionalFormatting>
  <conditionalFormatting sqref="AL434:AO461">
    <cfRule type="expression" dxfId="1359" priority="759">
      <formula>IF(AND(AL434&gt;=0, RIGHT(TEXT(AL434,"0.#"),1)&lt;&gt;"."),TRUE,FALSE)</formula>
    </cfRule>
    <cfRule type="expression" dxfId="1358" priority="760">
      <formula>IF(AND(AL434&gt;=0, RIGHT(TEXT(AL434,"0.#"),1)="."),TRUE,FALSE)</formula>
    </cfRule>
    <cfRule type="expression" dxfId="1357" priority="761">
      <formula>IF(AND(AL434&lt;0, RIGHT(TEXT(AL434,"0.#"),1)&lt;&gt;"."),TRUE,FALSE)</formula>
    </cfRule>
    <cfRule type="expression" dxfId="1356" priority="762">
      <formula>IF(AND(AL434&lt;0, RIGHT(TEXT(AL434,"0.#"),1)="."),TRUE,FALSE)</formula>
    </cfRule>
  </conditionalFormatting>
  <conditionalFormatting sqref="AL432:AO433">
    <cfRule type="expression" dxfId="1355" priority="753">
      <formula>IF(AND(AL432&gt;=0, RIGHT(TEXT(AL432,"0.#"),1)&lt;&gt;"."),TRUE,FALSE)</formula>
    </cfRule>
    <cfRule type="expression" dxfId="1354" priority="754">
      <formula>IF(AND(AL432&gt;=0, RIGHT(TEXT(AL432,"0.#"),1)="."),TRUE,FALSE)</formula>
    </cfRule>
    <cfRule type="expression" dxfId="1353" priority="755">
      <formula>IF(AND(AL432&lt;0, RIGHT(TEXT(AL432,"0.#"),1)&lt;&gt;"."),TRUE,FALSE)</formula>
    </cfRule>
    <cfRule type="expression" dxfId="1352" priority="756">
      <formula>IF(AND(AL432&lt;0, RIGHT(TEXT(AL432,"0.#"),1)="."),TRUE,FALSE)</formula>
    </cfRule>
  </conditionalFormatting>
  <conditionalFormatting sqref="AL467:AO494">
    <cfRule type="expression" dxfId="1351" priority="747">
      <formula>IF(AND(AL467&gt;=0, RIGHT(TEXT(AL467,"0.#"),1)&lt;&gt;"."),TRUE,FALSE)</formula>
    </cfRule>
    <cfRule type="expression" dxfId="1350" priority="748">
      <formula>IF(AND(AL467&gt;=0, RIGHT(TEXT(AL467,"0.#"),1)="."),TRUE,FALSE)</formula>
    </cfRule>
    <cfRule type="expression" dxfId="1349" priority="749">
      <formula>IF(AND(AL467&lt;0, RIGHT(TEXT(AL467,"0.#"),1)&lt;&gt;"."),TRUE,FALSE)</formula>
    </cfRule>
    <cfRule type="expression" dxfId="1348" priority="750">
      <formula>IF(AND(AL467&lt;0, RIGHT(TEXT(AL467,"0.#"),1)="."),TRUE,FALSE)</formula>
    </cfRule>
  </conditionalFormatting>
  <conditionalFormatting sqref="AL466:AO466">
    <cfRule type="expression" dxfId="1347" priority="741">
      <formula>IF(AND(AL466&gt;=0, RIGHT(TEXT(AL466,"0.#"),1)&lt;&gt;"."),TRUE,FALSE)</formula>
    </cfRule>
    <cfRule type="expression" dxfId="1346" priority="742">
      <formula>IF(AND(AL466&gt;=0, RIGHT(TEXT(AL466,"0.#"),1)="."),TRUE,FALSE)</formula>
    </cfRule>
    <cfRule type="expression" dxfId="1345" priority="743">
      <formula>IF(AND(AL466&lt;0, RIGHT(TEXT(AL466,"0.#"),1)&lt;&gt;"."),TRUE,FALSE)</formula>
    </cfRule>
    <cfRule type="expression" dxfId="1344" priority="744">
      <formula>IF(AND(AL466&lt;0, RIGHT(TEXT(AL466,"0.#"),1)="."),TRUE,FALSE)</formula>
    </cfRule>
  </conditionalFormatting>
  <conditionalFormatting sqref="AL500:AO527">
    <cfRule type="expression" dxfId="1343" priority="735">
      <formula>IF(AND(AL500&gt;=0, RIGHT(TEXT(AL500,"0.#"),1)&lt;&gt;"."),TRUE,FALSE)</formula>
    </cfRule>
    <cfRule type="expression" dxfId="1342" priority="736">
      <formula>IF(AND(AL500&gt;=0, RIGHT(TEXT(AL500,"0.#"),1)="."),TRUE,FALSE)</formula>
    </cfRule>
    <cfRule type="expression" dxfId="1341" priority="737">
      <formula>IF(AND(AL500&lt;0, RIGHT(TEXT(AL500,"0.#"),1)&lt;&gt;"."),TRUE,FALSE)</formula>
    </cfRule>
    <cfRule type="expression" dxfId="1340" priority="738">
      <formula>IF(AND(AL500&lt;0, RIGHT(TEXT(AL500,"0.#"),1)="."),TRUE,FALSE)</formula>
    </cfRule>
  </conditionalFormatting>
  <conditionalFormatting sqref="AL498:AO499">
    <cfRule type="expression" dxfId="1339" priority="729">
      <formula>IF(AND(AL498&gt;=0, RIGHT(TEXT(AL498,"0.#"),1)&lt;&gt;"."),TRUE,FALSE)</formula>
    </cfRule>
    <cfRule type="expression" dxfId="1338" priority="730">
      <formula>IF(AND(AL498&gt;=0, RIGHT(TEXT(AL498,"0.#"),1)="."),TRUE,FALSE)</formula>
    </cfRule>
    <cfRule type="expression" dxfId="1337" priority="731">
      <formula>IF(AND(AL498&lt;0, RIGHT(TEXT(AL498,"0.#"),1)&lt;&gt;"."),TRUE,FALSE)</formula>
    </cfRule>
    <cfRule type="expression" dxfId="1336" priority="732">
      <formula>IF(AND(AL498&lt;0, RIGHT(TEXT(AL498,"0.#"),1)="."),TRUE,FALSE)</formula>
    </cfRule>
  </conditionalFormatting>
  <conditionalFormatting sqref="AL533:AO560">
    <cfRule type="expression" dxfId="1335" priority="723">
      <formula>IF(AND(AL533&gt;=0, RIGHT(TEXT(AL533,"0.#"),1)&lt;&gt;"."),TRUE,FALSE)</formula>
    </cfRule>
    <cfRule type="expression" dxfId="1334" priority="724">
      <formula>IF(AND(AL533&gt;=0, RIGHT(TEXT(AL533,"0.#"),1)="."),TRUE,FALSE)</formula>
    </cfRule>
    <cfRule type="expression" dxfId="1333" priority="725">
      <formula>IF(AND(AL533&lt;0, RIGHT(TEXT(AL533,"0.#"),1)&lt;&gt;"."),TRUE,FALSE)</formula>
    </cfRule>
    <cfRule type="expression" dxfId="1332" priority="726">
      <formula>IF(AND(AL533&lt;0, RIGHT(TEXT(AL533,"0.#"),1)="."),TRUE,FALSE)</formula>
    </cfRule>
  </conditionalFormatting>
  <conditionalFormatting sqref="AL531:AO532">
    <cfRule type="expression" dxfId="1331" priority="717">
      <formula>IF(AND(AL531&gt;=0, RIGHT(TEXT(AL531,"0.#"),1)&lt;&gt;"."),TRUE,FALSE)</formula>
    </cfRule>
    <cfRule type="expression" dxfId="1330" priority="718">
      <formula>IF(AND(AL531&gt;=0, RIGHT(TEXT(AL531,"0.#"),1)="."),TRUE,FALSE)</formula>
    </cfRule>
    <cfRule type="expression" dxfId="1329" priority="719">
      <formula>IF(AND(AL531&lt;0, RIGHT(TEXT(AL531,"0.#"),1)&lt;&gt;"."),TRUE,FALSE)</formula>
    </cfRule>
    <cfRule type="expression" dxfId="1328" priority="720">
      <formula>IF(AND(AL531&lt;0, RIGHT(TEXT(AL531,"0.#"),1)="."),TRUE,FALSE)</formula>
    </cfRule>
  </conditionalFormatting>
  <conditionalFormatting sqref="Y531:Y532">
    <cfRule type="expression" dxfId="1327" priority="715">
      <formula>IF(RIGHT(TEXT(Y531,"0.#"),1)=".",FALSE,TRUE)</formula>
    </cfRule>
    <cfRule type="expression" dxfId="1326" priority="716">
      <formula>IF(RIGHT(TEXT(Y531,"0.#"),1)=".",TRUE,FALSE)</formula>
    </cfRule>
  </conditionalFormatting>
  <conditionalFormatting sqref="AL566:AO593">
    <cfRule type="expression" dxfId="1325" priority="711">
      <formula>IF(AND(AL566&gt;=0, RIGHT(TEXT(AL566,"0.#"),1)&lt;&gt;"."),TRUE,FALSE)</formula>
    </cfRule>
    <cfRule type="expression" dxfId="1324" priority="712">
      <formula>IF(AND(AL566&gt;=0, RIGHT(TEXT(AL566,"0.#"),1)="."),TRUE,FALSE)</formula>
    </cfRule>
    <cfRule type="expression" dxfId="1323" priority="713">
      <formula>IF(AND(AL566&lt;0, RIGHT(TEXT(AL566,"0.#"),1)&lt;&gt;"."),TRUE,FALSE)</formula>
    </cfRule>
    <cfRule type="expression" dxfId="1322" priority="714">
      <formula>IF(AND(AL566&lt;0, RIGHT(TEXT(AL566,"0.#"),1)="."),TRUE,FALSE)</formula>
    </cfRule>
  </conditionalFormatting>
  <conditionalFormatting sqref="Y566:Y593">
    <cfRule type="expression" dxfId="1321" priority="709">
      <formula>IF(RIGHT(TEXT(Y566,"0.#"),1)=".",FALSE,TRUE)</formula>
    </cfRule>
    <cfRule type="expression" dxfId="1320" priority="710">
      <formula>IF(RIGHT(TEXT(Y566,"0.#"),1)=".",TRUE,FALSE)</formula>
    </cfRule>
  </conditionalFormatting>
  <conditionalFormatting sqref="AL564:AO565">
    <cfRule type="expression" dxfId="1319" priority="705">
      <formula>IF(AND(AL564&gt;=0, RIGHT(TEXT(AL564,"0.#"),1)&lt;&gt;"."),TRUE,FALSE)</formula>
    </cfRule>
    <cfRule type="expression" dxfId="1318" priority="706">
      <formula>IF(AND(AL564&gt;=0, RIGHT(TEXT(AL564,"0.#"),1)="."),TRUE,FALSE)</formula>
    </cfRule>
    <cfRule type="expression" dxfId="1317" priority="707">
      <formula>IF(AND(AL564&lt;0, RIGHT(TEXT(AL564,"0.#"),1)&lt;&gt;"."),TRUE,FALSE)</formula>
    </cfRule>
    <cfRule type="expression" dxfId="1316" priority="708">
      <formula>IF(AND(AL564&lt;0, RIGHT(TEXT(AL564,"0.#"),1)="."),TRUE,FALSE)</formula>
    </cfRule>
  </conditionalFormatting>
  <conditionalFormatting sqref="Y564:Y565">
    <cfRule type="expression" dxfId="1315" priority="703">
      <formula>IF(RIGHT(TEXT(Y564,"0.#"),1)=".",FALSE,TRUE)</formula>
    </cfRule>
    <cfRule type="expression" dxfId="1314" priority="704">
      <formula>IF(RIGHT(TEXT(Y564,"0.#"),1)=".",TRUE,FALSE)</formula>
    </cfRule>
  </conditionalFormatting>
  <conditionalFormatting sqref="AL599:AO626">
    <cfRule type="expression" dxfId="1313" priority="699">
      <formula>IF(AND(AL599&gt;=0, RIGHT(TEXT(AL599,"0.#"),1)&lt;&gt;"."),TRUE,FALSE)</formula>
    </cfRule>
    <cfRule type="expression" dxfId="1312" priority="700">
      <formula>IF(AND(AL599&gt;=0, RIGHT(TEXT(AL599,"0.#"),1)="."),TRUE,FALSE)</formula>
    </cfRule>
    <cfRule type="expression" dxfId="1311" priority="701">
      <formula>IF(AND(AL599&lt;0, RIGHT(TEXT(AL599,"0.#"),1)&lt;&gt;"."),TRUE,FALSE)</formula>
    </cfRule>
    <cfRule type="expression" dxfId="1310" priority="702">
      <formula>IF(AND(AL599&lt;0, RIGHT(TEXT(AL599,"0.#"),1)="."),TRUE,FALSE)</formula>
    </cfRule>
  </conditionalFormatting>
  <conditionalFormatting sqref="Y599:Y626">
    <cfRule type="expression" dxfId="1309" priority="697">
      <formula>IF(RIGHT(TEXT(Y599,"0.#"),1)=".",FALSE,TRUE)</formula>
    </cfRule>
    <cfRule type="expression" dxfId="1308" priority="698">
      <formula>IF(RIGHT(TEXT(Y599,"0.#"),1)=".",TRUE,FALSE)</formula>
    </cfRule>
  </conditionalFormatting>
  <conditionalFormatting sqref="AL597:AO598">
    <cfRule type="expression" dxfId="1307" priority="693">
      <formula>IF(AND(AL597&gt;=0, RIGHT(TEXT(AL597,"0.#"),1)&lt;&gt;"."),TRUE,FALSE)</formula>
    </cfRule>
    <cfRule type="expression" dxfId="1306" priority="694">
      <formula>IF(AND(AL597&gt;=0, RIGHT(TEXT(AL597,"0.#"),1)="."),TRUE,FALSE)</formula>
    </cfRule>
    <cfRule type="expression" dxfId="1305" priority="695">
      <formula>IF(AND(AL597&lt;0, RIGHT(TEXT(AL597,"0.#"),1)&lt;&gt;"."),TRUE,FALSE)</formula>
    </cfRule>
    <cfRule type="expression" dxfId="1304" priority="696">
      <formula>IF(AND(AL597&lt;0, RIGHT(TEXT(AL597,"0.#"),1)="."),TRUE,FALSE)</formula>
    </cfRule>
  </conditionalFormatting>
  <conditionalFormatting sqref="Y597:Y598">
    <cfRule type="expression" dxfId="1303" priority="691">
      <formula>IF(RIGHT(TEXT(Y597,"0.#"),1)=".",FALSE,TRUE)</formula>
    </cfRule>
    <cfRule type="expression" dxfId="1302" priority="692">
      <formula>IF(RIGHT(TEXT(Y597,"0.#"),1)=".",TRUE,FALSE)</formula>
    </cfRule>
  </conditionalFormatting>
  <conditionalFormatting sqref="AU33">
    <cfRule type="expression" dxfId="1301" priority="687">
      <formula>IF(RIGHT(TEXT(AU33,"0.#"),1)=".",FALSE,TRUE)</formula>
    </cfRule>
    <cfRule type="expression" dxfId="1300" priority="688">
      <formula>IF(RIGHT(TEXT(AU33,"0.#"),1)=".",TRUE,FALSE)</formula>
    </cfRule>
  </conditionalFormatting>
  <conditionalFormatting sqref="AU32">
    <cfRule type="expression" dxfId="1299" priority="689">
      <formula>IF(RIGHT(TEXT(AU32,"0.#"),1)=".",FALSE,TRUE)</formula>
    </cfRule>
    <cfRule type="expression" dxfId="1298" priority="690">
      <formula>IF(RIGHT(TEXT(AU32,"0.#"),1)=".",TRUE,FALSE)</formula>
    </cfRule>
  </conditionalFormatting>
  <conditionalFormatting sqref="P29:AC29">
    <cfRule type="expression" dxfId="1297" priority="685">
      <formula>IF(RIGHT(TEXT(P29,"0.#"),1)=".",FALSE,TRUE)</formula>
    </cfRule>
    <cfRule type="expression" dxfId="1296" priority="686">
      <formula>IF(RIGHT(TEXT(P29,"0.#"),1)=".",TRUE,FALSE)</formula>
    </cfRule>
  </conditionalFormatting>
  <conditionalFormatting sqref="AM41">
    <cfRule type="expression" dxfId="1295" priority="667">
      <formula>IF(RIGHT(TEXT(AM41,"0.#"),1)=".",FALSE,TRUE)</formula>
    </cfRule>
    <cfRule type="expression" dxfId="1294" priority="668">
      <formula>IF(RIGHT(TEXT(AM41,"0.#"),1)=".",TRUE,FALSE)</formula>
    </cfRule>
  </conditionalFormatting>
  <conditionalFormatting sqref="AM40">
    <cfRule type="expression" dxfId="1293" priority="669">
      <formula>IF(RIGHT(TEXT(AM40,"0.#"),1)=".",FALSE,TRUE)</formula>
    </cfRule>
    <cfRule type="expression" dxfId="1292" priority="670">
      <formula>IF(RIGHT(TEXT(AM40,"0.#"),1)=".",TRUE,FALSE)</formula>
    </cfRule>
  </conditionalFormatting>
  <conditionalFormatting sqref="AE39">
    <cfRule type="expression" dxfId="1291" priority="683">
      <formula>IF(RIGHT(TEXT(AE39,"0.#"),1)=".",FALSE,TRUE)</formula>
    </cfRule>
    <cfRule type="expression" dxfId="1290" priority="684">
      <formula>IF(RIGHT(TEXT(AE39,"0.#"),1)=".",TRUE,FALSE)</formula>
    </cfRule>
  </conditionalFormatting>
  <conditionalFormatting sqref="AQ39:AQ41">
    <cfRule type="expression" dxfId="1289" priority="665">
      <formula>IF(RIGHT(TEXT(AQ39,"0.#"),1)=".",FALSE,TRUE)</formula>
    </cfRule>
    <cfRule type="expression" dxfId="1288" priority="666">
      <formula>IF(RIGHT(TEXT(AQ39,"0.#"),1)=".",TRUE,FALSE)</formula>
    </cfRule>
  </conditionalFormatting>
  <conditionalFormatting sqref="AU39:AU41">
    <cfRule type="expression" dxfId="1287" priority="663">
      <formula>IF(RIGHT(TEXT(AU39,"0.#"),1)=".",FALSE,TRUE)</formula>
    </cfRule>
    <cfRule type="expression" dxfId="1286" priority="664">
      <formula>IF(RIGHT(TEXT(AU39,"0.#"),1)=".",TRUE,FALSE)</formula>
    </cfRule>
  </conditionalFormatting>
  <conditionalFormatting sqref="AI41">
    <cfRule type="expression" dxfId="1285" priority="677">
      <formula>IF(RIGHT(TEXT(AI41,"0.#"),1)=".",FALSE,TRUE)</formula>
    </cfRule>
    <cfRule type="expression" dxfId="1284" priority="678">
      <formula>IF(RIGHT(TEXT(AI41,"0.#"),1)=".",TRUE,FALSE)</formula>
    </cfRule>
  </conditionalFormatting>
  <conditionalFormatting sqref="AE40">
    <cfRule type="expression" dxfId="1283" priority="681">
      <formula>IF(RIGHT(TEXT(AE40,"0.#"),1)=".",FALSE,TRUE)</formula>
    </cfRule>
    <cfRule type="expression" dxfId="1282" priority="682">
      <formula>IF(RIGHT(TEXT(AE40,"0.#"),1)=".",TRUE,FALSE)</formula>
    </cfRule>
  </conditionalFormatting>
  <conditionalFormatting sqref="AE41">
    <cfRule type="expression" dxfId="1281" priority="679">
      <formula>IF(RIGHT(TEXT(AE41,"0.#"),1)=".",FALSE,TRUE)</formula>
    </cfRule>
    <cfRule type="expression" dxfId="1280" priority="680">
      <formula>IF(RIGHT(TEXT(AE41,"0.#"),1)=".",TRUE,FALSE)</formula>
    </cfRule>
  </conditionalFormatting>
  <conditionalFormatting sqref="AM39">
    <cfRule type="expression" dxfId="1279" priority="671">
      <formula>IF(RIGHT(TEXT(AM39,"0.#"),1)=".",FALSE,TRUE)</formula>
    </cfRule>
    <cfRule type="expression" dxfId="1278" priority="672">
      <formula>IF(RIGHT(TEXT(AM39,"0.#"),1)=".",TRUE,FALSE)</formula>
    </cfRule>
  </conditionalFormatting>
  <conditionalFormatting sqref="AI39">
    <cfRule type="expression" dxfId="1277" priority="673">
      <formula>IF(RIGHT(TEXT(AI39,"0.#"),1)=".",FALSE,TRUE)</formula>
    </cfRule>
    <cfRule type="expression" dxfId="1276" priority="674">
      <formula>IF(RIGHT(TEXT(AI39,"0.#"),1)=".",TRUE,FALSE)</formula>
    </cfRule>
  </conditionalFormatting>
  <conditionalFormatting sqref="AI40">
    <cfRule type="expression" dxfId="1275" priority="675">
      <formula>IF(RIGHT(TEXT(AI40,"0.#"),1)=".",FALSE,TRUE)</formula>
    </cfRule>
    <cfRule type="expression" dxfId="1274" priority="676">
      <formula>IF(RIGHT(TEXT(AI40,"0.#"),1)=".",TRUE,FALSE)</formula>
    </cfRule>
  </conditionalFormatting>
  <conditionalFormatting sqref="AM69">
    <cfRule type="expression" dxfId="1273" priority="635">
      <formula>IF(RIGHT(TEXT(AM69,"0.#"),1)=".",FALSE,TRUE)</formula>
    </cfRule>
    <cfRule type="expression" dxfId="1272" priority="636">
      <formula>IF(RIGHT(TEXT(AM69,"0.#"),1)=".",TRUE,FALSE)</formula>
    </cfRule>
  </conditionalFormatting>
  <conditionalFormatting sqref="AE70 AM70">
    <cfRule type="expression" dxfId="1271" priority="633">
      <formula>IF(RIGHT(TEXT(AE70,"0.#"),1)=".",FALSE,TRUE)</formula>
    </cfRule>
    <cfRule type="expression" dxfId="1270" priority="634">
      <formula>IF(RIGHT(TEXT(AE70,"0.#"),1)=".",TRUE,FALSE)</formula>
    </cfRule>
  </conditionalFormatting>
  <conditionalFormatting sqref="AI70">
    <cfRule type="expression" dxfId="1269" priority="631">
      <formula>IF(RIGHT(TEXT(AI70,"0.#"),1)=".",FALSE,TRUE)</formula>
    </cfRule>
    <cfRule type="expression" dxfId="1268" priority="632">
      <formula>IF(RIGHT(TEXT(AI70,"0.#"),1)=".",TRUE,FALSE)</formula>
    </cfRule>
  </conditionalFormatting>
  <conditionalFormatting sqref="AQ70">
    <cfRule type="expression" dxfId="1267" priority="629">
      <formula>IF(RIGHT(TEXT(AQ70,"0.#"),1)=".",FALSE,TRUE)</formula>
    </cfRule>
    <cfRule type="expression" dxfId="1266" priority="630">
      <formula>IF(RIGHT(TEXT(AQ70,"0.#"),1)=".",TRUE,FALSE)</formula>
    </cfRule>
  </conditionalFormatting>
  <conditionalFormatting sqref="AE69 AQ69">
    <cfRule type="expression" dxfId="1265" priority="639">
      <formula>IF(RIGHT(TEXT(AE69,"0.#"),1)=".",FALSE,TRUE)</formula>
    </cfRule>
    <cfRule type="expression" dxfId="1264" priority="640">
      <formula>IF(RIGHT(TEXT(AE69,"0.#"),1)=".",TRUE,FALSE)</formula>
    </cfRule>
  </conditionalFormatting>
  <conditionalFormatting sqref="AI69">
    <cfRule type="expression" dxfId="1263" priority="637">
      <formula>IF(RIGHT(TEXT(AI69,"0.#"),1)=".",FALSE,TRUE)</formula>
    </cfRule>
    <cfRule type="expression" dxfId="1262" priority="638">
      <formula>IF(RIGHT(TEXT(AI69,"0.#"),1)=".",TRUE,FALSE)</formula>
    </cfRule>
  </conditionalFormatting>
  <conditionalFormatting sqref="AE66 AQ66">
    <cfRule type="expression" dxfId="1261" priority="627">
      <formula>IF(RIGHT(TEXT(AE66,"0.#"),1)=".",FALSE,TRUE)</formula>
    </cfRule>
    <cfRule type="expression" dxfId="1260" priority="628">
      <formula>IF(RIGHT(TEXT(AE66,"0.#"),1)=".",TRUE,FALSE)</formula>
    </cfRule>
  </conditionalFormatting>
  <conditionalFormatting sqref="AI66">
    <cfRule type="expression" dxfId="1259" priority="625">
      <formula>IF(RIGHT(TEXT(AI66,"0.#"),1)=".",FALSE,TRUE)</formula>
    </cfRule>
    <cfRule type="expression" dxfId="1258" priority="626">
      <formula>IF(RIGHT(TEXT(AI66,"0.#"),1)=".",TRUE,FALSE)</formula>
    </cfRule>
  </conditionalFormatting>
  <conditionalFormatting sqref="AM66">
    <cfRule type="expression" dxfId="1257" priority="623">
      <formula>IF(RIGHT(TEXT(AM66,"0.#"),1)=".",FALSE,TRUE)</formula>
    </cfRule>
    <cfRule type="expression" dxfId="1256" priority="624">
      <formula>IF(RIGHT(TEXT(AM66,"0.#"),1)=".",TRUE,FALSE)</formula>
    </cfRule>
  </conditionalFormatting>
  <conditionalFormatting sqref="AE67">
    <cfRule type="expression" dxfId="1255" priority="621">
      <formula>IF(RIGHT(TEXT(AE67,"0.#"),1)=".",FALSE,TRUE)</formula>
    </cfRule>
    <cfRule type="expression" dxfId="1254" priority="622">
      <formula>IF(RIGHT(TEXT(AE67,"0.#"),1)=".",TRUE,FALSE)</formula>
    </cfRule>
  </conditionalFormatting>
  <conditionalFormatting sqref="AI67">
    <cfRule type="expression" dxfId="1253" priority="619">
      <formula>IF(RIGHT(TEXT(AI67,"0.#"),1)=".",FALSE,TRUE)</formula>
    </cfRule>
    <cfRule type="expression" dxfId="1252" priority="620">
      <formula>IF(RIGHT(TEXT(AI67,"0.#"),1)=".",TRUE,FALSE)</formula>
    </cfRule>
  </conditionalFormatting>
  <conditionalFormatting sqref="AM67">
    <cfRule type="expression" dxfId="1251" priority="617">
      <formula>IF(RIGHT(TEXT(AM67,"0.#"),1)=".",FALSE,TRUE)</formula>
    </cfRule>
    <cfRule type="expression" dxfId="1250" priority="618">
      <formula>IF(RIGHT(TEXT(AM67,"0.#"),1)=".",TRUE,FALSE)</formula>
    </cfRule>
  </conditionalFormatting>
  <conditionalFormatting sqref="AQ67">
    <cfRule type="expression" dxfId="1249" priority="615">
      <formula>IF(RIGHT(TEXT(AQ67,"0.#"),1)=".",FALSE,TRUE)</formula>
    </cfRule>
    <cfRule type="expression" dxfId="1248" priority="616">
      <formula>IF(RIGHT(TEXT(AQ67,"0.#"),1)=".",TRUE,FALSE)</formula>
    </cfRule>
  </conditionalFormatting>
  <conditionalFormatting sqref="AU66">
    <cfRule type="expression" dxfId="1247" priority="613">
      <formula>IF(RIGHT(TEXT(AU66,"0.#"),1)=".",FALSE,TRUE)</formula>
    </cfRule>
    <cfRule type="expression" dxfId="1246" priority="614">
      <formula>IF(RIGHT(TEXT(AU66,"0.#"),1)=".",TRUE,FALSE)</formula>
    </cfRule>
  </conditionalFormatting>
  <conditionalFormatting sqref="AU67">
    <cfRule type="expression" dxfId="1245" priority="611">
      <formula>IF(RIGHT(TEXT(AU67,"0.#"),1)=".",FALSE,TRUE)</formula>
    </cfRule>
    <cfRule type="expression" dxfId="1244" priority="612">
      <formula>IF(RIGHT(TEXT(AU67,"0.#"),1)=".",TRUE,FALSE)</formula>
    </cfRule>
  </conditionalFormatting>
  <conditionalFormatting sqref="AE100 AQ100">
    <cfRule type="expression" dxfId="1243" priority="573">
      <formula>IF(RIGHT(TEXT(AE100,"0.#"),1)=".",FALSE,TRUE)</formula>
    </cfRule>
    <cfRule type="expression" dxfId="1242" priority="574">
      <formula>IF(RIGHT(TEXT(AE100,"0.#"),1)=".",TRUE,FALSE)</formula>
    </cfRule>
  </conditionalFormatting>
  <conditionalFormatting sqref="AI100">
    <cfRule type="expression" dxfId="1241" priority="571">
      <formula>IF(RIGHT(TEXT(AI100,"0.#"),1)=".",FALSE,TRUE)</formula>
    </cfRule>
    <cfRule type="expression" dxfId="1240" priority="572">
      <formula>IF(RIGHT(TEXT(AI100,"0.#"),1)=".",TRUE,FALSE)</formula>
    </cfRule>
  </conditionalFormatting>
  <conditionalFormatting sqref="AM100">
    <cfRule type="expression" dxfId="1239" priority="569">
      <formula>IF(RIGHT(TEXT(AM100,"0.#"),1)=".",FALSE,TRUE)</formula>
    </cfRule>
    <cfRule type="expression" dxfId="1238" priority="570">
      <formula>IF(RIGHT(TEXT(AM100,"0.#"),1)=".",TRUE,FALSE)</formula>
    </cfRule>
  </conditionalFormatting>
  <conditionalFormatting sqref="AE101">
    <cfRule type="expression" dxfId="1237" priority="567">
      <formula>IF(RIGHT(TEXT(AE101,"0.#"),1)=".",FALSE,TRUE)</formula>
    </cfRule>
    <cfRule type="expression" dxfId="1236" priority="568">
      <formula>IF(RIGHT(TEXT(AE101,"0.#"),1)=".",TRUE,FALSE)</formula>
    </cfRule>
  </conditionalFormatting>
  <conditionalFormatting sqref="AI101">
    <cfRule type="expression" dxfId="1235" priority="565">
      <formula>IF(RIGHT(TEXT(AI101,"0.#"),1)=".",FALSE,TRUE)</formula>
    </cfRule>
    <cfRule type="expression" dxfId="1234" priority="566">
      <formula>IF(RIGHT(TEXT(AI101,"0.#"),1)=".",TRUE,FALSE)</formula>
    </cfRule>
  </conditionalFormatting>
  <conditionalFormatting sqref="AM101">
    <cfRule type="expression" dxfId="1233" priority="563">
      <formula>IF(RIGHT(TEXT(AM101,"0.#"),1)=".",FALSE,TRUE)</formula>
    </cfRule>
    <cfRule type="expression" dxfId="1232" priority="564">
      <formula>IF(RIGHT(TEXT(AM101,"0.#"),1)=".",TRUE,FALSE)</formula>
    </cfRule>
  </conditionalFormatting>
  <conditionalFormatting sqref="AQ101">
    <cfRule type="expression" dxfId="1231" priority="561">
      <formula>IF(RIGHT(TEXT(AQ101,"0.#"),1)=".",FALSE,TRUE)</formula>
    </cfRule>
    <cfRule type="expression" dxfId="1230" priority="562">
      <formula>IF(RIGHT(TEXT(AQ101,"0.#"),1)=".",TRUE,FALSE)</formula>
    </cfRule>
  </conditionalFormatting>
  <conditionalFormatting sqref="AU100">
    <cfRule type="expression" dxfId="1229" priority="559">
      <formula>IF(RIGHT(TEXT(AU100,"0.#"),1)=".",FALSE,TRUE)</formula>
    </cfRule>
    <cfRule type="expression" dxfId="1228" priority="560">
      <formula>IF(RIGHT(TEXT(AU100,"0.#"),1)=".",TRUE,FALSE)</formula>
    </cfRule>
  </conditionalFormatting>
  <conditionalFormatting sqref="AU101">
    <cfRule type="expression" dxfId="1227" priority="557">
      <formula>IF(RIGHT(TEXT(AU101,"0.#"),1)=".",FALSE,TRUE)</formula>
    </cfRule>
    <cfRule type="expression" dxfId="1226" priority="558">
      <formula>IF(RIGHT(TEXT(AU101,"0.#"),1)=".",TRUE,FALSE)</formula>
    </cfRule>
  </conditionalFormatting>
  <conditionalFormatting sqref="AE36">
    <cfRule type="expression" dxfId="1225" priority="549">
      <formula>IF(RIGHT(TEXT(AE36,"0.#"),1)=".",FALSE,TRUE)</formula>
    </cfRule>
    <cfRule type="expression" dxfId="1224" priority="550">
      <formula>IF(RIGHT(TEXT(AE36,"0.#"),1)=".",TRUE,FALSE)</formula>
    </cfRule>
  </conditionalFormatting>
  <conditionalFormatting sqref="AI36">
    <cfRule type="expression" dxfId="1223" priority="547">
      <formula>IF(RIGHT(TEXT(AI36,"0.#"),1)=".",FALSE,TRUE)</formula>
    </cfRule>
    <cfRule type="expression" dxfId="1222" priority="548">
      <formula>IF(RIGHT(TEXT(AI36,"0.#"),1)=".",TRUE,FALSE)</formula>
    </cfRule>
  </conditionalFormatting>
  <conditionalFormatting sqref="AQ36">
    <cfRule type="expression" dxfId="1221" priority="545">
      <formula>IF(RIGHT(TEXT(AQ36,"0.#"),1)=".",FALSE,TRUE)</formula>
    </cfRule>
    <cfRule type="expression" dxfId="1220" priority="546">
      <formula>IF(RIGHT(TEXT(AQ36,"0.#"),1)=".",TRUE,FALSE)</formula>
    </cfRule>
  </conditionalFormatting>
  <conditionalFormatting sqref="AE35 AQ35">
    <cfRule type="expression" dxfId="1219" priority="555">
      <formula>IF(RIGHT(TEXT(AE35,"0.#"),1)=".",FALSE,TRUE)</formula>
    </cfRule>
    <cfRule type="expression" dxfId="1218" priority="556">
      <formula>IF(RIGHT(TEXT(AE35,"0.#"),1)=".",TRUE,FALSE)</formula>
    </cfRule>
  </conditionalFormatting>
  <conditionalFormatting sqref="AI35">
    <cfRule type="expression" dxfId="1217" priority="553">
      <formula>IF(RIGHT(TEXT(AI35,"0.#"),1)=".",FALSE,TRUE)</formula>
    </cfRule>
    <cfRule type="expression" dxfId="1216" priority="554">
      <formula>IF(RIGHT(TEXT(AI35,"0.#"),1)=".",TRUE,FALSE)</formula>
    </cfRule>
  </conditionalFormatting>
  <conditionalFormatting sqref="AM103">
    <cfRule type="expression" dxfId="1215" priority="539">
      <formula>IF(RIGHT(TEXT(AM103,"0.#"),1)=".",FALSE,TRUE)</formula>
    </cfRule>
    <cfRule type="expression" dxfId="1214" priority="540">
      <formula>IF(RIGHT(TEXT(AM103,"0.#"),1)=".",TRUE,FALSE)</formula>
    </cfRule>
  </conditionalFormatting>
  <conditionalFormatting sqref="AE104 AM104">
    <cfRule type="expression" dxfId="1213" priority="537">
      <formula>IF(RIGHT(TEXT(AE104,"0.#"),1)=".",FALSE,TRUE)</formula>
    </cfRule>
    <cfRule type="expression" dxfId="1212" priority="538">
      <formula>IF(RIGHT(TEXT(AE104,"0.#"),1)=".",TRUE,FALSE)</formula>
    </cfRule>
  </conditionalFormatting>
  <conditionalFormatting sqref="AI104">
    <cfRule type="expression" dxfId="1211" priority="535">
      <formula>IF(RIGHT(TEXT(AI104,"0.#"),1)=".",FALSE,TRUE)</formula>
    </cfRule>
    <cfRule type="expression" dxfId="1210" priority="536">
      <formula>IF(RIGHT(TEXT(AI104,"0.#"),1)=".",TRUE,FALSE)</formula>
    </cfRule>
  </conditionalFormatting>
  <conditionalFormatting sqref="AQ104">
    <cfRule type="expression" dxfId="1209" priority="533">
      <formula>IF(RIGHT(TEXT(AQ104,"0.#"),1)=".",FALSE,TRUE)</formula>
    </cfRule>
    <cfRule type="expression" dxfId="1208" priority="534">
      <formula>IF(RIGHT(TEXT(AQ104,"0.#"),1)=".",TRUE,FALSE)</formula>
    </cfRule>
  </conditionalFormatting>
  <conditionalFormatting sqref="AE103 AQ103">
    <cfRule type="expression" dxfId="1207" priority="543">
      <formula>IF(RIGHT(TEXT(AE103,"0.#"),1)=".",FALSE,TRUE)</formula>
    </cfRule>
    <cfRule type="expression" dxfId="1206" priority="544">
      <formula>IF(RIGHT(TEXT(AE103,"0.#"),1)=".",TRUE,FALSE)</formula>
    </cfRule>
  </conditionalFormatting>
  <conditionalFormatting sqref="AI103">
    <cfRule type="expression" dxfId="1205" priority="541">
      <formula>IF(RIGHT(TEXT(AI103,"0.#"),1)=".",FALSE,TRUE)</formula>
    </cfRule>
    <cfRule type="expression" dxfId="1204" priority="542">
      <formula>IF(RIGHT(TEXT(AI103,"0.#"),1)=".",TRUE,FALSE)</formula>
    </cfRule>
  </conditionalFormatting>
  <conditionalFormatting sqref="AM137">
    <cfRule type="expression" dxfId="1203" priority="527">
      <formula>IF(RIGHT(TEXT(AM137,"0.#"),1)=".",FALSE,TRUE)</formula>
    </cfRule>
    <cfRule type="expression" dxfId="1202" priority="528">
      <formula>IF(RIGHT(TEXT(AM137,"0.#"),1)=".",TRUE,FALSE)</formula>
    </cfRule>
  </conditionalFormatting>
  <conditionalFormatting sqref="AE138 AM138">
    <cfRule type="expression" dxfId="1201" priority="525">
      <formula>IF(RIGHT(TEXT(AE138,"0.#"),1)=".",FALSE,TRUE)</formula>
    </cfRule>
    <cfRule type="expression" dxfId="1200" priority="526">
      <formula>IF(RIGHT(TEXT(AE138,"0.#"),1)=".",TRUE,FALSE)</formula>
    </cfRule>
  </conditionalFormatting>
  <conditionalFormatting sqref="AI138">
    <cfRule type="expression" dxfId="1199" priority="523">
      <formula>IF(RIGHT(TEXT(AI138,"0.#"),1)=".",FALSE,TRUE)</formula>
    </cfRule>
    <cfRule type="expression" dxfId="1198" priority="524">
      <formula>IF(RIGHT(TEXT(AI138,"0.#"),1)=".",TRUE,FALSE)</formula>
    </cfRule>
  </conditionalFormatting>
  <conditionalFormatting sqref="AQ138">
    <cfRule type="expression" dxfId="1197" priority="521">
      <formula>IF(RIGHT(TEXT(AQ138,"0.#"),1)=".",FALSE,TRUE)</formula>
    </cfRule>
    <cfRule type="expression" dxfId="1196" priority="522">
      <formula>IF(RIGHT(TEXT(AQ138,"0.#"),1)=".",TRUE,FALSE)</formula>
    </cfRule>
  </conditionalFormatting>
  <conditionalFormatting sqref="AE137 AQ137">
    <cfRule type="expression" dxfId="1195" priority="531">
      <formula>IF(RIGHT(TEXT(AE137,"0.#"),1)=".",FALSE,TRUE)</formula>
    </cfRule>
    <cfRule type="expression" dxfId="1194" priority="532">
      <formula>IF(RIGHT(TEXT(AE137,"0.#"),1)=".",TRUE,FALSE)</formula>
    </cfRule>
  </conditionalFormatting>
  <conditionalFormatting sqref="AI137">
    <cfRule type="expression" dxfId="1193" priority="529">
      <formula>IF(RIGHT(TEXT(AI137,"0.#"),1)=".",FALSE,TRUE)</formula>
    </cfRule>
    <cfRule type="expression" dxfId="1192" priority="530">
      <formula>IF(RIGHT(TEXT(AI137,"0.#"),1)=".",TRUE,FALSE)</formula>
    </cfRule>
  </conditionalFormatting>
  <conditionalFormatting sqref="AM171">
    <cfRule type="expression" dxfId="1191" priority="515">
      <formula>IF(RIGHT(TEXT(AM171,"0.#"),1)=".",FALSE,TRUE)</formula>
    </cfRule>
    <cfRule type="expression" dxfId="1190" priority="516">
      <formula>IF(RIGHT(TEXT(AM171,"0.#"),1)=".",TRUE,FALSE)</formula>
    </cfRule>
  </conditionalFormatting>
  <conditionalFormatting sqref="AE172 AM172">
    <cfRule type="expression" dxfId="1189" priority="513">
      <formula>IF(RIGHT(TEXT(AE172,"0.#"),1)=".",FALSE,TRUE)</formula>
    </cfRule>
    <cfRule type="expression" dxfId="1188" priority="514">
      <formula>IF(RIGHT(TEXT(AE172,"0.#"),1)=".",TRUE,FALSE)</formula>
    </cfRule>
  </conditionalFormatting>
  <conditionalFormatting sqref="AI172">
    <cfRule type="expression" dxfId="1187" priority="511">
      <formula>IF(RIGHT(TEXT(AI172,"0.#"),1)=".",FALSE,TRUE)</formula>
    </cfRule>
    <cfRule type="expression" dxfId="1186" priority="512">
      <formula>IF(RIGHT(TEXT(AI172,"0.#"),1)=".",TRUE,FALSE)</formula>
    </cfRule>
  </conditionalFormatting>
  <conditionalFormatting sqref="AQ172">
    <cfRule type="expression" dxfId="1185" priority="509">
      <formula>IF(RIGHT(TEXT(AQ172,"0.#"),1)=".",FALSE,TRUE)</formula>
    </cfRule>
    <cfRule type="expression" dxfId="1184" priority="510">
      <formula>IF(RIGHT(TEXT(AQ172,"0.#"),1)=".",TRUE,FALSE)</formula>
    </cfRule>
  </conditionalFormatting>
  <conditionalFormatting sqref="AE171 AQ171">
    <cfRule type="expression" dxfId="1183" priority="519">
      <formula>IF(RIGHT(TEXT(AE171,"0.#"),1)=".",FALSE,TRUE)</formula>
    </cfRule>
    <cfRule type="expression" dxfId="1182" priority="520">
      <formula>IF(RIGHT(TEXT(AE171,"0.#"),1)=".",TRUE,FALSE)</formula>
    </cfRule>
  </conditionalFormatting>
  <conditionalFormatting sqref="AI171">
    <cfRule type="expression" dxfId="1181" priority="517">
      <formula>IF(RIGHT(TEXT(AI171,"0.#"),1)=".",FALSE,TRUE)</formula>
    </cfRule>
    <cfRule type="expression" dxfId="1180" priority="518">
      <formula>IF(RIGHT(TEXT(AI171,"0.#"),1)=".",TRUE,FALSE)</formula>
    </cfRule>
  </conditionalFormatting>
  <conditionalFormatting sqref="AE73">
    <cfRule type="expression" dxfId="1179" priority="507">
      <formula>IF(RIGHT(TEXT(AE73,"0.#"),1)=".",FALSE,TRUE)</formula>
    </cfRule>
    <cfRule type="expression" dxfId="1178" priority="508">
      <formula>IF(RIGHT(TEXT(AE73,"0.#"),1)=".",TRUE,FALSE)</formula>
    </cfRule>
  </conditionalFormatting>
  <conditionalFormatting sqref="AM75">
    <cfRule type="expression" dxfId="1177" priority="491">
      <formula>IF(RIGHT(TEXT(AM75,"0.#"),1)=".",FALSE,TRUE)</formula>
    </cfRule>
    <cfRule type="expression" dxfId="1176" priority="492">
      <formula>IF(RIGHT(TEXT(AM75,"0.#"),1)=".",TRUE,FALSE)</formula>
    </cfRule>
  </conditionalFormatting>
  <conditionalFormatting sqref="AE74">
    <cfRule type="expression" dxfId="1175" priority="505">
      <formula>IF(RIGHT(TEXT(AE74,"0.#"),1)=".",FALSE,TRUE)</formula>
    </cfRule>
    <cfRule type="expression" dxfId="1174" priority="506">
      <formula>IF(RIGHT(TEXT(AE74,"0.#"),1)=".",TRUE,FALSE)</formula>
    </cfRule>
  </conditionalFormatting>
  <conditionalFormatting sqref="AE75">
    <cfRule type="expression" dxfId="1173" priority="503">
      <formula>IF(RIGHT(TEXT(AE75,"0.#"),1)=".",FALSE,TRUE)</formula>
    </cfRule>
    <cfRule type="expression" dxfId="1172" priority="504">
      <formula>IF(RIGHT(TEXT(AE75,"0.#"),1)=".",TRUE,FALSE)</formula>
    </cfRule>
  </conditionalFormatting>
  <conditionalFormatting sqref="AI75">
    <cfRule type="expression" dxfId="1171" priority="501">
      <formula>IF(RIGHT(TEXT(AI75,"0.#"),1)=".",FALSE,TRUE)</formula>
    </cfRule>
    <cfRule type="expression" dxfId="1170" priority="502">
      <formula>IF(RIGHT(TEXT(AI75,"0.#"),1)=".",TRUE,FALSE)</formula>
    </cfRule>
  </conditionalFormatting>
  <conditionalFormatting sqref="AI74">
    <cfRule type="expression" dxfId="1169" priority="499">
      <formula>IF(RIGHT(TEXT(AI74,"0.#"),1)=".",FALSE,TRUE)</formula>
    </cfRule>
    <cfRule type="expression" dxfId="1168" priority="500">
      <formula>IF(RIGHT(TEXT(AI74,"0.#"),1)=".",TRUE,FALSE)</formula>
    </cfRule>
  </conditionalFormatting>
  <conditionalFormatting sqref="AI73">
    <cfRule type="expression" dxfId="1167" priority="497">
      <formula>IF(RIGHT(TEXT(AI73,"0.#"),1)=".",FALSE,TRUE)</formula>
    </cfRule>
    <cfRule type="expression" dxfId="1166" priority="498">
      <formula>IF(RIGHT(TEXT(AI73,"0.#"),1)=".",TRUE,FALSE)</formula>
    </cfRule>
  </conditionalFormatting>
  <conditionalFormatting sqref="AM73">
    <cfRule type="expression" dxfId="1165" priority="495">
      <formula>IF(RIGHT(TEXT(AM73,"0.#"),1)=".",FALSE,TRUE)</formula>
    </cfRule>
    <cfRule type="expression" dxfId="1164" priority="496">
      <formula>IF(RIGHT(TEXT(AM73,"0.#"),1)=".",TRUE,FALSE)</formula>
    </cfRule>
  </conditionalFormatting>
  <conditionalFormatting sqref="AM74">
    <cfRule type="expression" dxfId="1163" priority="493">
      <formula>IF(RIGHT(TEXT(AM74,"0.#"),1)=".",FALSE,TRUE)</formula>
    </cfRule>
    <cfRule type="expression" dxfId="1162" priority="494">
      <formula>IF(RIGHT(TEXT(AM74,"0.#"),1)=".",TRUE,FALSE)</formula>
    </cfRule>
  </conditionalFormatting>
  <conditionalFormatting sqref="AQ73:AQ75">
    <cfRule type="expression" dxfId="1161" priority="489">
      <formula>IF(RIGHT(TEXT(AQ73,"0.#"),1)=".",FALSE,TRUE)</formula>
    </cfRule>
    <cfRule type="expression" dxfId="1160" priority="490">
      <formula>IF(RIGHT(TEXT(AQ73,"0.#"),1)=".",TRUE,FALSE)</formula>
    </cfRule>
  </conditionalFormatting>
  <conditionalFormatting sqref="AU73:AU75">
    <cfRule type="expression" dxfId="1159" priority="487">
      <formula>IF(RIGHT(TEXT(AU73,"0.#"),1)=".",FALSE,TRUE)</formula>
    </cfRule>
    <cfRule type="expression" dxfId="1158" priority="488">
      <formula>IF(RIGHT(TEXT(AU73,"0.#"),1)=".",TRUE,FALSE)</formula>
    </cfRule>
  </conditionalFormatting>
  <conditionalFormatting sqref="AE107">
    <cfRule type="expression" dxfId="1157" priority="485">
      <formula>IF(RIGHT(TEXT(AE107,"0.#"),1)=".",FALSE,TRUE)</formula>
    </cfRule>
    <cfRule type="expression" dxfId="1156" priority="486">
      <formula>IF(RIGHT(TEXT(AE107,"0.#"),1)=".",TRUE,FALSE)</formula>
    </cfRule>
  </conditionalFormatting>
  <conditionalFormatting sqref="AM109">
    <cfRule type="expression" dxfId="1155" priority="469">
      <formula>IF(RIGHT(TEXT(AM109,"0.#"),1)=".",FALSE,TRUE)</formula>
    </cfRule>
    <cfRule type="expression" dxfId="1154" priority="470">
      <formula>IF(RIGHT(TEXT(AM109,"0.#"),1)=".",TRUE,FALSE)</formula>
    </cfRule>
  </conditionalFormatting>
  <conditionalFormatting sqref="AE108">
    <cfRule type="expression" dxfId="1153" priority="483">
      <formula>IF(RIGHT(TEXT(AE108,"0.#"),1)=".",FALSE,TRUE)</formula>
    </cfRule>
    <cfRule type="expression" dxfId="1152" priority="484">
      <formula>IF(RIGHT(TEXT(AE108,"0.#"),1)=".",TRUE,FALSE)</formula>
    </cfRule>
  </conditionalFormatting>
  <conditionalFormatting sqref="AE109">
    <cfRule type="expression" dxfId="1151" priority="481">
      <formula>IF(RIGHT(TEXT(AE109,"0.#"),1)=".",FALSE,TRUE)</formula>
    </cfRule>
    <cfRule type="expression" dxfId="1150" priority="482">
      <formula>IF(RIGHT(TEXT(AE109,"0.#"),1)=".",TRUE,FALSE)</formula>
    </cfRule>
  </conditionalFormatting>
  <conditionalFormatting sqref="AI109">
    <cfRule type="expression" dxfId="1149" priority="479">
      <formula>IF(RIGHT(TEXT(AI109,"0.#"),1)=".",FALSE,TRUE)</formula>
    </cfRule>
    <cfRule type="expression" dxfId="1148" priority="480">
      <formula>IF(RIGHT(TEXT(AI109,"0.#"),1)=".",TRUE,FALSE)</formula>
    </cfRule>
  </conditionalFormatting>
  <conditionalFormatting sqref="AI108">
    <cfRule type="expression" dxfId="1147" priority="477">
      <formula>IF(RIGHT(TEXT(AI108,"0.#"),1)=".",FALSE,TRUE)</formula>
    </cfRule>
    <cfRule type="expression" dxfId="1146" priority="478">
      <formula>IF(RIGHT(TEXT(AI108,"0.#"),1)=".",TRUE,FALSE)</formula>
    </cfRule>
  </conditionalFormatting>
  <conditionalFormatting sqref="AI107">
    <cfRule type="expression" dxfId="1145" priority="475">
      <formula>IF(RIGHT(TEXT(AI107,"0.#"),1)=".",FALSE,TRUE)</formula>
    </cfRule>
    <cfRule type="expression" dxfId="1144" priority="476">
      <formula>IF(RIGHT(TEXT(AI107,"0.#"),1)=".",TRUE,FALSE)</formula>
    </cfRule>
  </conditionalFormatting>
  <conditionalFormatting sqref="AM107">
    <cfRule type="expression" dxfId="1143" priority="473">
      <formula>IF(RIGHT(TEXT(AM107,"0.#"),1)=".",FALSE,TRUE)</formula>
    </cfRule>
    <cfRule type="expression" dxfId="1142" priority="474">
      <formula>IF(RIGHT(TEXT(AM107,"0.#"),1)=".",TRUE,FALSE)</formula>
    </cfRule>
  </conditionalFormatting>
  <conditionalFormatting sqref="AM108">
    <cfRule type="expression" dxfId="1141" priority="471">
      <formula>IF(RIGHT(TEXT(AM108,"0.#"),1)=".",FALSE,TRUE)</formula>
    </cfRule>
    <cfRule type="expression" dxfId="1140" priority="472">
      <formula>IF(RIGHT(TEXT(AM108,"0.#"),1)=".",TRUE,FALSE)</formula>
    </cfRule>
  </conditionalFormatting>
  <conditionalFormatting sqref="AQ107:AQ109">
    <cfRule type="expression" dxfId="1139" priority="467">
      <formula>IF(RIGHT(TEXT(AQ107,"0.#"),1)=".",FALSE,TRUE)</formula>
    </cfRule>
    <cfRule type="expression" dxfId="1138" priority="468">
      <formula>IF(RIGHT(TEXT(AQ107,"0.#"),1)=".",TRUE,FALSE)</formula>
    </cfRule>
  </conditionalFormatting>
  <conditionalFormatting sqref="AU107:AU109">
    <cfRule type="expression" dxfId="1137" priority="465">
      <formula>IF(RIGHT(TEXT(AU107,"0.#"),1)=".",FALSE,TRUE)</formula>
    </cfRule>
    <cfRule type="expression" dxfId="1136" priority="466">
      <formula>IF(RIGHT(TEXT(AU107,"0.#"),1)=".",TRUE,FALSE)</formula>
    </cfRule>
  </conditionalFormatting>
  <conditionalFormatting sqref="AE141">
    <cfRule type="expression" dxfId="1135" priority="463">
      <formula>IF(RIGHT(TEXT(AE141,"0.#"),1)=".",FALSE,TRUE)</formula>
    </cfRule>
    <cfRule type="expression" dxfId="1134" priority="464">
      <formula>IF(RIGHT(TEXT(AE141,"0.#"),1)=".",TRUE,FALSE)</formula>
    </cfRule>
  </conditionalFormatting>
  <conditionalFormatting sqref="AM143">
    <cfRule type="expression" dxfId="1133" priority="447">
      <formula>IF(RIGHT(TEXT(AM143,"0.#"),1)=".",FALSE,TRUE)</formula>
    </cfRule>
    <cfRule type="expression" dxfId="1132" priority="448">
      <formula>IF(RIGHT(TEXT(AM143,"0.#"),1)=".",TRUE,FALSE)</formula>
    </cfRule>
  </conditionalFormatting>
  <conditionalFormatting sqref="AE142">
    <cfRule type="expression" dxfId="1131" priority="461">
      <formula>IF(RIGHT(TEXT(AE142,"0.#"),1)=".",FALSE,TRUE)</formula>
    </cfRule>
    <cfRule type="expression" dxfId="1130" priority="462">
      <formula>IF(RIGHT(TEXT(AE142,"0.#"),1)=".",TRUE,FALSE)</formula>
    </cfRule>
  </conditionalFormatting>
  <conditionalFormatting sqref="AE143">
    <cfRule type="expression" dxfId="1129" priority="459">
      <formula>IF(RIGHT(TEXT(AE143,"0.#"),1)=".",FALSE,TRUE)</formula>
    </cfRule>
    <cfRule type="expression" dxfId="1128" priority="460">
      <formula>IF(RIGHT(TEXT(AE143,"0.#"),1)=".",TRUE,FALSE)</formula>
    </cfRule>
  </conditionalFormatting>
  <conditionalFormatting sqref="AI143">
    <cfRule type="expression" dxfId="1127" priority="457">
      <formula>IF(RIGHT(TEXT(AI143,"0.#"),1)=".",FALSE,TRUE)</formula>
    </cfRule>
    <cfRule type="expression" dxfId="1126" priority="458">
      <formula>IF(RIGHT(TEXT(AI143,"0.#"),1)=".",TRUE,FALSE)</formula>
    </cfRule>
  </conditionalFormatting>
  <conditionalFormatting sqref="AI142">
    <cfRule type="expression" dxfId="1125" priority="455">
      <formula>IF(RIGHT(TEXT(AI142,"0.#"),1)=".",FALSE,TRUE)</formula>
    </cfRule>
    <cfRule type="expression" dxfId="1124" priority="456">
      <formula>IF(RIGHT(TEXT(AI142,"0.#"),1)=".",TRUE,FALSE)</formula>
    </cfRule>
  </conditionalFormatting>
  <conditionalFormatting sqref="AI141">
    <cfRule type="expression" dxfId="1123" priority="453">
      <formula>IF(RIGHT(TEXT(AI141,"0.#"),1)=".",FALSE,TRUE)</formula>
    </cfRule>
    <cfRule type="expression" dxfId="1122" priority="454">
      <formula>IF(RIGHT(TEXT(AI141,"0.#"),1)=".",TRUE,FALSE)</formula>
    </cfRule>
  </conditionalFormatting>
  <conditionalFormatting sqref="AM141">
    <cfRule type="expression" dxfId="1121" priority="451">
      <formula>IF(RIGHT(TEXT(AM141,"0.#"),1)=".",FALSE,TRUE)</formula>
    </cfRule>
    <cfRule type="expression" dxfId="1120" priority="452">
      <formula>IF(RIGHT(TEXT(AM141,"0.#"),1)=".",TRUE,FALSE)</formula>
    </cfRule>
  </conditionalFormatting>
  <conditionalFormatting sqref="AM142">
    <cfRule type="expression" dxfId="1119" priority="449">
      <formula>IF(RIGHT(TEXT(AM142,"0.#"),1)=".",FALSE,TRUE)</formula>
    </cfRule>
    <cfRule type="expression" dxfId="1118" priority="450">
      <formula>IF(RIGHT(TEXT(AM142,"0.#"),1)=".",TRUE,FALSE)</formula>
    </cfRule>
  </conditionalFormatting>
  <conditionalFormatting sqref="AQ141:AQ143">
    <cfRule type="expression" dxfId="1117" priority="445">
      <formula>IF(RIGHT(TEXT(AQ141,"0.#"),1)=".",FALSE,TRUE)</formula>
    </cfRule>
    <cfRule type="expression" dxfId="1116" priority="446">
      <formula>IF(RIGHT(TEXT(AQ141,"0.#"),1)=".",TRUE,FALSE)</formula>
    </cfRule>
  </conditionalFormatting>
  <conditionalFormatting sqref="AU141:AU143">
    <cfRule type="expression" dxfId="1115" priority="443">
      <formula>IF(RIGHT(TEXT(AU141,"0.#"),1)=".",FALSE,TRUE)</formula>
    </cfRule>
    <cfRule type="expression" dxfId="1114" priority="444">
      <formula>IF(RIGHT(TEXT(AU141,"0.#"),1)=".",TRUE,FALSE)</formula>
    </cfRule>
  </conditionalFormatting>
  <conditionalFormatting sqref="AE175">
    <cfRule type="expression" dxfId="1113" priority="441">
      <formula>IF(RIGHT(TEXT(AE175,"0.#"),1)=".",FALSE,TRUE)</formula>
    </cfRule>
    <cfRule type="expression" dxfId="1112" priority="442">
      <formula>IF(RIGHT(TEXT(AE175,"0.#"),1)=".",TRUE,FALSE)</formula>
    </cfRule>
  </conditionalFormatting>
  <conditionalFormatting sqref="AM177">
    <cfRule type="expression" dxfId="1111" priority="425">
      <formula>IF(RIGHT(TEXT(AM177,"0.#"),1)=".",FALSE,TRUE)</formula>
    </cfRule>
    <cfRule type="expression" dxfId="1110" priority="426">
      <formula>IF(RIGHT(TEXT(AM177,"0.#"),1)=".",TRUE,FALSE)</formula>
    </cfRule>
  </conditionalFormatting>
  <conditionalFormatting sqref="AE176">
    <cfRule type="expression" dxfId="1109" priority="439">
      <formula>IF(RIGHT(TEXT(AE176,"0.#"),1)=".",FALSE,TRUE)</formula>
    </cfRule>
    <cfRule type="expression" dxfId="1108" priority="440">
      <formula>IF(RIGHT(TEXT(AE176,"0.#"),1)=".",TRUE,FALSE)</formula>
    </cfRule>
  </conditionalFormatting>
  <conditionalFormatting sqref="AE177">
    <cfRule type="expression" dxfId="1107" priority="437">
      <formula>IF(RIGHT(TEXT(AE177,"0.#"),1)=".",FALSE,TRUE)</formula>
    </cfRule>
    <cfRule type="expression" dxfId="1106" priority="438">
      <formula>IF(RIGHT(TEXT(AE177,"0.#"),1)=".",TRUE,FALSE)</formula>
    </cfRule>
  </conditionalFormatting>
  <conditionalFormatting sqref="AI177">
    <cfRule type="expression" dxfId="1105" priority="435">
      <formula>IF(RIGHT(TEXT(AI177,"0.#"),1)=".",FALSE,TRUE)</formula>
    </cfRule>
    <cfRule type="expression" dxfId="1104" priority="436">
      <formula>IF(RIGHT(TEXT(AI177,"0.#"),1)=".",TRUE,FALSE)</formula>
    </cfRule>
  </conditionalFormatting>
  <conditionalFormatting sqref="AI176">
    <cfRule type="expression" dxfId="1103" priority="433">
      <formula>IF(RIGHT(TEXT(AI176,"0.#"),1)=".",FALSE,TRUE)</formula>
    </cfRule>
    <cfRule type="expression" dxfId="1102" priority="434">
      <formula>IF(RIGHT(TEXT(AI176,"0.#"),1)=".",TRUE,FALSE)</formula>
    </cfRule>
  </conditionalFormatting>
  <conditionalFormatting sqref="AI175">
    <cfRule type="expression" dxfId="1101" priority="431">
      <formula>IF(RIGHT(TEXT(AI175,"0.#"),1)=".",FALSE,TRUE)</formula>
    </cfRule>
    <cfRule type="expression" dxfId="1100" priority="432">
      <formula>IF(RIGHT(TEXT(AI175,"0.#"),1)=".",TRUE,FALSE)</formula>
    </cfRule>
  </conditionalFormatting>
  <conditionalFormatting sqref="AM175">
    <cfRule type="expression" dxfId="1099" priority="429">
      <formula>IF(RIGHT(TEXT(AM175,"0.#"),1)=".",FALSE,TRUE)</formula>
    </cfRule>
    <cfRule type="expression" dxfId="1098" priority="430">
      <formula>IF(RIGHT(TEXT(AM175,"0.#"),1)=".",TRUE,FALSE)</formula>
    </cfRule>
  </conditionalFormatting>
  <conditionalFormatting sqref="AM176">
    <cfRule type="expression" dxfId="1097" priority="427">
      <formula>IF(RIGHT(TEXT(AM176,"0.#"),1)=".",FALSE,TRUE)</formula>
    </cfRule>
    <cfRule type="expression" dxfId="1096" priority="428">
      <formula>IF(RIGHT(TEXT(AM176,"0.#"),1)=".",TRUE,FALSE)</formula>
    </cfRule>
  </conditionalFormatting>
  <conditionalFormatting sqref="AQ175:AQ177">
    <cfRule type="expression" dxfId="1095" priority="423">
      <formula>IF(RIGHT(TEXT(AQ175,"0.#"),1)=".",FALSE,TRUE)</formula>
    </cfRule>
    <cfRule type="expression" dxfId="1094" priority="424">
      <formula>IF(RIGHT(TEXT(AQ175,"0.#"),1)=".",TRUE,FALSE)</formula>
    </cfRule>
  </conditionalFormatting>
  <conditionalFormatting sqref="AU175:AU177">
    <cfRule type="expression" dxfId="1093" priority="421">
      <formula>IF(RIGHT(TEXT(AU175,"0.#"),1)=".",FALSE,TRUE)</formula>
    </cfRule>
    <cfRule type="expression" dxfId="1092" priority="422">
      <formula>IF(RIGHT(TEXT(AU175,"0.#"),1)=".",TRUE,FALSE)</formula>
    </cfRule>
  </conditionalFormatting>
  <conditionalFormatting sqref="AE61">
    <cfRule type="expression" dxfId="1091" priority="375">
      <formula>IF(RIGHT(TEXT(AE61,"0.#"),1)=".",FALSE,TRUE)</formula>
    </cfRule>
    <cfRule type="expression" dxfId="1090" priority="376">
      <formula>IF(RIGHT(TEXT(AE61,"0.#"),1)=".",TRUE,FALSE)</formula>
    </cfRule>
  </conditionalFormatting>
  <conditionalFormatting sqref="AE62">
    <cfRule type="expression" dxfId="1089" priority="373">
      <formula>IF(RIGHT(TEXT(AE62,"0.#"),1)=".",FALSE,TRUE)</formula>
    </cfRule>
    <cfRule type="expression" dxfId="1088" priority="374">
      <formula>IF(RIGHT(TEXT(AE62,"0.#"),1)=".",TRUE,FALSE)</formula>
    </cfRule>
  </conditionalFormatting>
  <conditionalFormatting sqref="AM61">
    <cfRule type="expression" dxfId="1087" priority="363">
      <formula>IF(RIGHT(TEXT(AM61,"0.#"),1)=".",FALSE,TRUE)</formula>
    </cfRule>
    <cfRule type="expression" dxfId="1086" priority="364">
      <formula>IF(RIGHT(TEXT(AM61,"0.#"),1)=".",TRUE,FALSE)</formula>
    </cfRule>
  </conditionalFormatting>
  <conditionalFormatting sqref="AE63">
    <cfRule type="expression" dxfId="1085" priority="371">
      <formula>IF(RIGHT(TEXT(AE63,"0.#"),1)=".",FALSE,TRUE)</formula>
    </cfRule>
    <cfRule type="expression" dxfId="1084" priority="372">
      <formula>IF(RIGHT(TEXT(AE63,"0.#"),1)=".",TRUE,FALSE)</formula>
    </cfRule>
  </conditionalFormatting>
  <conditionalFormatting sqref="AI63">
    <cfRule type="expression" dxfId="1083" priority="369">
      <formula>IF(RIGHT(TEXT(AI63,"0.#"),1)=".",FALSE,TRUE)</formula>
    </cfRule>
    <cfRule type="expression" dxfId="1082" priority="370">
      <formula>IF(RIGHT(TEXT(AI63,"0.#"),1)=".",TRUE,FALSE)</formula>
    </cfRule>
  </conditionalFormatting>
  <conditionalFormatting sqref="AI62">
    <cfRule type="expression" dxfId="1081" priority="367">
      <formula>IF(RIGHT(TEXT(AI62,"0.#"),1)=".",FALSE,TRUE)</formula>
    </cfRule>
    <cfRule type="expression" dxfId="1080" priority="368">
      <formula>IF(RIGHT(TEXT(AI62,"0.#"),1)=".",TRUE,FALSE)</formula>
    </cfRule>
  </conditionalFormatting>
  <conditionalFormatting sqref="AI61">
    <cfRule type="expression" dxfId="1079" priority="365">
      <formula>IF(RIGHT(TEXT(AI61,"0.#"),1)=".",FALSE,TRUE)</formula>
    </cfRule>
    <cfRule type="expression" dxfId="1078" priority="366">
      <formula>IF(RIGHT(TEXT(AI61,"0.#"),1)=".",TRUE,FALSE)</formula>
    </cfRule>
  </conditionalFormatting>
  <conditionalFormatting sqref="AM62">
    <cfRule type="expression" dxfId="1077" priority="361">
      <formula>IF(RIGHT(TEXT(AM62,"0.#"),1)=".",FALSE,TRUE)</formula>
    </cfRule>
    <cfRule type="expression" dxfId="1076" priority="362">
      <formula>IF(RIGHT(TEXT(AM62,"0.#"),1)=".",TRUE,FALSE)</formula>
    </cfRule>
  </conditionalFormatting>
  <conditionalFormatting sqref="AM63">
    <cfRule type="expression" dxfId="1075" priority="359">
      <formula>IF(RIGHT(TEXT(AM63,"0.#"),1)=".",FALSE,TRUE)</formula>
    </cfRule>
    <cfRule type="expression" dxfId="1074" priority="360">
      <formula>IF(RIGHT(TEXT(AM63,"0.#"),1)=".",TRUE,FALSE)</formula>
    </cfRule>
  </conditionalFormatting>
  <conditionalFormatting sqref="AQ61:AQ63">
    <cfRule type="expression" dxfId="1073" priority="357">
      <formula>IF(RIGHT(TEXT(AQ61,"0.#"),1)=".",FALSE,TRUE)</formula>
    </cfRule>
    <cfRule type="expression" dxfId="1072" priority="358">
      <formula>IF(RIGHT(TEXT(AQ61,"0.#"),1)=".",TRUE,FALSE)</formula>
    </cfRule>
  </conditionalFormatting>
  <conditionalFormatting sqref="AU61:AU63">
    <cfRule type="expression" dxfId="1071" priority="355">
      <formula>IF(RIGHT(TEXT(AU61,"0.#"),1)=".",FALSE,TRUE)</formula>
    </cfRule>
    <cfRule type="expression" dxfId="1070" priority="356">
      <formula>IF(RIGHT(TEXT(AU61,"0.#"),1)=".",TRUE,FALSE)</formula>
    </cfRule>
  </conditionalFormatting>
  <conditionalFormatting sqref="AE95">
    <cfRule type="expression" dxfId="1069" priority="353">
      <formula>IF(RIGHT(TEXT(AE95,"0.#"),1)=".",FALSE,TRUE)</formula>
    </cfRule>
    <cfRule type="expression" dxfId="1068" priority="354">
      <formula>IF(RIGHT(TEXT(AE95,"0.#"),1)=".",TRUE,FALSE)</formula>
    </cfRule>
  </conditionalFormatting>
  <conditionalFormatting sqref="AE96">
    <cfRule type="expression" dxfId="1067" priority="351">
      <formula>IF(RIGHT(TEXT(AE96,"0.#"),1)=".",FALSE,TRUE)</formula>
    </cfRule>
    <cfRule type="expression" dxfId="1066" priority="352">
      <formula>IF(RIGHT(TEXT(AE96,"0.#"),1)=".",TRUE,FALSE)</formula>
    </cfRule>
  </conditionalFormatting>
  <conditionalFormatting sqref="AM95">
    <cfRule type="expression" dxfId="1065" priority="341">
      <formula>IF(RIGHT(TEXT(AM95,"0.#"),1)=".",FALSE,TRUE)</formula>
    </cfRule>
    <cfRule type="expression" dxfId="1064" priority="342">
      <formula>IF(RIGHT(TEXT(AM95,"0.#"),1)=".",TRUE,FALSE)</formula>
    </cfRule>
  </conditionalFormatting>
  <conditionalFormatting sqref="AE97">
    <cfRule type="expression" dxfId="1063" priority="349">
      <formula>IF(RIGHT(TEXT(AE97,"0.#"),1)=".",FALSE,TRUE)</formula>
    </cfRule>
    <cfRule type="expression" dxfId="1062" priority="350">
      <formula>IF(RIGHT(TEXT(AE97,"0.#"),1)=".",TRUE,FALSE)</formula>
    </cfRule>
  </conditionalFormatting>
  <conditionalFormatting sqref="AI97">
    <cfRule type="expression" dxfId="1061" priority="347">
      <formula>IF(RIGHT(TEXT(AI97,"0.#"),1)=".",FALSE,TRUE)</formula>
    </cfRule>
    <cfRule type="expression" dxfId="1060" priority="348">
      <formula>IF(RIGHT(TEXT(AI97,"0.#"),1)=".",TRUE,FALSE)</formula>
    </cfRule>
  </conditionalFormatting>
  <conditionalFormatting sqref="AI96">
    <cfRule type="expression" dxfId="1059" priority="345">
      <formula>IF(RIGHT(TEXT(AI96,"0.#"),1)=".",FALSE,TRUE)</formula>
    </cfRule>
    <cfRule type="expression" dxfId="1058" priority="346">
      <formula>IF(RIGHT(TEXT(AI96,"0.#"),1)=".",TRUE,FALSE)</formula>
    </cfRule>
  </conditionalFormatting>
  <conditionalFormatting sqref="AI95">
    <cfRule type="expression" dxfId="1057" priority="343">
      <formula>IF(RIGHT(TEXT(AI95,"0.#"),1)=".",FALSE,TRUE)</formula>
    </cfRule>
    <cfRule type="expression" dxfId="1056" priority="344">
      <formula>IF(RIGHT(TEXT(AI95,"0.#"),1)=".",TRUE,FALSE)</formula>
    </cfRule>
  </conditionalFormatting>
  <conditionalFormatting sqref="AM96">
    <cfRule type="expression" dxfId="1055" priority="339">
      <formula>IF(RIGHT(TEXT(AM96,"0.#"),1)=".",FALSE,TRUE)</formula>
    </cfRule>
    <cfRule type="expression" dxfId="1054" priority="340">
      <formula>IF(RIGHT(TEXT(AM96,"0.#"),1)=".",TRUE,FALSE)</formula>
    </cfRule>
  </conditionalFormatting>
  <conditionalFormatting sqref="AM97">
    <cfRule type="expression" dxfId="1053" priority="337">
      <formula>IF(RIGHT(TEXT(AM97,"0.#"),1)=".",FALSE,TRUE)</formula>
    </cfRule>
    <cfRule type="expression" dxfId="1052" priority="338">
      <formula>IF(RIGHT(TEXT(AM97,"0.#"),1)=".",TRUE,FALSE)</formula>
    </cfRule>
  </conditionalFormatting>
  <conditionalFormatting sqref="AQ95:AQ97">
    <cfRule type="expression" dxfId="1051" priority="335">
      <formula>IF(RIGHT(TEXT(AQ95,"0.#"),1)=".",FALSE,TRUE)</formula>
    </cfRule>
    <cfRule type="expression" dxfId="1050" priority="336">
      <formula>IF(RIGHT(TEXT(AQ95,"0.#"),1)=".",TRUE,FALSE)</formula>
    </cfRule>
  </conditionalFormatting>
  <conditionalFormatting sqref="AU95:AU97">
    <cfRule type="expression" dxfId="1049" priority="333">
      <formula>IF(RIGHT(TEXT(AU95,"0.#"),1)=".",FALSE,TRUE)</formula>
    </cfRule>
    <cfRule type="expression" dxfId="1048" priority="334">
      <formula>IF(RIGHT(TEXT(AU95,"0.#"),1)=".",TRUE,FALSE)</formula>
    </cfRule>
  </conditionalFormatting>
  <conditionalFormatting sqref="AE129">
    <cfRule type="expression" dxfId="1047" priority="331">
      <formula>IF(RIGHT(TEXT(AE129,"0.#"),1)=".",FALSE,TRUE)</formula>
    </cfRule>
    <cfRule type="expression" dxfId="1046" priority="332">
      <formula>IF(RIGHT(TEXT(AE129,"0.#"),1)=".",TRUE,FALSE)</formula>
    </cfRule>
  </conditionalFormatting>
  <conditionalFormatting sqref="AE130">
    <cfRule type="expression" dxfId="1045" priority="329">
      <formula>IF(RIGHT(TEXT(AE130,"0.#"),1)=".",FALSE,TRUE)</formula>
    </cfRule>
    <cfRule type="expression" dxfId="1044" priority="330">
      <formula>IF(RIGHT(TEXT(AE130,"0.#"),1)=".",TRUE,FALSE)</formula>
    </cfRule>
  </conditionalFormatting>
  <conditionalFormatting sqref="AM129">
    <cfRule type="expression" dxfId="1043" priority="319">
      <formula>IF(RIGHT(TEXT(AM129,"0.#"),1)=".",FALSE,TRUE)</formula>
    </cfRule>
    <cfRule type="expression" dxfId="1042" priority="320">
      <formula>IF(RIGHT(TEXT(AM129,"0.#"),1)=".",TRUE,FALSE)</formula>
    </cfRule>
  </conditionalFormatting>
  <conditionalFormatting sqref="AE131">
    <cfRule type="expression" dxfId="1041" priority="327">
      <formula>IF(RIGHT(TEXT(AE131,"0.#"),1)=".",FALSE,TRUE)</formula>
    </cfRule>
    <cfRule type="expression" dxfId="1040" priority="328">
      <formula>IF(RIGHT(TEXT(AE131,"0.#"),1)=".",TRUE,FALSE)</formula>
    </cfRule>
  </conditionalFormatting>
  <conditionalFormatting sqref="AI131">
    <cfRule type="expression" dxfId="1039" priority="325">
      <formula>IF(RIGHT(TEXT(AI131,"0.#"),1)=".",FALSE,TRUE)</formula>
    </cfRule>
    <cfRule type="expression" dxfId="1038" priority="326">
      <formula>IF(RIGHT(TEXT(AI131,"0.#"),1)=".",TRUE,FALSE)</formula>
    </cfRule>
  </conditionalFormatting>
  <conditionalFormatting sqref="AI130">
    <cfRule type="expression" dxfId="1037" priority="323">
      <formula>IF(RIGHT(TEXT(AI130,"0.#"),1)=".",FALSE,TRUE)</formula>
    </cfRule>
    <cfRule type="expression" dxfId="1036" priority="324">
      <formula>IF(RIGHT(TEXT(AI130,"0.#"),1)=".",TRUE,FALSE)</formula>
    </cfRule>
  </conditionalFormatting>
  <conditionalFormatting sqref="AI129">
    <cfRule type="expression" dxfId="1035" priority="321">
      <formula>IF(RIGHT(TEXT(AI129,"0.#"),1)=".",FALSE,TRUE)</formula>
    </cfRule>
    <cfRule type="expression" dxfId="1034" priority="322">
      <formula>IF(RIGHT(TEXT(AI129,"0.#"),1)=".",TRUE,FALSE)</formula>
    </cfRule>
  </conditionalFormatting>
  <conditionalFormatting sqref="AM130">
    <cfRule type="expression" dxfId="1033" priority="317">
      <formula>IF(RIGHT(TEXT(AM130,"0.#"),1)=".",FALSE,TRUE)</formula>
    </cfRule>
    <cfRule type="expression" dxfId="1032" priority="318">
      <formula>IF(RIGHT(TEXT(AM130,"0.#"),1)=".",TRUE,FALSE)</formula>
    </cfRule>
  </conditionalFormatting>
  <conditionalFormatting sqref="AM131">
    <cfRule type="expression" dxfId="1031" priority="315">
      <formula>IF(RIGHT(TEXT(AM131,"0.#"),1)=".",FALSE,TRUE)</formula>
    </cfRule>
    <cfRule type="expression" dxfId="1030" priority="316">
      <formula>IF(RIGHT(TEXT(AM131,"0.#"),1)=".",TRUE,FALSE)</formula>
    </cfRule>
  </conditionalFormatting>
  <conditionalFormatting sqref="AQ129:AQ131">
    <cfRule type="expression" dxfId="1029" priority="313">
      <formula>IF(RIGHT(TEXT(AQ129,"0.#"),1)=".",FALSE,TRUE)</formula>
    </cfRule>
    <cfRule type="expression" dxfId="1028" priority="314">
      <formula>IF(RIGHT(TEXT(AQ129,"0.#"),1)=".",TRUE,FALSE)</formula>
    </cfRule>
  </conditionalFormatting>
  <conditionalFormatting sqref="AU129:AU131">
    <cfRule type="expression" dxfId="1027" priority="311">
      <formula>IF(RIGHT(TEXT(AU129,"0.#"),1)=".",FALSE,TRUE)</formula>
    </cfRule>
    <cfRule type="expression" dxfId="1026" priority="312">
      <formula>IF(RIGHT(TEXT(AU129,"0.#"),1)=".",TRUE,FALSE)</formula>
    </cfRule>
  </conditionalFormatting>
  <conditionalFormatting sqref="AE163">
    <cfRule type="expression" dxfId="1025" priority="309">
      <formula>IF(RIGHT(TEXT(AE163,"0.#"),1)=".",FALSE,TRUE)</formula>
    </cfRule>
    <cfRule type="expression" dxfId="1024" priority="310">
      <formula>IF(RIGHT(TEXT(AE163,"0.#"),1)=".",TRUE,FALSE)</formula>
    </cfRule>
  </conditionalFormatting>
  <conditionalFormatting sqref="AE164">
    <cfRule type="expression" dxfId="1023" priority="307">
      <formula>IF(RIGHT(TEXT(AE164,"0.#"),1)=".",FALSE,TRUE)</formula>
    </cfRule>
    <cfRule type="expression" dxfId="1022" priority="308">
      <formula>IF(RIGHT(TEXT(AE164,"0.#"),1)=".",TRUE,FALSE)</formula>
    </cfRule>
  </conditionalFormatting>
  <conditionalFormatting sqref="AM163">
    <cfRule type="expression" dxfId="1021" priority="297">
      <formula>IF(RIGHT(TEXT(AM163,"0.#"),1)=".",FALSE,TRUE)</formula>
    </cfRule>
    <cfRule type="expression" dxfId="1020" priority="298">
      <formula>IF(RIGHT(TEXT(AM163,"0.#"),1)=".",TRUE,FALSE)</formula>
    </cfRule>
  </conditionalFormatting>
  <conditionalFormatting sqref="AE165">
    <cfRule type="expression" dxfId="1019" priority="305">
      <formula>IF(RIGHT(TEXT(AE165,"0.#"),1)=".",FALSE,TRUE)</formula>
    </cfRule>
    <cfRule type="expression" dxfId="1018" priority="306">
      <formula>IF(RIGHT(TEXT(AE165,"0.#"),1)=".",TRUE,FALSE)</formula>
    </cfRule>
  </conditionalFormatting>
  <conditionalFormatting sqref="AI165">
    <cfRule type="expression" dxfId="1017" priority="303">
      <formula>IF(RIGHT(TEXT(AI165,"0.#"),1)=".",FALSE,TRUE)</formula>
    </cfRule>
    <cfRule type="expression" dxfId="1016" priority="304">
      <formula>IF(RIGHT(TEXT(AI165,"0.#"),1)=".",TRUE,FALSE)</formula>
    </cfRule>
  </conditionalFormatting>
  <conditionalFormatting sqref="AI164">
    <cfRule type="expression" dxfId="1015" priority="301">
      <formula>IF(RIGHT(TEXT(AI164,"0.#"),1)=".",FALSE,TRUE)</formula>
    </cfRule>
    <cfRule type="expression" dxfId="1014" priority="302">
      <formula>IF(RIGHT(TEXT(AI164,"0.#"),1)=".",TRUE,FALSE)</formula>
    </cfRule>
  </conditionalFormatting>
  <conditionalFormatting sqref="AI163">
    <cfRule type="expression" dxfId="1013" priority="299">
      <formula>IF(RIGHT(TEXT(AI163,"0.#"),1)=".",FALSE,TRUE)</formula>
    </cfRule>
    <cfRule type="expression" dxfId="1012" priority="300">
      <formula>IF(RIGHT(TEXT(AI163,"0.#"),1)=".",TRUE,FALSE)</formula>
    </cfRule>
  </conditionalFormatting>
  <conditionalFormatting sqref="AM164">
    <cfRule type="expression" dxfId="1011" priority="295">
      <formula>IF(RIGHT(TEXT(AM164,"0.#"),1)=".",FALSE,TRUE)</formula>
    </cfRule>
    <cfRule type="expression" dxfId="1010" priority="296">
      <formula>IF(RIGHT(TEXT(AM164,"0.#"),1)=".",TRUE,FALSE)</formula>
    </cfRule>
  </conditionalFormatting>
  <conditionalFormatting sqref="AM165">
    <cfRule type="expression" dxfId="1009" priority="293">
      <formula>IF(RIGHT(TEXT(AM165,"0.#"),1)=".",FALSE,TRUE)</formula>
    </cfRule>
    <cfRule type="expression" dxfId="1008" priority="294">
      <formula>IF(RIGHT(TEXT(AM165,"0.#"),1)=".",TRUE,FALSE)</formula>
    </cfRule>
  </conditionalFormatting>
  <conditionalFormatting sqref="AQ163:AQ165">
    <cfRule type="expression" dxfId="1007" priority="291">
      <formula>IF(RIGHT(TEXT(AQ163,"0.#"),1)=".",FALSE,TRUE)</formula>
    </cfRule>
    <cfRule type="expression" dxfId="1006" priority="292">
      <formula>IF(RIGHT(TEXT(AQ163,"0.#"),1)=".",TRUE,FALSE)</formula>
    </cfRule>
  </conditionalFormatting>
  <conditionalFormatting sqref="AU163:AU165">
    <cfRule type="expression" dxfId="1005" priority="289">
      <formula>IF(RIGHT(TEXT(AU163,"0.#"),1)=".",FALSE,TRUE)</formula>
    </cfRule>
    <cfRule type="expression" dxfId="1004" priority="290">
      <formula>IF(RIGHT(TEXT(AU163,"0.#"),1)=".",TRUE,FALSE)</formula>
    </cfRule>
  </conditionalFormatting>
  <conditionalFormatting sqref="AE197">
    <cfRule type="expression" dxfId="1003" priority="287">
      <formula>IF(RIGHT(TEXT(AE197,"0.#"),1)=".",FALSE,TRUE)</formula>
    </cfRule>
    <cfRule type="expression" dxfId="1002" priority="288">
      <formula>IF(RIGHT(TEXT(AE197,"0.#"),1)=".",TRUE,FALSE)</formula>
    </cfRule>
  </conditionalFormatting>
  <conditionalFormatting sqref="AE198">
    <cfRule type="expression" dxfId="1001" priority="285">
      <formula>IF(RIGHT(TEXT(AE198,"0.#"),1)=".",FALSE,TRUE)</formula>
    </cfRule>
    <cfRule type="expression" dxfId="1000" priority="286">
      <formula>IF(RIGHT(TEXT(AE198,"0.#"),1)=".",TRUE,FALSE)</formula>
    </cfRule>
  </conditionalFormatting>
  <conditionalFormatting sqref="AM197">
    <cfRule type="expression" dxfId="999" priority="275">
      <formula>IF(RIGHT(TEXT(AM197,"0.#"),1)=".",FALSE,TRUE)</formula>
    </cfRule>
    <cfRule type="expression" dxfId="998" priority="276">
      <formula>IF(RIGHT(TEXT(AM197,"0.#"),1)=".",TRUE,FALSE)</formula>
    </cfRule>
  </conditionalFormatting>
  <conditionalFormatting sqref="AE199">
    <cfRule type="expression" dxfId="997" priority="283">
      <formula>IF(RIGHT(TEXT(AE199,"0.#"),1)=".",FALSE,TRUE)</formula>
    </cfRule>
    <cfRule type="expression" dxfId="996" priority="284">
      <formula>IF(RIGHT(TEXT(AE199,"0.#"),1)=".",TRUE,FALSE)</formula>
    </cfRule>
  </conditionalFormatting>
  <conditionalFormatting sqref="AI199">
    <cfRule type="expression" dxfId="995" priority="281">
      <formula>IF(RIGHT(TEXT(AI199,"0.#"),1)=".",FALSE,TRUE)</formula>
    </cfRule>
    <cfRule type="expression" dxfId="994" priority="282">
      <formula>IF(RIGHT(TEXT(AI199,"0.#"),1)=".",TRUE,FALSE)</formula>
    </cfRule>
  </conditionalFormatting>
  <conditionalFormatting sqref="AI198">
    <cfRule type="expression" dxfId="993" priority="279">
      <formula>IF(RIGHT(TEXT(AI198,"0.#"),1)=".",FALSE,TRUE)</formula>
    </cfRule>
    <cfRule type="expression" dxfId="992" priority="280">
      <formula>IF(RIGHT(TEXT(AI198,"0.#"),1)=".",TRUE,FALSE)</formula>
    </cfRule>
  </conditionalFormatting>
  <conditionalFormatting sqref="AI197">
    <cfRule type="expression" dxfId="991" priority="277">
      <formula>IF(RIGHT(TEXT(AI197,"0.#"),1)=".",FALSE,TRUE)</formula>
    </cfRule>
    <cfRule type="expression" dxfId="990" priority="278">
      <formula>IF(RIGHT(TEXT(AI197,"0.#"),1)=".",TRUE,FALSE)</formula>
    </cfRule>
  </conditionalFormatting>
  <conditionalFormatting sqref="AM198">
    <cfRule type="expression" dxfId="989" priority="273">
      <formula>IF(RIGHT(TEXT(AM198,"0.#"),1)=".",FALSE,TRUE)</formula>
    </cfRule>
    <cfRule type="expression" dxfId="988" priority="274">
      <formula>IF(RIGHT(TEXT(AM198,"0.#"),1)=".",TRUE,FALSE)</formula>
    </cfRule>
  </conditionalFormatting>
  <conditionalFormatting sqref="AM199">
    <cfRule type="expression" dxfId="987" priority="271">
      <formula>IF(RIGHT(TEXT(AM199,"0.#"),1)=".",FALSE,TRUE)</formula>
    </cfRule>
    <cfRule type="expression" dxfId="986" priority="272">
      <formula>IF(RIGHT(TEXT(AM199,"0.#"),1)=".",TRUE,FALSE)</formula>
    </cfRule>
  </conditionalFormatting>
  <conditionalFormatting sqref="AQ197:AQ199">
    <cfRule type="expression" dxfId="985" priority="269">
      <formula>IF(RIGHT(TEXT(AQ197,"0.#"),1)=".",FALSE,TRUE)</formula>
    </cfRule>
    <cfRule type="expression" dxfId="984" priority="270">
      <formula>IF(RIGHT(TEXT(AQ197,"0.#"),1)=".",TRUE,FALSE)</formula>
    </cfRule>
  </conditionalFormatting>
  <conditionalFormatting sqref="AU197:AU199">
    <cfRule type="expression" dxfId="983" priority="267">
      <formula>IF(RIGHT(TEXT(AU197,"0.#"),1)=".",FALSE,TRUE)</formula>
    </cfRule>
    <cfRule type="expression" dxfId="982" priority="268">
      <formula>IF(RIGHT(TEXT(AU197,"0.#"),1)=".",TRUE,FALSE)</formula>
    </cfRule>
  </conditionalFormatting>
  <conditionalFormatting sqref="AE134 AQ134">
    <cfRule type="expression" dxfId="981" priority="265">
      <formula>IF(RIGHT(TEXT(AE134,"0.#"),1)=".",FALSE,TRUE)</formula>
    </cfRule>
    <cfRule type="expression" dxfId="980" priority="266">
      <formula>IF(RIGHT(TEXT(AE134,"0.#"),1)=".",TRUE,FALSE)</formula>
    </cfRule>
  </conditionalFormatting>
  <conditionalFormatting sqref="AI134">
    <cfRule type="expression" dxfId="979" priority="263">
      <formula>IF(RIGHT(TEXT(AI134,"0.#"),1)=".",FALSE,TRUE)</formula>
    </cfRule>
    <cfRule type="expression" dxfId="978" priority="264">
      <formula>IF(RIGHT(TEXT(AI134,"0.#"),1)=".",TRUE,FALSE)</formula>
    </cfRule>
  </conditionalFormatting>
  <conditionalFormatting sqref="AM134">
    <cfRule type="expression" dxfId="977" priority="261">
      <formula>IF(RIGHT(TEXT(AM134,"0.#"),1)=".",FALSE,TRUE)</formula>
    </cfRule>
    <cfRule type="expression" dxfId="976" priority="262">
      <formula>IF(RIGHT(TEXT(AM134,"0.#"),1)=".",TRUE,FALSE)</formula>
    </cfRule>
  </conditionalFormatting>
  <conditionalFormatting sqref="AE135">
    <cfRule type="expression" dxfId="975" priority="259">
      <formula>IF(RIGHT(TEXT(AE135,"0.#"),1)=".",FALSE,TRUE)</formula>
    </cfRule>
    <cfRule type="expression" dxfId="974" priority="260">
      <formula>IF(RIGHT(TEXT(AE135,"0.#"),1)=".",TRUE,FALSE)</formula>
    </cfRule>
  </conditionalFormatting>
  <conditionalFormatting sqref="AI135">
    <cfRule type="expression" dxfId="973" priority="257">
      <formula>IF(RIGHT(TEXT(AI135,"0.#"),1)=".",FALSE,TRUE)</formula>
    </cfRule>
    <cfRule type="expression" dxfId="972" priority="258">
      <formula>IF(RIGHT(TEXT(AI135,"0.#"),1)=".",TRUE,FALSE)</formula>
    </cfRule>
  </conditionalFormatting>
  <conditionalFormatting sqref="AM135">
    <cfRule type="expression" dxfId="971" priority="255">
      <formula>IF(RIGHT(TEXT(AM135,"0.#"),1)=".",FALSE,TRUE)</formula>
    </cfRule>
    <cfRule type="expression" dxfId="970" priority="256">
      <formula>IF(RIGHT(TEXT(AM135,"0.#"),1)=".",TRUE,FALSE)</formula>
    </cfRule>
  </conditionalFormatting>
  <conditionalFormatting sqref="AQ135">
    <cfRule type="expression" dxfId="969" priority="253">
      <formula>IF(RIGHT(TEXT(AQ135,"0.#"),1)=".",FALSE,TRUE)</formula>
    </cfRule>
    <cfRule type="expression" dxfId="968" priority="254">
      <formula>IF(RIGHT(TEXT(AQ135,"0.#"),1)=".",TRUE,FALSE)</formula>
    </cfRule>
  </conditionalFormatting>
  <conditionalFormatting sqref="AU134">
    <cfRule type="expression" dxfId="967" priority="251">
      <formula>IF(RIGHT(TEXT(AU134,"0.#"),1)=".",FALSE,TRUE)</formula>
    </cfRule>
    <cfRule type="expression" dxfId="966" priority="252">
      <formula>IF(RIGHT(TEXT(AU134,"0.#"),1)=".",TRUE,FALSE)</formula>
    </cfRule>
  </conditionalFormatting>
  <conditionalFormatting sqref="AU135">
    <cfRule type="expression" dxfId="965" priority="249">
      <formula>IF(RIGHT(TEXT(AU135,"0.#"),1)=".",FALSE,TRUE)</formula>
    </cfRule>
    <cfRule type="expression" dxfId="964" priority="250">
      <formula>IF(RIGHT(TEXT(AU135,"0.#"),1)=".",TRUE,FALSE)</formula>
    </cfRule>
  </conditionalFormatting>
  <conditionalFormatting sqref="AE168 AQ168">
    <cfRule type="expression" dxfId="963" priority="247">
      <formula>IF(RIGHT(TEXT(AE168,"0.#"),1)=".",FALSE,TRUE)</formula>
    </cfRule>
    <cfRule type="expression" dxfId="962" priority="248">
      <formula>IF(RIGHT(TEXT(AE168,"0.#"),1)=".",TRUE,FALSE)</formula>
    </cfRule>
  </conditionalFormatting>
  <conditionalFormatting sqref="AI168">
    <cfRule type="expression" dxfId="961" priority="245">
      <formula>IF(RIGHT(TEXT(AI168,"0.#"),1)=".",FALSE,TRUE)</formula>
    </cfRule>
    <cfRule type="expression" dxfId="960" priority="246">
      <formula>IF(RIGHT(TEXT(AI168,"0.#"),1)=".",TRUE,FALSE)</formula>
    </cfRule>
  </conditionalFormatting>
  <conditionalFormatting sqref="AM168">
    <cfRule type="expression" dxfId="959" priority="243">
      <formula>IF(RIGHT(TEXT(AM168,"0.#"),1)=".",FALSE,TRUE)</formula>
    </cfRule>
    <cfRule type="expression" dxfId="958" priority="244">
      <formula>IF(RIGHT(TEXT(AM168,"0.#"),1)=".",TRUE,FALSE)</formula>
    </cfRule>
  </conditionalFormatting>
  <conditionalFormatting sqref="AE169">
    <cfRule type="expression" dxfId="957" priority="241">
      <formula>IF(RIGHT(TEXT(AE169,"0.#"),1)=".",FALSE,TRUE)</formula>
    </cfRule>
    <cfRule type="expression" dxfId="956" priority="242">
      <formula>IF(RIGHT(TEXT(AE169,"0.#"),1)=".",TRUE,FALSE)</formula>
    </cfRule>
  </conditionalFormatting>
  <conditionalFormatting sqref="AI169">
    <cfRule type="expression" dxfId="955" priority="239">
      <formula>IF(RIGHT(TEXT(AI169,"0.#"),1)=".",FALSE,TRUE)</formula>
    </cfRule>
    <cfRule type="expression" dxfId="954" priority="240">
      <formula>IF(RIGHT(TEXT(AI169,"0.#"),1)=".",TRUE,FALSE)</formula>
    </cfRule>
  </conditionalFormatting>
  <conditionalFormatting sqref="AM169">
    <cfRule type="expression" dxfId="953" priority="237">
      <formula>IF(RIGHT(TEXT(AM169,"0.#"),1)=".",FALSE,TRUE)</formula>
    </cfRule>
    <cfRule type="expression" dxfId="952" priority="238">
      <formula>IF(RIGHT(TEXT(AM169,"0.#"),1)=".",TRUE,FALSE)</formula>
    </cfRule>
  </conditionalFormatting>
  <conditionalFormatting sqref="AQ169">
    <cfRule type="expression" dxfId="951" priority="235">
      <formula>IF(RIGHT(TEXT(AQ169,"0.#"),1)=".",FALSE,TRUE)</formula>
    </cfRule>
    <cfRule type="expression" dxfId="950" priority="236">
      <formula>IF(RIGHT(TEXT(AQ169,"0.#"),1)=".",TRUE,FALSE)</formula>
    </cfRule>
  </conditionalFormatting>
  <conditionalFormatting sqref="AU168">
    <cfRule type="expression" dxfId="949" priority="233">
      <formula>IF(RIGHT(TEXT(AU168,"0.#"),1)=".",FALSE,TRUE)</formula>
    </cfRule>
    <cfRule type="expression" dxfId="948" priority="234">
      <formula>IF(RIGHT(TEXT(AU168,"0.#"),1)=".",TRUE,FALSE)</formula>
    </cfRule>
  </conditionalFormatting>
  <conditionalFormatting sqref="AU169">
    <cfRule type="expression" dxfId="947" priority="231">
      <formula>IF(RIGHT(TEXT(AU169,"0.#"),1)=".",FALSE,TRUE)</formula>
    </cfRule>
    <cfRule type="expression" dxfId="946" priority="232">
      <formula>IF(RIGHT(TEXT(AU169,"0.#"),1)=".",TRUE,FALSE)</formula>
    </cfRule>
  </conditionalFormatting>
  <conditionalFormatting sqref="AE90">
    <cfRule type="expression" dxfId="945" priority="229">
      <formula>IF(RIGHT(TEXT(AE90,"0.#"),1)=".",FALSE,TRUE)</formula>
    </cfRule>
    <cfRule type="expression" dxfId="944" priority="230">
      <formula>IF(RIGHT(TEXT(AE90,"0.#"),1)=".",TRUE,FALSE)</formula>
    </cfRule>
  </conditionalFormatting>
  <conditionalFormatting sqref="AE91">
    <cfRule type="expression" dxfId="943" priority="227">
      <formula>IF(RIGHT(TEXT(AE91,"0.#"),1)=".",FALSE,TRUE)</formula>
    </cfRule>
    <cfRule type="expression" dxfId="942" priority="228">
      <formula>IF(RIGHT(TEXT(AE91,"0.#"),1)=".",TRUE,FALSE)</formula>
    </cfRule>
  </conditionalFormatting>
  <conditionalFormatting sqref="AM90">
    <cfRule type="expression" dxfId="941" priority="217">
      <formula>IF(RIGHT(TEXT(AM90,"0.#"),1)=".",FALSE,TRUE)</formula>
    </cfRule>
    <cfRule type="expression" dxfId="940" priority="218">
      <formula>IF(RIGHT(TEXT(AM90,"0.#"),1)=".",TRUE,FALSE)</formula>
    </cfRule>
  </conditionalFormatting>
  <conditionalFormatting sqref="AE92">
    <cfRule type="expression" dxfId="939" priority="225">
      <formula>IF(RIGHT(TEXT(AE92,"0.#"),1)=".",FALSE,TRUE)</formula>
    </cfRule>
    <cfRule type="expression" dxfId="938" priority="226">
      <formula>IF(RIGHT(TEXT(AE92,"0.#"),1)=".",TRUE,FALSE)</formula>
    </cfRule>
  </conditionalFormatting>
  <conditionalFormatting sqref="AI92">
    <cfRule type="expression" dxfId="937" priority="223">
      <formula>IF(RIGHT(TEXT(AI92,"0.#"),1)=".",FALSE,TRUE)</formula>
    </cfRule>
    <cfRule type="expression" dxfId="936" priority="224">
      <formula>IF(RIGHT(TEXT(AI92,"0.#"),1)=".",TRUE,FALSE)</formula>
    </cfRule>
  </conditionalFormatting>
  <conditionalFormatting sqref="AI91">
    <cfRule type="expression" dxfId="935" priority="221">
      <formula>IF(RIGHT(TEXT(AI91,"0.#"),1)=".",FALSE,TRUE)</formula>
    </cfRule>
    <cfRule type="expression" dxfId="934" priority="222">
      <formula>IF(RIGHT(TEXT(AI91,"0.#"),1)=".",TRUE,FALSE)</formula>
    </cfRule>
  </conditionalFormatting>
  <conditionalFormatting sqref="AI90">
    <cfRule type="expression" dxfId="933" priority="219">
      <formula>IF(RIGHT(TEXT(AI90,"0.#"),1)=".",FALSE,TRUE)</formula>
    </cfRule>
    <cfRule type="expression" dxfId="932" priority="220">
      <formula>IF(RIGHT(TEXT(AI90,"0.#"),1)=".",TRUE,FALSE)</formula>
    </cfRule>
  </conditionalFormatting>
  <conditionalFormatting sqref="AM91">
    <cfRule type="expression" dxfId="931" priority="215">
      <formula>IF(RIGHT(TEXT(AM91,"0.#"),1)=".",FALSE,TRUE)</formula>
    </cfRule>
    <cfRule type="expression" dxfId="930" priority="216">
      <formula>IF(RIGHT(TEXT(AM91,"0.#"),1)=".",TRUE,FALSE)</formula>
    </cfRule>
  </conditionalFormatting>
  <conditionalFormatting sqref="AM92">
    <cfRule type="expression" dxfId="929" priority="213">
      <formula>IF(RIGHT(TEXT(AM92,"0.#"),1)=".",FALSE,TRUE)</formula>
    </cfRule>
    <cfRule type="expression" dxfId="928" priority="214">
      <formula>IF(RIGHT(TEXT(AM92,"0.#"),1)=".",TRUE,FALSE)</formula>
    </cfRule>
  </conditionalFormatting>
  <conditionalFormatting sqref="AQ90:AQ92">
    <cfRule type="expression" dxfId="927" priority="211">
      <formula>IF(RIGHT(TEXT(AQ90,"0.#"),1)=".",FALSE,TRUE)</formula>
    </cfRule>
    <cfRule type="expression" dxfId="926" priority="212">
      <formula>IF(RIGHT(TEXT(AQ90,"0.#"),1)=".",TRUE,FALSE)</formula>
    </cfRule>
  </conditionalFormatting>
  <conditionalFormatting sqref="AU90:AU92">
    <cfRule type="expression" dxfId="925" priority="209">
      <formula>IF(RIGHT(TEXT(AU90,"0.#"),1)=".",FALSE,TRUE)</formula>
    </cfRule>
    <cfRule type="expression" dxfId="924" priority="210">
      <formula>IF(RIGHT(TEXT(AU90,"0.#"),1)=".",TRUE,FALSE)</formula>
    </cfRule>
  </conditionalFormatting>
  <conditionalFormatting sqref="AE85">
    <cfRule type="expression" dxfId="923" priority="207">
      <formula>IF(RIGHT(TEXT(AE85,"0.#"),1)=".",FALSE,TRUE)</formula>
    </cfRule>
    <cfRule type="expression" dxfId="922" priority="208">
      <formula>IF(RIGHT(TEXT(AE85,"0.#"),1)=".",TRUE,FALSE)</formula>
    </cfRule>
  </conditionalFormatting>
  <conditionalFormatting sqref="AE86">
    <cfRule type="expression" dxfId="921" priority="205">
      <formula>IF(RIGHT(TEXT(AE86,"0.#"),1)=".",FALSE,TRUE)</formula>
    </cfRule>
    <cfRule type="expression" dxfId="920" priority="206">
      <formula>IF(RIGHT(TEXT(AE86,"0.#"),1)=".",TRUE,FALSE)</formula>
    </cfRule>
  </conditionalFormatting>
  <conditionalFormatting sqref="AM85">
    <cfRule type="expression" dxfId="919" priority="195">
      <formula>IF(RIGHT(TEXT(AM85,"0.#"),1)=".",FALSE,TRUE)</formula>
    </cfRule>
    <cfRule type="expression" dxfId="918" priority="196">
      <formula>IF(RIGHT(TEXT(AM85,"0.#"),1)=".",TRUE,FALSE)</formula>
    </cfRule>
  </conditionalFormatting>
  <conditionalFormatting sqref="AE87">
    <cfRule type="expression" dxfId="917" priority="203">
      <formula>IF(RIGHT(TEXT(AE87,"0.#"),1)=".",FALSE,TRUE)</formula>
    </cfRule>
    <cfRule type="expression" dxfId="916" priority="204">
      <formula>IF(RIGHT(TEXT(AE87,"0.#"),1)=".",TRUE,FALSE)</formula>
    </cfRule>
  </conditionalFormatting>
  <conditionalFormatting sqref="AI87">
    <cfRule type="expression" dxfId="915" priority="201">
      <formula>IF(RIGHT(TEXT(AI87,"0.#"),1)=".",FALSE,TRUE)</formula>
    </cfRule>
    <cfRule type="expression" dxfId="914" priority="202">
      <formula>IF(RIGHT(TEXT(AI87,"0.#"),1)=".",TRUE,FALSE)</formula>
    </cfRule>
  </conditionalFormatting>
  <conditionalFormatting sqref="AI86">
    <cfRule type="expression" dxfId="913" priority="199">
      <formula>IF(RIGHT(TEXT(AI86,"0.#"),1)=".",FALSE,TRUE)</formula>
    </cfRule>
    <cfRule type="expression" dxfId="912" priority="200">
      <formula>IF(RIGHT(TEXT(AI86,"0.#"),1)=".",TRUE,FALSE)</formula>
    </cfRule>
  </conditionalFormatting>
  <conditionalFormatting sqref="AI85">
    <cfRule type="expression" dxfId="911" priority="197">
      <formula>IF(RIGHT(TEXT(AI85,"0.#"),1)=".",FALSE,TRUE)</formula>
    </cfRule>
    <cfRule type="expression" dxfId="910" priority="198">
      <formula>IF(RIGHT(TEXT(AI85,"0.#"),1)=".",TRUE,FALSE)</formula>
    </cfRule>
  </conditionalFormatting>
  <conditionalFormatting sqref="AM86">
    <cfRule type="expression" dxfId="909" priority="193">
      <formula>IF(RIGHT(TEXT(AM86,"0.#"),1)=".",FALSE,TRUE)</formula>
    </cfRule>
    <cfRule type="expression" dxfId="908" priority="194">
      <formula>IF(RIGHT(TEXT(AM86,"0.#"),1)=".",TRUE,FALSE)</formula>
    </cfRule>
  </conditionalFormatting>
  <conditionalFormatting sqref="AM87">
    <cfRule type="expression" dxfId="907" priority="191">
      <formula>IF(RIGHT(TEXT(AM87,"0.#"),1)=".",FALSE,TRUE)</formula>
    </cfRule>
    <cfRule type="expression" dxfId="906" priority="192">
      <formula>IF(RIGHT(TEXT(AM87,"0.#"),1)=".",TRUE,FALSE)</formula>
    </cfRule>
  </conditionalFormatting>
  <conditionalFormatting sqref="AQ85:AQ87">
    <cfRule type="expression" dxfId="905" priority="189">
      <formula>IF(RIGHT(TEXT(AQ85,"0.#"),1)=".",FALSE,TRUE)</formula>
    </cfRule>
    <cfRule type="expression" dxfId="904" priority="190">
      <formula>IF(RIGHT(TEXT(AQ85,"0.#"),1)=".",TRUE,FALSE)</formula>
    </cfRule>
  </conditionalFormatting>
  <conditionalFormatting sqref="AU85:AU87">
    <cfRule type="expression" dxfId="903" priority="187">
      <formula>IF(RIGHT(TEXT(AU85,"0.#"),1)=".",FALSE,TRUE)</formula>
    </cfRule>
    <cfRule type="expression" dxfId="902" priority="188">
      <formula>IF(RIGHT(TEXT(AU85,"0.#"),1)=".",TRUE,FALSE)</formula>
    </cfRule>
  </conditionalFormatting>
  <conditionalFormatting sqref="AE124">
    <cfRule type="expression" dxfId="901" priority="185">
      <formula>IF(RIGHT(TEXT(AE124,"0.#"),1)=".",FALSE,TRUE)</formula>
    </cfRule>
    <cfRule type="expression" dxfId="900" priority="186">
      <formula>IF(RIGHT(TEXT(AE124,"0.#"),1)=".",TRUE,FALSE)</formula>
    </cfRule>
  </conditionalFormatting>
  <conditionalFormatting sqref="AE125">
    <cfRule type="expression" dxfId="899" priority="183">
      <formula>IF(RIGHT(TEXT(AE125,"0.#"),1)=".",FALSE,TRUE)</formula>
    </cfRule>
    <cfRule type="expression" dxfId="898" priority="184">
      <formula>IF(RIGHT(TEXT(AE125,"0.#"),1)=".",TRUE,FALSE)</formula>
    </cfRule>
  </conditionalFormatting>
  <conditionalFormatting sqref="AM124">
    <cfRule type="expression" dxfId="897" priority="173">
      <formula>IF(RIGHT(TEXT(AM124,"0.#"),1)=".",FALSE,TRUE)</formula>
    </cfRule>
    <cfRule type="expression" dxfId="896" priority="174">
      <formula>IF(RIGHT(TEXT(AM124,"0.#"),1)=".",TRUE,FALSE)</formula>
    </cfRule>
  </conditionalFormatting>
  <conditionalFormatting sqref="AE126">
    <cfRule type="expression" dxfId="895" priority="181">
      <formula>IF(RIGHT(TEXT(AE126,"0.#"),1)=".",FALSE,TRUE)</formula>
    </cfRule>
    <cfRule type="expression" dxfId="894" priority="182">
      <formula>IF(RIGHT(TEXT(AE126,"0.#"),1)=".",TRUE,FALSE)</formula>
    </cfRule>
  </conditionalFormatting>
  <conditionalFormatting sqref="AI126">
    <cfRule type="expression" dxfId="893" priority="179">
      <formula>IF(RIGHT(TEXT(AI126,"0.#"),1)=".",FALSE,TRUE)</formula>
    </cfRule>
    <cfRule type="expression" dxfId="892" priority="180">
      <formula>IF(RIGHT(TEXT(AI126,"0.#"),1)=".",TRUE,FALSE)</formula>
    </cfRule>
  </conditionalFormatting>
  <conditionalFormatting sqref="AI125">
    <cfRule type="expression" dxfId="891" priority="177">
      <formula>IF(RIGHT(TEXT(AI125,"0.#"),1)=".",FALSE,TRUE)</formula>
    </cfRule>
    <cfRule type="expression" dxfId="890" priority="178">
      <formula>IF(RIGHT(TEXT(AI125,"0.#"),1)=".",TRUE,FALSE)</formula>
    </cfRule>
  </conditionalFormatting>
  <conditionalFormatting sqref="AI124">
    <cfRule type="expression" dxfId="889" priority="175">
      <formula>IF(RIGHT(TEXT(AI124,"0.#"),1)=".",FALSE,TRUE)</formula>
    </cfRule>
    <cfRule type="expression" dxfId="888" priority="176">
      <formula>IF(RIGHT(TEXT(AI124,"0.#"),1)=".",TRUE,FALSE)</formula>
    </cfRule>
  </conditionalFormatting>
  <conditionalFormatting sqref="AM125">
    <cfRule type="expression" dxfId="887" priority="171">
      <formula>IF(RIGHT(TEXT(AM125,"0.#"),1)=".",FALSE,TRUE)</formula>
    </cfRule>
    <cfRule type="expression" dxfId="886" priority="172">
      <formula>IF(RIGHT(TEXT(AM125,"0.#"),1)=".",TRUE,FALSE)</formula>
    </cfRule>
  </conditionalFormatting>
  <conditionalFormatting sqref="AM126">
    <cfRule type="expression" dxfId="885" priority="169">
      <formula>IF(RIGHT(TEXT(AM126,"0.#"),1)=".",FALSE,TRUE)</formula>
    </cfRule>
    <cfRule type="expression" dxfId="884" priority="170">
      <formula>IF(RIGHT(TEXT(AM126,"0.#"),1)=".",TRUE,FALSE)</formula>
    </cfRule>
  </conditionalFormatting>
  <conditionalFormatting sqref="AQ124:AQ126">
    <cfRule type="expression" dxfId="883" priority="167">
      <formula>IF(RIGHT(TEXT(AQ124,"0.#"),1)=".",FALSE,TRUE)</formula>
    </cfRule>
    <cfRule type="expression" dxfId="882" priority="168">
      <formula>IF(RIGHT(TEXT(AQ124,"0.#"),1)=".",TRUE,FALSE)</formula>
    </cfRule>
  </conditionalFormatting>
  <conditionalFormatting sqref="AU124:AU126">
    <cfRule type="expression" dxfId="881" priority="165">
      <formula>IF(RIGHT(TEXT(AU124,"0.#"),1)=".",FALSE,TRUE)</formula>
    </cfRule>
    <cfRule type="expression" dxfId="880" priority="166">
      <formula>IF(RIGHT(TEXT(AU124,"0.#"),1)=".",TRUE,FALSE)</formula>
    </cfRule>
  </conditionalFormatting>
  <conditionalFormatting sqref="AE119">
    <cfRule type="expression" dxfId="879" priority="163">
      <formula>IF(RIGHT(TEXT(AE119,"0.#"),1)=".",FALSE,TRUE)</formula>
    </cfRule>
    <cfRule type="expression" dxfId="878" priority="164">
      <formula>IF(RIGHT(TEXT(AE119,"0.#"),1)=".",TRUE,FALSE)</formula>
    </cfRule>
  </conditionalFormatting>
  <conditionalFormatting sqref="AE120">
    <cfRule type="expression" dxfId="877" priority="161">
      <formula>IF(RIGHT(TEXT(AE120,"0.#"),1)=".",FALSE,TRUE)</formula>
    </cfRule>
    <cfRule type="expression" dxfId="876" priority="162">
      <formula>IF(RIGHT(TEXT(AE120,"0.#"),1)=".",TRUE,FALSE)</formula>
    </cfRule>
  </conditionalFormatting>
  <conditionalFormatting sqref="AM119">
    <cfRule type="expression" dxfId="875" priority="151">
      <formula>IF(RIGHT(TEXT(AM119,"0.#"),1)=".",FALSE,TRUE)</formula>
    </cfRule>
    <cfRule type="expression" dxfId="874" priority="152">
      <formula>IF(RIGHT(TEXT(AM119,"0.#"),1)=".",TRUE,FALSE)</formula>
    </cfRule>
  </conditionalFormatting>
  <conditionalFormatting sqref="AE121">
    <cfRule type="expression" dxfId="873" priority="159">
      <formula>IF(RIGHT(TEXT(AE121,"0.#"),1)=".",FALSE,TRUE)</formula>
    </cfRule>
    <cfRule type="expression" dxfId="872" priority="160">
      <formula>IF(RIGHT(TEXT(AE121,"0.#"),1)=".",TRUE,FALSE)</formula>
    </cfRule>
  </conditionalFormatting>
  <conditionalFormatting sqref="AI121">
    <cfRule type="expression" dxfId="871" priority="157">
      <formula>IF(RIGHT(TEXT(AI121,"0.#"),1)=".",FALSE,TRUE)</formula>
    </cfRule>
    <cfRule type="expression" dxfId="870" priority="158">
      <formula>IF(RIGHT(TEXT(AI121,"0.#"),1)=".",TRUE,FALSE)</formula>
    </cfRule>
  </conditionalFormatting>
  <conditionalFormatting sqref="AI120">
    <cfRule type="expression" dxfId="869" priority="155">
      <formula>IF(RIGHT(TEXT(AI120,"0.#"),1)=".",FALSE,TRUE)</formula>
    </cfRule>
    <cfRule type="expression" dxfId="868" priority="156">
      <formula>IF(RIGHT(TEXT(AI120,"0.#"),1)=".",TRUE,FALSE)</formula>
    </cfRule>
  </conditionalFormatting>
  <conditionalFormatting sqref="AI119">
    <cfRule type="expression" dxfId="867" priority="153">
      <formula>IF(RIGHT(TEXT(AI119,"0.#"),1)=".",FALSE,TRUE)</formula>
    </cfRule>
    <cfRule type="expression" dxfId="866" priority="154">
      <formula>IF(RIGHT(TEXT(AI119,"0.#"),1)=".",TRUE,FALSE)</formula>
    </cfRule>
  </conditionalFormatting>
  <conditionalFormatting sqref="AM120">
    <cfRule type="expression" dxfId="865" priority="149">
      <formula>IF(RIGHT(TEXT(AM120,"0.#"),1)=".",FALSE,TRUE)</formula>
    </cfRule>
    <cfRule type="expression" dxfId="864" priority="150">
      <formula>IF(RIGHT(TEXT(AM120,"0.#"),1)=".",TRUE,FALSE)</formula>
    </cfRule>
  </conditionalFormatting>
  <conditionalFormatting sqref="AM121">
    <cfRule type="expression" dxfId="863" priority="147">
      <formula>IF(RIGHT(TEXT(AM121,"0.#"),1)=".",FALSE,TRUE)</formula>
    </cfRule>
    <cfRule type="expression" dxfId="862" priority="148">
      <formula>IF(RIGHT(TEXT(AM121,"0.#"),1)=".",TRUE,FALSE)</formula>
    </cfRule>
  </conditionalFormatting>
  <conditionalFormatting sqref="AQ119:AQ121">
    <cfRule type="expression" dxfId="861" priority="145">
      <formula>IF(RIGHT(TEXT(AQ119,"0.#"),1)=".",FALSE,TRUE)</formula>
    </cfRule>
    <cfRule type="expression" dxfId="860" priority="146">
      <formula>IF(RIGHT(TEXT(AQ119,"0.#"),1)=".",TRUE,FALSE)</formula>
    </cfRule>
  </conditionalFormatting>
  <conditionalFormatting sqref="AU119:AU121">
    <cfRule type="expression" dxfId="859" priority="143">
      <formula>IF(RIGHT(TEXT(AU119,"0.#"),1)=".",FALSE,TRUE)</formula>
    </cfRule>
    <cfRule type="expression" dxfId="858" priority="144">
      <formula>IF(RIGHT(TEXT(AU119,"0.#"),1)=".",TRUE,FALSE)</formula>
    </cfRule>
  </conditionalFormatting>
  <conditionalFormatting sqref="AE158">
    <cfRule type="expression" dxfId="857" priority="141">
      <formula>IF(RIGHT(TEXT(AE158,"0.#"),1)=".",FALSE,TRUE)</formula>
    </cfRule>
    <cfRule type="expression" dxfId="856" priority="142">
      <formula>IF(RIGHT(TEXT(AE158,"0.#"),1)=".",TRUE,FALSE)</formula>
    </cfRule>
  </conditionalFormatting>
  <conditionalFormatting sqref="AE159">
    <cfRule type="expression" dxfId="855" priority="139">
      <formula>IF(RIGHT(TEXT(AE159,"0.#"),1)=".",FALSE,TRUE)</formula>
    </cfRule>
    <cfRule type="expression" dxfId="854" priority="140">
      <formula>IF(RIGHT(TEXT(AE159,"0.#"),1)=".",TRUE,FALSE)</formula>
    </cfRule>
  </conditionalFormatting>
  <conditionalFormatting sqref="AM158">
    <cfRule type="expression" dxfId="853" priority="129">
      <formula>IF(RIGHT(TEXT(AM158,"0.#"),1)=".",FALSE,TRUE)</formula>
    </cfRule>
    <cfRule type="expression" dxfId="852" priority="130">
      <formula>IF(RIGHT(TEXT(AM158,"0.#"),1)=".",TRUE,FALSE)</formula>
    </cfRule>
  </conditionalFormatting>
  <conditionalFormatting sqref="AE160">
    <cfRule type="expression" dxfId="851" priority="137">
      <formula>IF(RIGHT(TEXT(AE160,"0.#"),1)=".",FALSE,TRUE)</formula>
    </cfRule>
    <cfRule type="expression" dxfId="850" priority="138">
      <formula>IF(RIGHT(TEXT(AE160,"0.#"),1)=".",TRUE,FALSE)</formula>
    </cfRule>
  </conditionalFormatting>
  <conditionalFormatting sqref="AI160">
    <cfRule type="expression" dxfId="849" priority="135">
      <formula>IF(RIGHT(TEXT(AI160,"0.#"),1)=".",FALSE,TRUE)</formula>
    </cfRule>
    <cfRule type="expression" dxfId="848" priority="136">
      <formula>IF(RIGHT(TEXT(AI160,"0.#"),1)=".",TRUE,FALSE)</formula>
    </cfRule>
  </conditionalFormatting>
  <conditionalFormatting sqref="AI159">
    <cfRule type="expression" dxfId="847" priority="133">
      <formula>IF(RIGHT(TEXT(AI159,"0.#"),1)=".",FALSE,TRUE)</formula>
    </cfRule>
    <cfRule type="expression" dxfId="846" priority="134">
      <formula>IF(RIGHT(TEXT(AI159,"0.#"),1)=".",TRUE,FALSE)</formula>
    </cfRule>
  </conditionalFormatting>
  <conditionalFormatting sqref="AI158">
    <cfRule type="expression" dxfId="845" priority="131">
      <formula>IF(RIGHT(TEXT(AI158,"0.#"),1)=".",FALSE,TRUE)</formula>
    </cfRule>
    <cfRule type="expression" dxfId="844" priority="132">
      <formula>IF(RIGHT(TEXT(AI158,"0.#"),1)=".",TRUE,FALSE)</formula>
    </cfRule>
  </conditionalFormatting>
  <conditionalFormatting sqref="AM159">
    <cfRule type="expression" dxfId="843" priority="127">
      <formula>IF(RIGHT(TEXT(AM159,"0.#"),1)=".",FALSE,TRUE)</formula>
    </cfRule>
    <cfRule type="expression" dxfId="842" priority="128">
      <formula>IF(RIGHT(TEXT(AM159,"0.#"),1)=".",TRUE,FALSE)</formula>
    </cfRule>
  </conditionalFormatting>
  <conditionalFormatting sqref="AM160">
    <cfRule type="expression" dxfId="841" priority="125">
      <formula>IF(RIGHT(TEXT(AM160,"0.#"),1)=".",FALSE,TRUE)</formula>
    </cfRule>
    <cfRule type="expression" dxfId="840" priority="126">
      <formula>IF(RIGHT(TEXT(AM160,"0.#"),1)=".",TRUE,FALSE)</formula>
    </cfRule>
  </conditionalFormatting>
  <conditionalFormatting sqref="AQ158:AQ160">
    <cfRule type="expression" dxfId="839" priority="123">
      <formula>IF(RIGHT(TEXT(AQ158,"0.#"),1)=".",FALSE,TRUE)</formula>
    </cfRule>
    <cfRule type="expression" dxfId="838" priority="124">
      <formula>IF(RIGHT(TEXT(AQ158,"0.#"),1)=".",TRUE,FALSE)</formula>
    </cfRule>
  </conditionalFormatting>
  <conditionalFormatting sqref="AU158:AU160">
    <cfRule type="expression" dxfId="837" priority="121">
      <formula>IF(RIGHT(TEXT(AU158,"0.#"),1)=".",FALSE,TRUE)</formula>
    </cfRule>
    <cfRule type="expression" dxfId="836" priority="122">
      <formula>IF(RIGHT(TEXT(AU158,"0.#"),1)=".",TRUE,FALSE)</formula>
    </cfRule>
  </conditionalFormatting>
  <conditionalFormatting sqref="AE153">
    <cfRule type="expression" dxfId="835" priority="119">
      <formula>IF(RIGHT(TEXT(AE153,"0.#"),1)=".",FALSE,TRUE)</formula>
    </cfRule>
    <cfRule type="expression" dxfId="834" priority="120">
      <formula>IF(RIGHT(TEXT(AE153,"0.#"),1)=".",TRUE,FALSE)</formula>
    </cfRule>
  </conditionalFormatting>
  <conditionalFormatting sqref="AE154">
    <cfRule type="expression" dxfId="833" priority="117">
      <formula>IF(RIGHT(TEXT(AE154,"0.#"),1)=".",FALSE,TRUE)</formula>
    </cfRule>
    <cfRule type="expression" dxfId="832" priority="118">
      <formula>IF(RIGHT(TEXT(AE154,"0.#"),1)=".",TRUE,FALSE)</formula>
    </cfRule>
  </conditionalFormatting>
  <conditionalFormatting sqref="AM153">
    <cfRule type="expression" dxfId="831" priority="107">
      <formula>IF(RIGHT(TEXT(AM153,"0.#"),1)=".",FALSE,TRUE)</formula>
    </cfRule>
    <cfRule type="expression" dxfId="830" priority="108">
      <formula>IF(RIGHT(TEXT(AM153,"0.#"),1)=".",TRUE,FALSE)</formula>
    </cfRule>
  </conditionalFormatting>
  <conditionalFormatting sqref="AE155">
    <cfRule type="expression" dxfId="829" priority="115">
      <formula>IF(RIGHT(TEXT(AE155,"0.#"),1)=".",FALSE,TRUE)</formula>
    </cfRule>
    <cfRule type="expression" dxfId="828" priority="116">
      <formula>IF(RIGHT(TEXT(AE155,"0.#"),1)=".",TRUE,FALSE)</formula>
    </cfRule>
  </conditionalFormatting>
  <conditionalFormatting sqref="AI155">
    <cfRule type="expression" dxfId="827" priority="113">
      <formula>IF(RIGHT(TEXT(AI155,"0.#"),1)=".",FALSE,TRUE)</formula>
    </cfRule>
    <cfRule type="expression" dxfId="826" priority="114">
      <formula>IF(RIGHT(TEXT(AI155,"0.#"),1)=".",TRUE,FALSE)</formula>
    </cfRule>
  </conditionalFormatting>
  <conditionalFormatting sqref="AI154">
    <cfRule type="expression" dxfId="825" priority="111">
      <formula>IF(RIGHT(TEXT(AI154,"0.#"),1)=".",FALSE,TRUE)</formula>
    </cfRule>
    <cfRule type="expression" dxfId="824" priority="112">
      <formula>IF(RIGHT(TEXT(AI154,"0.#"),1)=".",TRUE,FALSE)</formula>
    </cfRule>
  </conditionalFormatting>
  <conditionalFormatting sqref="AI153">
    <cfRule type="expression" dxfId="823" priority="109">
      <formula>IF(RIGHT(TEXT(AI153,"0.#"),1)=".",FALSE,TRUE)</formula>
    </cfRule>
    <cfRule type="expression" dxfId="822" priority="110">
      <formula>IF(RIGHT(TEXT(AI153,"0.#"),1)=".",TRUE,FALSE)</formula>
    </cfRule>
  </conditionalFormatting>
  <conditionalFormatting sqref="AM154">
    <cfRule type="expression" dxfId="821" priority="105">
      <formula>IF(RIGHT(TEXT(AM154,"0.#"),1)=".",FALSE,TRUE)</formula>
    </cfRule>
    <cfRule type="expression" dxfId="820" priority="106">
      <formula>IF(RIGHT(TEXT(AM154,"0.#"),1)=".",TRUE,FALSE)</formula>
    </cfRule>
  </conditionalFormatting>
  <conditionalFormatting sqref="AM155">
    <cfRule type="expression" dxfId="819" priority="103">
      <formula>IF(RIGHT(TEXT(AM155,"0.#"),1)=".",FALSE,TRUE)</formula>
    </cfRule>
    <cfRule type="expression" dxfId="818" priority="104">
      <formula>IF(RIGHT(TEXT(AM155,"0.#"),1)=".",TRUE,FALSE)</formula>
    </cfRule>
  </conditionalFormatting>
  <conditionalFormatting sqref="AQ153:AQ155">
    <cfRule type="expression" dxfId="817" priority="101">
      <formula>IF(RIGHT(TEXT(AQ153,"0.#"),1)=".",FALSE,TRUE)</formula>
    </cfRule>
    <cfRule type="expression" dxfId="816" priority="102">
      <formula>IF(RIGHT(TEXT(AQ153,"0.#"),1)=".",TRUE,FALSE)</formula>
    </cfRule>
  </conditionalFormatting>
  <conditionalFormatting sqref="AU153:AU155">
    <cfRule type="expression" dxfId="815" priority="99">
      <formula>IF(RIGHT(TEXT(AU153,"0.#"),1)=".",FALSE,TRUE)</formula>
    </cfRule>
    <cfRule type="expression" dxfId="814" priority="100">
      <formula>IF(RIGHT(TEXT(AU153,"0.#"),1)=".",TRUE,FALSE)</formula>
    </cfRule>
  </conditionalFormatting>
  <conditionalFormatting sqref="AE192">
    <cfRule type="expression" dxfId="813" priority="97">
      <formula>IF(RIGHT(TEXT(AE192,"0.#"),1)=".",FALSE,TRUE)</formula>
    </cfRule>
    <cfRule type="expression" dxfId="812" priority="98">
      <formula>IF(RIGHT(TEXT(AE192,"0.#"),1)=".",TRUE,FALSE)</formula>
    </cfRule>
  </conditionalFormatting>
  <conditionalFormatting sqref="AE193">
    <cfRule type="expression" dxfId="811" priority="95">
      <formula>IF(RIGHT(TEXT(AE193,"0.#"),1)=".",FALSE,TRUE)</formula>
    </cfRule>
    <cfRule type="expression" dxfId="810" priority="96">
      <formula>IF(RIGHT(TEXT(AE193,"0.#"),1)=".",TRUE,FALSE)</formula>
    </cfRule>
  </conditionalFormatting>
  <conditionalFormatting sqref="AM192">
    <cfRule type="expression" dxfId="809" priority="85">
      <formula>IF(RIGHT(TEXT(AM192,"0.#"),1)=".",FALSE,TRUE)</formula>
    </cfRule>
    <cfRule type="expression" dxfId="808" priority="86">
      <formula>IF(RIGHT(TEXT(AM192,"0.#"),1)=".",TRUE,FALSE)</formula>
    </cfRule>
  </conditionalFormatting>
  <conditionalFormatting sqref="AE194">
    <cfRule type="expression" dxfId="807" priority="93">
      <formula>IF(RIGHT(TEXT(AE194,"0.#"),1)=".",FALSE,TRUE)</formula>
    </cfRule>
    <cfRule type="expression" dxfId="806" priority="94">
      <formula>IF(RIGHT(TEXT(AE194,"0.#"),1)=".",TRUE,FALSE)</formula>
    </cfRule>
  </conditionalFormatting>
  <conditionalFormatting sqref="AI194">
    <cfRule type="expression" dxfId="805" priority="91">
      <formula>IF(RIGHT(TEXT(AI194,"0.#"),1)=".",FALSE,TRUE)</formula>
    </cfRule>
    <cfRule type="expression" dxfId="804" priority="92">
      <formula>IF(RIGHT(TEXT(AI194,"0.#"),1)=".",TRUE,FALSE)</formula>
    </cfRule>
  </conditionalFormatting>
  <conditionalFormatting sqref="AI193">
    <cfRule type="expression" dxfId="803" priority="89">
      <formula>IF(RIGHT(TEXT(AI193,"0.#"),1)=".",FALSE,TRUE)</formula>
    </cfRule>
    <cfRule type="expression" dxfId="802" priority="90">
      <formula>IF(RIGHT(TEXT(AI193,"0.#"),1)=".",TRUE,FALSE)</formula>
    </cfRule>
  </conditionalFormatting>
  <conditionalFormatting sqref="AI192">
    <cfRule type="expression" dxfId="801" priority="87">
      <formula>IF(RIGHT(TEXT(AI192,"0.#"),1)=".",FALSE,TRUE)</formula>
    </cfRule>
    <cfRule type="expression" dxfId="800" priority="88">
      <formula>IF(RIGHT(TEXT(AI192,"0.#"),1)=".",TRUE,FALSE)</formula>
    </cfRule>
  </conditionalFormatting>
  <conditionalFormatting sqref="AM193">
    <cfRule type="expression" dxfId="799" priority="83">
      <formula>IF(RIGHT(TEXT(AM193,"0.#"),1)=".",FALSE,TRUE)</formula>
    </cfRule>
    <cfRule type="expression" dxfId="798" priority="84">
      <formula>IF(RIGHT(TEXT(AM193,"0.#"),1)=".",TRUE,FALSE)</formula>
    </cfRule>
  </conditionalFormatting>
  <conditionalFormatting sqref="AM194">
    <cfRule type="expression" dxfId="797" priority="81">
      <formula>IF(RIGHT(TEXT(AM194,"0.#"),1)=".",FALSE,TRUE)</formula>
    </cfRule>
    <cfRule type="expression" dxfId="796" priority="82">
      <formula>IF(RIGHT(TEXT(AM194,"0.#"),1)=".",TRUE,FALSE)</formula>
    </cfRule>
  </conditionalFormatting>
  <conditionalFormatting sqref="AQ192:AQ194">
    <cfRule type="expression" dxfId="795" priority="79">
      <formula>IF(RIGHT(TEXT(AQ192,"0.#"),1)=".",FALSE,TRUE)</formula>
    </cfRule>
    <cfRule type="expression" dxfId="794" priority="80">
      <formula>IF(RIGHT(TEXT(AQ192,"0.#"),1)=".",TRUE,FALSE)</formula>
    </cfRule>
  </conditionalFormatting>
  <conditionalFormatting sqref="AU192:AU194">
    <cfRule type="expression" dxfId="793" priority="77">
      <formula>IF(RIGHT(TEXT(AU192,"0.#"),1)=".",FALSE,TRUE)</formula>
    </cfRule>
    <cfRule type="expression" dxfId="792" priority="78">
      <formula>IF(RIGHT(TEXT(AU192,"0.#"),1)=".",TRUE,FALSE)</formula>
    </cfRule>
  </conditionalFormatting>
  <conditionalFormatting sqref="AE187">
    <cfRule type="expression" dxfId="791" priority="75">
      <formula>IF(RIGHT(TEXT(AE187,"0.#"),1)=".",FALSE,TRUE)</formula>
    </cfRule>
    <cfRule type="expression" dxfId="790" priority="76">
      <formula>IF(RIGHT(TEXT(AE187,"0.#"),1)=".",TRUE,FALSE)</formula>
    </cfRule>
  </conditionalFormatting>
  <conditionalFormatting sqref="AE188">
    <cfRule type="expression" dxfId="789" priority="73">
      <formula>IF(RIGHT(TEXT(AE188,"0.#"),1)=".",FALSE,TRUE)</formula>
    </cfRule>
    <cfRule type="expression" dxfId="788" priority="74">
      <formula>IF(RIGHT(TEXT(AE188,"0.#"),1)=".",TRUE,FALSE)</formula>
    </cfRule>
  </conditionalFormatting>
  <conditionalFormatting sqref="AM187">
    <cfRule type="expression" dxfId="787" priority="63">
      <formula>IF(RIGHT(TEXT(AM187,"0.#"),1)=".",FALSE,TRUE)</formula>
    </cfRule>
    <cfRule type="expression" dxfId="786" priority="64">
      <formula>IF(RIGHT(TEXT(AM187,"0.#"),1)=".",TRUE,FALSE)</formula>
    </cfRule>
  </conditionalFormatting>
  <conditionalFormatting sqref="AE189">
    <cfRule type="expression" dxfId="785" priority="71">
      <formula>IF(RIGHT(TEXT(AE189,"0.#"),1)=".",FALSE,TRUE)</formula>
    </cfRule>
    <cfRule type="expression" dxfId="784" priority="72">
      <formula>IF(RIGHT(TEXT(AE189,"0.#"),1)=".",TRUE,FALSE)</formula>
    </cfRule>
  </conditionalFormatting>
  <conditionalFormatting sqref="AI189">
    <cfRule type="expression" dxfId="783" priority="69">
      <formula>IF(RIGHT(TEXT(AI189,"0.#"),1)=".",FALSE,TRUE)</formula>
    </cfRule>
    <cfRule type="expression" dxfId="782" priority="70">
      <formula>IF(RIGHT(TEXT(AI189,"0.#"),1)=".",TRUE,FALSE)</formula>
    </cfRule>
  </conditionalFormatting>
  <conditionalFormatting sqref="AI188">
    <cfRule type="expression" dxfId="781" priority="67">
      <formula>IF(RIGHT(TEXT(AI188,"0.#"),1)=".",FALSE,TRUE)</formula>
    </cfRule>
    <cfRule type="expression" dxfId="780" priority="68">
      <formula>IF(RIGHT(TEXT(AI188,"0.#"),1)=".",TRUE,FALSE)</formula>
    </cfRule>
  </conditionalFormatting>
  <conditionalFormatting sqref="AI187">
    <cfRule type="expression" dxfId="779" priority="65">
      <formula>IF(RIGHT(TEXT(AI187,"0.#"),1)=".",FALSE,TRUE)</formula>
    </cfRule>
    <cfRule type="expression" dxfId="778" priority="66">
      <formula>IF(RIGHT(TEXT(AI187,"0.#"),1)=".",TRUE,FALSE)</formula>
    </cfRule>
  </conditionalFormatting>
  <conditionalFormatting sqref="AM188">
    <cfRule type="expression" dxfId="777" priority="61">
      <formula>IF(RIGHT(TEXT(AM188,"0.#"),1)=".",FALSE,TRUE)</formula>
    </cfRule>
    <cfRule type="expression" dxfId="776" priority="62">
      <formula>IF(RIGHT(TEXT(AM188,"0.#"),1)=".",TRUE,FALSE)</formula>
    </cfRule>
  </conditionalFormatting>
  <conditionalFormatting sqref="AM189">
    <cfRule type="expression" dxfId="775" priority="59">
      <formula>IF(RIGHT(TEXT(AM189,"0.#"),1)=".",FALSE,TRUE)</formula>
    </cfRule>
    <cfRule type="expression" dxfId="774" priority="60">
      <formula>IF(RIGHT(TEXT(AM189,"0.#"),1)=".",TRUE,FALSE)</formula>
    </cfRule>
  </conditionalFormatting>
  <conditionalFormatting sqref="AQ187:AQ189">
    <cfRule type="expression" dxfId="773" priority="57">
      <formula>IF(RIGHT(TEXT(AQ187,"0.#"),1)=".",FALSE,TRUE)</formula>
    </cfRule>
    <cfRule type="expression" dxfId="772" priority="58">
      <formula>IF(RIGHT(TEXT(AQ187,"0.#"),1)=".",TRUE,FALSE)</formula>
    </cfRule>
  </conditionalFormatting>
  <conditionalFormatting sqref="AU187:AU189">
    <cfRule type="expression" dxfId="771" priority="55">
      <formula>IF(RIGHT(TEXT(AU187,"0.#"),1)=".",FALSE,TRUE)</formula>
    </cfRule>
    <cfRule type="expression" dxfId="770" priority="56">
      <formula>IF(RIGHT(TEXT(AU187,"0.#"),1)=".",TRUE,FALSE)</formula>
    </cfRule>
  </conditionalFormatting>
  <conditionalFormatting sqref="AE56">
    <cfRule type="expression" dxfId="769" priority="53">
      <formula>IF(RIGHT(TEXT(AE56,"0.#"),1)=".",FALSE,TRUE)</formula>
    </cfRule>
    <cfRule type="expression" dxfId="768" priority="54">
      <formula>IF(RIGHT(TEXT(AE56,"0.#"),1)=".",TRUE,FALSE)</formula>
    </cfRule>
  </conditionalFormatting>
  <conditionalFormatting sqref="AE57">
    <cfRule type="expression" dxfId="767" priority="51">
      <formula>IF(RIGHT(TEXT(AE57,"0.#"),1)=".",FALSE,TRUE)</formula>
    </cfRule>
    <cfRule type="expression" dxfId="766" priority="52">
      <formula>IF(RIGHT(TEXT(AE57,"0.#"),1)=".",TRUE,FALSE)</formula>
    </cfRule>
  </conditionalFormatting>
  <conditionalFormatting sqref="AM56">
    <cfRule type="expression" dxfId="765" priority="41">
      <formula>IF(RIGHT(TEXT(AM56,"0.#"),1)=".",FALSE,TRUE)</formula>
    </cfRule>
    <cfRule type="expression" dxfId="764" priority="42">
      <formula>IF(RIGHT(TEXT(AM56,"0.#"),1)=".",TRUE,FALSE)</formula>
    </cfRule>
  </conditionalFormatting>
  <conditionalFormatting sqref="AE58">
    <cfRule type="expression" dxfId="763" priority="49">
      <formula>IF(RIGHT(TEXT(AE58,"0.#"),1)=".",FALSE,TRUE)</formula>
    </cfRule>
    <cfRule type="expression" dxfId="762" priority="50">
      <formula>IF(RIGHT(TEXT(AE58,"0.#"),1)=".",TRUE,FALSE)</formula>
    </cfRule>
  </conditionalFormatting>
  <conditionalFormatting sqref="AI58">
    <cfRule type="expression" dxfId="761" priority="47">
      <formula>IF(RIGHT(TEXT(AI58,"0.#"),1)=".",FALSE,TRUE)</formula>
    </cfRule>
    <cfRule type="expression" dxfId="760" priority="48">
      <formula>IF(RIGHT(TEXT(AI58,"0.#"),1)=".",TRUE,FALSE)</formula>
    </cfRule>
  </conditionalFormatting>
  <conditionalFormatting sqref="AI57">
    <cfRule type="expression" dxfId="759" priority="45">
      <formula>IF(RIGHT(TEXT(AI57,"0.#"),1)=".",FALSE,TRUE)</formula>
    </cfRule>
    <cfRule type="expression" dxfId="758" priority="46">
      <formula>IF(RIGHT(TEXT(AI57,"0.#"),1)=".",TRUE,FALSE)</formula>
    </cfRule>
  </conditionalFormatting>
  <conditionalFormatting sqref="AI56">
    <cfRule type="expression" dxfId="757" priority="43">
      <formula>IF(RIGHT(TEXT(AI56,"0.#"),1)=".",FALSE,TRUE)</formula>
    </cfRule>
    <cfRule type="expression" dxfId="756" priority="44">
      <formula>IF(RIGHT(TEXT(AI56,"0.#"),1)=".",TRUE,FALSE)</formula>
    </cfRule>
  </conditionalFormatting>
  <conditionalFormatting sqref="AM57">
    <cfRule type="expression" dxfId="755" priority="39">
      <formula>IF(RIGHT(TEXT(AM57,"0.#"),1)=".",FALSE,TRUE)</formula>
    </cfRule>
    <cfRule type="expression" dxfId="754" priority="40">
      <formula>IF(RIGHT(TEXT(AM57,"0.#"),1)=".",TRUE,FALSE)</formula>
    </cfRule>
  </conditionalFormatting>
  <conditionalFormatting sqref="AM58">
    <cfRule type="expression" dxfId="753" priority="37">
      <formula>IF(RIGHT(TEXT(AM58,"0.#"),1)=".",FALSE,TRUE)</formula>
    </cfRule>
    <cfRule type="expression" dxfId="752" priority="38">
      <formula>IF(RIGHT(TEXT(AM58,"0.#"),1)=".",TRUE,FALSE)</formula>
    </cfRule>
  </conditionalFormatting>
  <conditionalFormatting sqref="AQ56:AQ58">
    <cfRule type="expression" dxfId="751" priority="35">
      <formula>IF(RIGHT(TEXT(AQ56,"0.#"),1)=".",FALSE,TRUE)</formula>
    </cfRule>
    <cfRule type="expression" dxfId="750" priority="36">
      <formula>IF(RIGHT(TEXT(AQ56,"0.#"),1)=".",TRUE,FALSE)</formula>
    </cfRule>
  </conditionalFormatting>
  <conditionalFormatting sqref="AU56:AU58">
    <cfRule type="expression" dxfId="749" priority="33">
      <formula>IF(RIGHT(TEXT(AU56,"0.#"),1)=".",FALSE,TRUE)</formula>
    </cfRule>
    <cfRule type="expression" dxfId="748" priority="34">
      <formula>IF(RIGHT(TEXT(AU56,"0.#"),1)=".",TRUE,FALSE)</formula>
    </cfRule>
  </conditionalFormatting>
  <conditionalFormatting sqref="AE51">
    <cfRule type="expression" dxfId="747" priority="31">
      <formula>IF(RIGHT(TEXT(AE51,"0.#"),1)=".",FALSE,TRUE)</formula>
    </cfRule>
    <cfRule type="expression" dxfId="746" priority="32">
      <formula>IF(RIGHT(TEXT(AE51,"0.#"),1)=".",TRUE,FALSE)</formula>
    </cfRule>
  </conditionalFormatting>
  <conditionalFormatting sqref="AE52">
    <cfRule type="expression" dxfId="745" priority="29">
      <formula>IF(RIGHT(TEXT(AE52,"0.#"),1)=".",FALSE,TRUE)</formula>
    </cfRule>
    <cfRule type="expression" dxfId="744" priority="30">
      <formula>IF(RIGHT(TEXT(AE52,"0.#"),1)=".",TRUE,FALSE)</formula>
    </cfRule>
  </conditionalFormatting>
  <conditionalFormatting sqref="AM51">
    <cfRule type="expression" dxfId="743" priority="19">
      <formula>IF(RIGHT(TEXT(AM51,"0.#"),1)=".",FALSE,TRUE)</formula>
    </cfRule>
    <cfRule type="expression" dxfId="742" priority="20">
      <formula>IF(RIGHT(TEXT(AM51,"0.#"),1)=".",TRUE,FALSE)</formula>
    </cfRule>
  </conditionalFormatting>
  <conditionalFormatting sqref="AE53">
    <cfRule type="expression" dxfId="741" priority="27">
      <formula>IF(RIGHT(TEXT(AE53,"0.#"),1)=".",FALSE,TRUE)</formula>
    </cfRule>
    <cfRule type="expression" dxfId="740" priority="28">
      <formula>IF(RIGHT(TEXT(AE53,"0.#"),1)=".",TRUE,FALSE)</formula>
    </cfRule>
  </conditionalFormatting>
  <conditionalFormatting sqref="AI53">
    <cfRule type="expression" dxfId="739" priority="25">
      <formula>IF(RIGHT(TEXT(AI53,"0.#"),1)=".",FALSE,TRUE)</formula>
    </cfRule>
    <cfRule type="expression" dxfId="738" priority="26">
      <formula>IF(RIGHT(TEXT(AI53,"0.#"),1)=".",TRUE,FALSE)</formula>
    </cfRule>
  </conditionalFormatting>
  <conditionalFormatting sqref="AI52">
    <cfRule type="expression" dxfId="737" priority="23">
      <formula>IF(RIGHT(TEXT(AI52,"0.#"),1)=".",FALSE,TRUE)</formula>
    </cfRule>
    <cfRule type="expression" dxfId="736" priority="24">
      <formula>IF(RIGHT(TEXT(AI52,"0.#"),1)=".",TRUE,FALSE)</formula>
    </cfRule>
  </conditionalFormatting>
  <conditionalFormatting sqref="AI51">
    <cfRule type="expression" dxfId="735" priority="21">
      <formula>IF(RIGHT(TEXT(AI51,"0.#"),1)=".",FALSE,TRUE)</formula>
    </cfRule>
    <cfRule type="expression" dxfId="734" priority="22">
      <formula>IF(RIGHT(TEXT(AI51,"0.#"),1)=".",TRUE,FALSE)</formula>
    </cfRule>
  </conditionalFormatting>
  <conditionalFormatting sqref="AM52">
    <cfRule type="expression" dxfId="733" priority="17">
      <formula>IF(RIGHT(TEXT(AM52,"0.#"),1)=".",FALSE,TRUE)</formula>
    </cfRule>
    <cfRule type="expression" dxfId="732" priority="18">
      <formula>IF(RIGHT(TEXT(AM52,"0.#"),1)=".",TRUE,FALSE)</formula>
    </cfRule>
  </conditionalFormatting>
  <conditionalFormatting sqref="AM53">
    <cfRule type="expression" dxfId="731" priority="15">
      <formula>IF(RIGHT(TEXT(AM53,"0.#"),1)=".",FALSE,TRUE)</formula>
    </cfRule>
    <cfRule type="expression" dxfId="730" priority="16">
      <formula>IF(RIGHT(TEXT(AM53,"0.#"),1)=".",TRUE,FALSE)</formula>
    </cfRule>
  </conditionalFormatting>
  <conditionalFormatting sqref="AQ51:AQ53">
    <cfRule type="expression" dxfId="729" priority="13">
      <formula>IF(RIGHT(TEXT(AQ51,"0.#"),1)=".",FALSE,TRUE)</formula>
    </cfRule>
    <cfRule type="expression" dxfId="728" priority="14">
      <formula>IF(RIGHT(TEXT(AQ51,"0.#"),1)=".",TRUE,FALSE)</formula>
    </cfRule>
  </conditionalFormatting>
  <conditionalFormatting sqref="AU51:AU53">
    <cfRule type="expression" dxfId="727" priority="11">
      <formula>IF(RIGHT(TEXT(AU51,"0.#"),1)=".",FALSE,TRUE)</formula>
    </cfRule>
    <cfRule type="expression" dxfId="726" priority="12">
      <formula>IF(RIGHT(TEXT(AU51,"0.#"),1)=".",TRUE,FALSE)</formula>
    </cfRule>
  </conditionalFormatting>
  <conditionalFormatting sqref="AQ33">
    <cfRule type="expression" dxfId="725" priority="9">
      <formula>IF(RIGHT(TEXT(AQ33,"0.#"),1)=".",FALSE,TRUE)</formula>
    </cfRule>
    <cfRule type="expression" dxfId="724" priority="10">
      <formula>IF(RIGHT(TEXT(AQ33,"0.#"),1)=".",TRUE,FALSE)</formula>
    </cfRule>
  </conditionalFormatting>
  <conditionalFormatting sqref="AM36">
    <cfRule type="expression" dxfId="723" priority="7">
      <formula>IF(RIGHT(TEXT(AM36,"0.#"),1)=".",FALSE,TRUE)</formula>
    </cfRule>
    <cfRule type="expression" dxfId="722" priority="8">
      <formula>IF(RIGHT(TEXT(AM36,"0.#"),1)=".",TRUE,FALSE)</formula>
    </cfRule>
  </conditionalFormatting>
  <conditionalFormatting sqref="AM35">
    <cfRule type="expression" dxfId="721" priority="5">
      <formula>IF(RIGHT(TEXT(AM35,"0.#"),1)=".",FALSE,TRUE)</formula>
    </cfRule>
    <cfRule type="expression" dxfId="720" priority="6">
      <formula>IF(RIGHT(TEXT(AM35,"0.#"),1)=".",TRUE,FALSE)</formula>
    </cfRule>
  </conditionalFormatting>
  <conditionalFormatting sqref="AL465:AO465">
    <cfRule type="expression" dxfId="719" priority="1">
      <formula>IF(AND(AL465&gt;=0, RIGHT(TEXT(AL465,"0.#"),1)&lt;&gt;"."),TRUE,FALSE)</formula>
    </cfRule>
    <cfRule type="expression" dxfId="718" priority="2">
      <formula>IF(AND(AL465&gt;=0, RIGHT(TEXT(AL465,"0.#"),1)="."),TRUE,FALSE)</formula>
    </cfRule>
    <cfRule type="expression" dxfId="717" priority="3">
      <formula>IF(AND(AL465&lt;0, RIGHT(TEXT(AL465,"0.#"),1)&lt;&gt;"."),TRUE,FALSE)</formula>
    </cfRule>
    <cfRule type="expression" dxfId="716" priority="4">
      <formula>IF(AND(AL465&lt;0, RIGHT(TEXT(AL465,"0.#"),1)="."),TRUE,FALSE)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246" max="49" man="1"/>
    <brk id="307"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490</v>
      </c>
      <c r="AA1" s="29" t="s">
        <v>78</v>
      </c>
      <c r="AB1" s="29" t="s">
        <v>491</v>
      </c>
      <c r="AC1" s="29" t="s">
        <v>32</v>
      </c>
      <c r="AD1" s="28"/>
      <c r="AE1" s="29" t="s">
        <v>44</v>
      </c>
      <c r="AF1" s="30"/>
      <c r="AG1" s="51" t="s">
        <v>228</v>
      </c>
      <c r="AI1" s="51" t="s">
        <v>231</v>
      </c>
      <c r="AK1" s="51" t="s">
        <v>236</v>
      </c>
      <c r="AM1" s="77"/>
      <c r="AN1" s="77"/>
      <c r="AP1" s="28" t="s">
        <v>313</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t="s">
        <v>710</v>
      </c>
      <c r="R2" s="13" t="str">
        <f>IF(Q2="","",P2)</f>
        <v>直接実施</v>
      </c>
      <c r="S2" s="13" t="str">
        <f>IF(R2="","",IF(S1&lt;&gt;"",CONCATENATE(S1,"、",R2),R2))</f>
        <v>直接実施</v>
      </c>
      <c r="T2" s="13"/>
      <c r="U2" s="93">
        <v>21</v>
      </c>
      <c r="W2" s="32" t="s">
        <v>169</v>
      </c>
      <c r="Y2" s="32" t="s">
        <v>64</v>
      </c>
      <c r="Z2" s="32" t="s">
        <v>64</v>
      </c>
      <c r="AA2" s="86" t="s">
        <v>359</v>
      </c>
      <c r="AB2" s="86" t="s">
        <v>585</v>
      </c>
      <c r="AC2" s="87" t="s">
        <v>130</v>
      </c>
      <c r="AD2" s="28"/>
      <c r="AE2" s="43" t="s">
        <v>165</v>
      </c>
      <c r="AF2" s="30"/>
      <c r="AG2" s="53" t="s">
        <v>324</v>
      </c>
      <c r="AI2" s="51" t="s">
        <v>356</v>
      </c>
      <c r="AK2" s="51" t="s">
        <v>237</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710</v>
      </c>
      <c r="R3" s="13" t="str">
        <f t="shared" ref="R3:R8" si="3">IF(Q3="","",P3)</f>
        <v>委託・請負</v>
      </c>
      <c r="S3" s="13" t="str">
        <f t="shared" ref="S3:S8" si="4">IF(R3="",S2,IF(S2&lt;&gt;"",CONCATENATE(S2,"、",R3),R3))</f>
        <v>直接実施、委託・請負</v>
      </c>
      <c r="T3" s="13"/>
      <c r="U3" s="32" t="s">
        <v>616</v>
      </c>
      <c r="W3" s="32" t="s">
        <v>141</v>
      </c>
      <c r="Y3" s="32" t="s">
        <v>65</v>
      </c>
      <c r="Z3" s="32" t="s">
        <v>492</v>
      </c>
      <c r="AA3" s="86" t="s">
        <v>458</v>
      </c>
      <c r="AB3" s="86" t="s">
        <v>586</v>
      </c>
      <c r="AC3" s="87" t="s">
        <v>131</v>
      </c>
      <c r="AD3" s="28"/>
      <c r="AE3" s="43" t="s">
        <v>166</v>
      </c>
      <c r="AF3" s="30"/>
      <c r="AG3" s="53" t="s">
        <v>325</v>
      </c>
      <c r="AI3" s="51" t="s">
        <v>230</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677</v>
      </c>
      <c r="W4" s="32" t="s">
        <v>142</v>
      </c>
      <c r="Y4" s="32" t="s">
        <v>365</v>
      </c>
      <c r="Z4" s="32" t="s">
        <v>493</v>
      </c>
      <c r="AA4" s="86" t="s">
        <v>459</v>
      </c>
      <c r="AB4" s="86" t="s">
        <v>587</v>
      </c>
      <c r="AC4" s="86" t="s">
        <v>132</v>
      </c>
      <c r="AD4" s="28"/>
      <c r="AE4" s="43" t="s">
        <v>167</v>
      </c>
      <c r="AF4" s="30"/>
      <c r="AG4" s="53" t="s">
        <v>326</v>
      </c>
      <c r="AI4" s="51" t="s">
        <v>232</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640</v>
      </c>
      <c r="Y5" s="32" t="s">
        <v>366</v>
      </c>
      <c r="Z5" s="32" t="s">
        <v>494</v>
      </c>
      <c r="AA5" s="86" t="s">
        <v>460</v>
      </c>
      <c r="AB5" s="86" t="s">
        <v>588</v>
      </c>
      <c r="AC5" s="86" t="s">
        <v>168</v>
      </c>
      <c r="AD5" s="31"/>
      <c r="AE5" s="43" t="s">
        <v>337</v>
      </c>
      <c r="AF5" s="30"/>
      <c r="AG5" s="53" t="s">
        <v>327</v>
      </c>
      <c r="AI5" s="51" t="s">
        <v>363</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339</v>
      </c>
      <c r="W6" s="32" t="s">
        <v>642</v>
      </c>
      <c r="Y6" s="32" t="s">
        <v>367</v>
      </c>
      <c r="Z6" s="32" t="s">
        <v>495</v>
      </c>
      <c r="AA6" s="86" t="s">
        <v>461</v>
      </c>
      <c r="AB6" s="86" t="s">
        <v>589</v>
      </c>
      <c r="AC6" s="86" t="s">
        <v>133</v>
      </c>
      <c r="AD6" s="31"/>
      <c r="AE6" s="43" t="s">
        <v>334</v>
      </c>
      <c r="AF6" s="30"/>
      <c r="AG6" s="53" t="s">
        <v>328</v>
      </c>
      <c r="AI6" s="51" t="s">
        <v>364</v>
      </c>
      <c r="AK6" s="51" t="str">
        <f>CHAR(CODE(AK5)+1)</f>
        <v>E</v>
      </c>
      <c r="AP6" s="53" t="s">
        <v>328</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368</v>
      </c>
      <c r="Z7" s="32" t="s">
        <v>496</v>
      </c>
      <c r="AA7" s="86" t="s">
        <v>462</v>
      </c>
      <c r="AB7" s="86" t="s">
        <v>590</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361</v>
      </c>
      <c r="W8" s="32" t="s">
        <v>144</v>
      </c>
      <c r="Y8" s="32" t="s">
        <v>369</v>
      </c>
      <c r="Z8" s="32" t="s">
        <v>497</v>
      </c>
      <c r="AA8" s="86" t="s">
        <v>463</v>
      </c>
      <c r="AB8" s="86" t="s">
        <v>591</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社会保障</v>
      </c>
      <c r="O9" s="13"/>
      <c r="P9" s="13"/>
      <c r="Q9" s="19"/>
      <c r="T9" s="13"/>
      <c r="U9" s="32" t="s">
        <v>362</v>
      </c>
      <c r="W9" s="32" t="s">
        <v>145</v>
      </c>
      <c r="Y9" s="32" t="s">
        <v>370</v>
      </c>
      <c r="Z9" s="32" t="s">
        <v>498</v>
      </c>
      <c r="AA9" s="86" t="s">
        <v>464</v>
      </c>
      <c r="AB9" s="86" t="s">
        <v>592</v>
      </c>
      <c r="AC9" s="31"/>
      <c r="AD9" s="31"/>
      <c r="AE9" s="31"/>
      <c r="AF9" s="30"/>
      <c r="AG9" s="53" t="s">
        <v>331</v>
      </c>
      <c r="AI9" s="76"/>
      <c r="AK9" s="51" t="str">
        <f t="shared" si="7"/>
        <v>H</v>
      </c>
      <c r="AP9" s="53" t="s">
        <v>331</v>
      </c>
    </row>
    <row r="10" spans="1:42" ht="13.5" customHeight="1" x14ac:dyDescent="0.15">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社会保障</v>
      </c>
      <c r="O10" s="13"/>
      <c r="P10" s="13" t="str">
        <f>S8</f>
        <v>直接実施、委託・請負</v>
      </c>
      <c r="Q10" s="19"/>
      <c r="T10" s="13"/>
      <c r="W10" s="32" t="s">
        <v>146</v>
      </c>
      <c r="Y10" s="32" t="s">
        <v>371</v>
      </c>
      <c r="Z10" s="32" t="s">
        <v>499</v>
      </c>
      <c r="AA10" s="86" t="s">
        <v>465</v>
      </c>
      <c r="AB10" s="86" t="s">
        <v>593</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社会保障、その他の事項経費</v>
      </c>
      <c r="O11" s="13"/>
      <c r="P11" s="13"/>
      <c r="Q11" s="19"/>
      <c r="T11" s="13"/>
      <c r="W11" s="32" t="s">
        <v>674</v>
      </c>
      <c r="Y11" s="32" t="s">
        <v>372</v>
      </c>
      <c r="Z11" s="32" t="s">
        <v>500</v>
      </c>
      <c r="AA11" s="86" t="s">
        <v>466</v>
      </c>
      <c r="AB11" s="86" t="s">
        <v>594</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617</v>
      </c>
      <c r="W12" s="32" t="s">
        <v>147</v>
      </c>
      <c r="Y12" s="32" t="s">
        <v>373</v>
      </c>
      <c r="Z12" s="32" t="s">
        <v>501</v>
      </c>
      <c r="AA12" s="86" t="s">
        <v>467</v>
      </c>
      <c r="AB12" s="86" t="s">
        <v>595</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374</v>
      </c>
      <c r="Z13" s="32" t="s">
        <v>502</v>
      </c>
      <c r="AA13" s="86" t="s">
        <v>468</v>
      </c>
      <c r="AB13" s="86" t="s">
        <v>596</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t="s">
        <v>710</v>
      </c>
      <c r="H14" s="13" t="str">
        <f t="shared" si="1"/>
        <v>労働保険特別会計雇用勘定</v>
      </c>
      <c r="I14" s="13" t="str">
        <f t="shared" si="5"/>
        <v>一般会計、労働保険特別会計雇用勘定</v>
      </c>
      <c r="K14" s="13"/>
      <c r="L14" s="13"/>
      <c r="O14" s="13"/>
      <c r="P14" s="13"/>
      <c r="Q14" s="19"/>
      <c r="T14" s="13"/>
      <c r="U14" s="32" t="s">
        <v>618</v>
      </c>
      <c r="W14" s="32" t="s">
        <v>149</v>
      </c>
      <c r="Y14" s="32" t="s">
        <v>375</v>
      </c>
      <c r="Z14" s="32" t="s">
        <v>503</v>
      </c>
      <c r="AA14" s="86" t="s">
        <v>469</v>
      </c>
      <c r="AB14" s="86" t="s">
        <v>597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一般会計、労働保険特別会計雇用勘定</v>
      </c>
      <c r="K15" s="13"/>
      <c r="L15" s="13"/>
      <c r="O15" s="13"/>
      <c r="P15" s="13"/>
      <c r="Q15" s="19"/>
      <c r="T15" s="13"/>
      <c r="U15" s="32" t="s">
        <v>619</v>
      </c>
      <c r="W15" s="32" t="s">
        <v>150</v>
      </c>
      <c r="Y15" s="32" t="s">
        <v>376</v>
      </c>
      <c r="Z15" s="32" t="s">
        <v>504</v>
      </c>
      <c r="AA15" s="86" t="s">
        <v>470</v>
      </c>
      <c r="AB15" s="86" t="s">
        <v>598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一般会計、労働保険特別会計雇用勘定</v>
      </c>
      <c r="K16" s="13"/>
      <c r="L16" s="13"/>
      <c r="O16" s="13"/>
      <c r="P16" s="13"/>
      <c r="Q16" s="19"/>
      <c r="T16" s="13"/>
      <c r="U16" s="32" t="s">
        <v>620</v>
      </c>
      <c r="W16" s="32" t="s">
        <v>151</v>
      </c>
      <c r="Y16" s="32" t="s">
        <v>377</v>
      </c>
      <c r="Z16" s="32" t="s">
        <v>505</v>
      </c>
      <c r="AA16" s="86" t="s">
        <v>471</v>
      </c>
      <c r="AB16" s="86" t="s">
        <v>599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一般会計、労働保険特別会計雇用勘定</v>
      </c>
      <c r="K17" s="13"/>
      <c r="L17" s="13"/>
      <c r="O17" s="13"/>
      <c r="P17" s="13"/>
      <c r="Q17" s="19"/>
      <c r="T17" s="13"/>
      <c r="U17" s="32" t="s">
        <v>638</v>
      </c>
      <c r="W17" s="32" t="s">
        <v>152</v>
      </c>
      <c r="Y17" s="32" t="s">
        <v>378</v>
      </c>
      <c r="Z17" s="32" t="s">
        <v>506</v>
      </c>
      <c r="AA17" s="86" t="s">
        <v>472</v>
      </c>
      <c r="AB17" s="86" t="s">
        <v>600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一般会計、労働保険特別会計雇用勘定</v>
      </c>
      <c r="K18" s="13"/>
      <c r="L18" s="13"/>
      <c r="O18" s="13"/>
      <c r="P18" s="13"/>
      <c r="Q18" s="19"/>
      <c r="T18" s="13"/>
      <c r="U18" s="32" t="s">
        <v>621</v>
      </c>
      <c r="W18" s="32" t="s">
        <v>153</v>
      </c>
      <c r="Y18" s="32" t="s">
        <v>379</v>
      </c>
      <c r="Z18" s="32" t="s">
        <v>507</v>
      </c>
      <c r="AA18" s="86" t="s">
        <v>473</v>
      </c>
      <c r="AB18" s="86" t="s">
        <v>601</v>
      </c>
      <c r="AC18" s="31"/>
      <c r="AD18" s="31"/>
      <c r="AE18" s="31"/>
      <c r="AF18" s="30"/>
      <c r="AK18" s="51" t="str">
        <f t="shared" si="7"/>
        <v>Q</v>
      </c>
    </row>
    <row r="19" spans="1:37" ht="13.5" customHeight="1" x14ac:dyDescent="0.15">
      <c r="A19" s="14" t="s">
        <v>283</v>
      </c>
      <c r="B19" s="15"/>
      <c r="C19" s="13" t="str">
        <f t="shared" si="9"/>
        <v/>
      </c>
      <c r="D19" s="13" t="str">
        <f t="shared" si="8"/>
        <v/>
      </c>
      <c r="F19" s="18" t="s">
        <v>121</v>
      </c>
      <c r="G19" s="17"/>
      <c r="H19" s="13" t="str">
        <f t="shared" si="1"/>
        <v/>
      </c>
      <c r="I19" s="13" t="str">
        <f t="shared" si="5"/>
        <v>一般会計、労働保険特別会計雇用勘定</v>
      </c>
      <c r="K19" s="13"/>
      <c r="L19" s="13"/>
      <c r="O19" s="13"/>
      <c r="P19" s="13"/>
      <c r="Q19" s="19"/>
      <c r="T19" s="13"/>
      <c r="U19" s="32" t="s">
        <v>622</v>
      </c>
      <c r="W19" s="32" t="s">
        <v>154</v>
      </c>
      <c r="Y19" s="32" t="s">
        <v>380</v>
      </c>
      <c r="Z19" s="32" t="s">
        <v>508</v>
      </c>
      <c r="AA19" s="86" t="s">
        <v>474</v>
      </c>
      <c r="AB19" s="86" t="s">
        <v>602</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一般会計、労働保険特別会計雇用勘定</v>
      </c>
      <c r="K20" s="13"/>
      <c r="L20" s="13"/>
      <c r="O20" s="13"/>
      <c r="P20" s="13"/>
      <c r="Q20" s="19"/>
      <c r="T20" s="13"/>
      <c r="U20" s="32" t="s">
        <v>623</v>
      </c>
      <c r="W20" s="32" t="s">
        <v>155</v>
      </c>
      <c r="Y20" s="32" t="s">
        <v>381</v>
      </c>
      <c r="Z20" s="32" t="s">
        <v>509</v>
      </c>
      <c r="AA20" s="86" t="s">
        <v>475</v>
      </c>
      <c r="AB20" s="86" t="s">
        <v>603</v>
      </c>
      <c r="AC20" s="31"/>
      <c r="AD20" s="31"/>
      <c r="AE20" s="31"/>
      <c r="AF20" s="30"/>
      <c r="AK20" s="51" t="str">
        <f t="shared" si="7"/>
        <v>S</v>
      </c>
    </row>
    <row r="21" spans="1:37" ht="13.5" customHeight="1" x14ac:dyDescent="0.15">
      <c r="A21" s="14" t="s">
        <v>285</v>
      </c>
      <c r="B21" s="15"/>
      <c r="C21" s="13" t="str">
        <f t="shared" si="9"/>
        <v/>
      </c>
      <c r="D21" s="13" t="str">
        <f t="shared" si="8"/>
        <v/>
      </c>
      <c r="F21" s="18" t="s">
        <v>122</v>
      </c>
      <c r="G21" s="17"/>
      <c r="H21" s="13" t="str">
        <f t="shared" si="1"/>
        <v/>
      </c>
      <c r="I21" s="13" t="str">
        <f t="shared" si="5"/>
        <v>一般会計、労働保険特別会計雇用勘定</v>
      </c>
      <c r="K21" s="13"/>
      <c r="L21" s="13"/>
      <c r="O21" s="13"/>
      <c r="P21" s="13"/>
      <c r="Q21" s="19"/>
      <c r="T21" s="13"/>
      <c r="U21" s="32" t="s">
        <v>624</v>
      </c>
      <c r="W21" s="32" t="s">
        <v>156</v>
      </c>
      <c r="Y21" s="32" t="s">
        <v>382</v>
      </c>
      <c r="Z21" s="32" t="s">
        <v>510</v>
      </c>
      <c r="AA21" s="86" t="s">
        <v>476</v>
      </c>
      <c r="AB21" s="86" t="s">
        <v>604</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123</v>
      </c>
      <c r="G22" s="17"/>
      <c r="H22" s="13" t="str">
        <f t="shared" si="1"/>
        <v/>
      </c>
      <c r="I22" s="13" t="str">
        <f t="shared" si="5"/>
        <v>一般会計、労働保険特別会計雇用勘定</v>
      </c>
      <c r="K22" s="13"/>
      <c r="L22" s="13"/>
      <c r="O22" s="13"/>
      <c r="P22" s="13"/>
      <c r="Q22" s="19"/>
      <c r="T22" s="13"/>
      <c r="U22" s="32" t="s">
        <v>676</v>
      </c>
      <c r="W22" s="32" t="s">
        <v>157</v>
      </c>
      <c r="Y22" s="32" t="s">
        <v>383</v>
      </c>
      <c r="Z22" s="32" t="s">
        <v>511</v>
      </c>
      <c r="AA22" s="86" t="s">
        <v>477</v>
      </c>
      <c r="AB22" s="86" t="s">
        <v>605</v>
      </c>
      <c r="AC22" s="31"/>
      <c r="AD22" s="31"/>
      <c r="AE22" s="31"/>
      <c r="AF22" s="30"/>
      <c r="AK22" s="51" t="str">
        <f t="shared" si="7"/>
        <v>U</v>
      </c>
    </row>
    <row r="23" spans="1:37" ht="13.5" customHeight="1" x14ac:dyDescent="0.15">
      <c r="A23" s="83" t="s">
        <v>354</v>
      </c>
      <c r="B23" s="15"/>
      <c r="C23" s="13" t="str">
        <f t="shared" si="9"/>
        <v/>
      </c>
      <c r="D23" s="13" t="str">
        <f>IF(C23="",D22,IF(D22&lt;&gt;"",CONCATENATE(D22,"、",C23),C23))</f>
        <v/>
      </c>
      <c r="F23" s="18" t="s">
        <v>124</v>
      </c>
      <c r="G23" s="17"/>
      <c r="H23" s="13" t="str">
        <f t="shared" si="1"/>
        <v/>
      </c>
      <c r="I23" s="13" t="str">
        <f t="shared" si="5"/>
        <v>一般会計、労働保険特別会計雇用勘定</v>
      </c>
      <c r="K23" s="13"/>
      <c r="L23" s="13"/>
      <c r="O23" s="13"/>
      <c r="P23" s="13"/>
      <c r="Q23" s="19"/>
      <c r="T23" s="13"/>
      <c r="U23" s="32" t="s">
        <v>625</v>
      </c>
      <c r="W23" s="32" t="s">
        <v>158</v>
      </c>
      <c r="Y23" s="32" t="s">
        <v>384</v>
      </c>
      <c r="Z23" s="32" t="s">
        <v>512</v>
      </c>
      <c r="AA23" s="86" t="s">
        <v>478</v>
      </c>
      <c r="AB23" s="86" t="s">
        <v>606</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一般会計、労働保険特別会計雇用勘定</v>
      </c>
      <c r="K24" s="13"/>
      <c r="L24" s="13"/>
      <c r="O24" s="13"/>
      <c r="P24" s="13"/>
      <c r="Q24" s="19"/>
      <c r="T24" s="13"/>
      <c r="U24" s="32" t="s">
        <v>626</v>
      </c>
      <c r="W24" s="32" t="s">
        <v>159</v>
      </c>
      <c r="Y24" s="32" t="s">
        <v>385</v>
      </c>
      <c r="Z24" s="32" t="s">
        <v>513</v>
      </c>
      <c r="AA24" s="86" t="s">
        <v>479</v>
      </c>
      <c r="AB24" s="86" t="s">
        <v>607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627</v>
      </c>
      <c r="W25" s="74"/>
      <c r="Y25" s="32" t="s">
        <v>386</v>
      </c>
      <c r="Z25" s="32" t="s">
        <v>514</v>
      </c>
      <c r="AA25" s="86" t="s">
        <v>480</v>
      </c>
      <c r="AB25" s="86" t="s">
        <v>608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628</v>
      </c>
      <c r="Y26" s="32" t="s">
        <v>387</v>
      </c>
      <c r="Z26" s="32" t="s">
        <v>515</v>
      </c>
      <c r="AA26" s="86" t="s">
        <v>481</v>
      </c>
      <c r="AB26" s="86" t="s">
        <v>609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一般会計、労働保険特別会計雇用勘定</v>
      </c>
      <c r="K27" s="13"/>
      <c r="L27" s="13"/>
      <c r="O27" s="13"/>
      <c r="P27" s="13"/>
      <c r="Q27" s="19"/>
      <c r="T27" s="13"/>
      <c r="U27" s="32" t="s">
        <v>629</v>
      </c>
      <c r="Y27" s="32" t="s">
        <v>388</v>
      </c>
      <c r="Z27" s="32" t="s">
        <v>516</v>
      </c>
      <c r="AA27" s="86" t="s">
        <v>482</v>
      </c>
      <c r="AB27" s="86" t="s">
        <v>610</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630</v>
      </c>
      <c r="Y28" s="32" t="s">
        <v>389</v>
      </c>
      <c r="Z28" s="32" t="s">
        <v>517</v>
      </c>
      <c r="AA28" s="86" t="s">
        <v>483</v>
      </c>
      <c r="AB28" s="86" t="s">
        <v>611</v>
      </c>
      <c r="AC28" s="31"/>
      <c r="AD28" s="31"/>
      <c r="AE28" s="31"/>
      <c r="AF28" s="30"/>
      <c r="AK28" s="51" t="s">
        <v>238</v>
      </c>
    </row>
    <row r="29" spans="1:37" ht="13.5" customHeight="1" x14ac:dyDescent="0.15">
      <c r="A29" s="13"/>
      <c r="B29" s="13"/>
      <c r="F29" s="18" t="s">
        <v>274</v>
      </c>
      <c r="G29" s="17"/>
      <c r="H29" s="13" t="str">
        <f t="shared" si="1"/>
        <v/>
      </c>
      <c r="I29" s="13" t="str">
        <f t="shared" si="5"/>
        <v>一般会計、労働保険特別会計雇用勘定</v>
      </c>
      <c r="K29" s="13"/>
      <c r="L29" s="13"/>
      <c r="O29" s="13"/>
      <c r="P29" s="13"/>
      <c r="Q29" s="19"/>
      <c r="T29" s="13"/>
      <c r="U29" s="32" t="s">
        <v>631</v>
      </c>
      <c r="Y29" s="32" t="s">
        <v>390</v>
      </c>
      <c r="Z29" s="32" t="s">
        <v>518</v>
      </c>
      <c r="AA29" s="86" t="s">
        <v>484</v>
      </c>
      <c r="AB29" s="86" t="s">
        <v>612</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一般会計、労働保険特別会計雇用勘定</v>
      </c>
      <c r="K30" s="13"/>
      <c r="L30" s="13"/>
      <c r="O30" s="13"/>
      <c r="P30" s="13"/>
      <c r="Q30" s="19"/>
      <c r="T30" s="13"/>
      <c r="U30" s="32" t="s">
        <v>632</v>
      </c>
      <c r="Y30" s="32" t="s">
        <v>391</v>
      </c>
      <c r="Z30" s="32" t="s">
        <v>519</v>
      </c>
      <c r="AA30" s="86" t="s">
        <v>485</v>
      </c>
      <c r="AB30" s="86" t="s">
        <v>613</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一般会計、労働保険特別会計雇用勘定</v>
      </c>
      <c r="K31" s="13"/>
      <c r="L31" s="13"/>
      <c r="O31" s="13"/>
      <c r="P31" s="13"/>
      <c r="Q31" s="19"/>
      <c r="T31" s="13"/>
      <c r="U31" s="32" t="s">
        <v>633</v>
      </c>
      <c r="Y31" s="32" t="s">
        <v>392</v>
      </c>
      <c r="Z31" s="32" t="s">
        <v>520</v>
      </c>
      <c r="AA31" s="86" t="s">
        <v>486</v>
      </c>
      <c r="AB31" s="86" t="s">
        <v>614</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一般会計、労働保険特別会計雇用勘定</v>
      </c>
      <c r="K32" s="13"/>
      <c r="L32" s="13"/>
      <c r="O32" s="13"/>
      <c r="P32" s="13"/>
      <c r="Q32" s="19"/>
      <c r="T32" s="13"/>
      <c r="U32" s="32" t="s">
        <v>634</v>
      </c>
      <c r="Y32" s="32" t="s">
        <v>393</v>
      </c>
      <c r="Z32" s="32" t="s">
        <v>521</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一般会計、労働保険特別会計雇用勘定</v>
      </c>
      <c r="K33" s="13"/>
      <c r="L33" s="13"/>
      <c r="O33" s="13"/>
      <c r="P33" s="13"/>
      <c r="Q33" s="19"/>
      <c r="T33" s="13"/>
      <c r="U33" s="32" t="s">
        <v>635</v>
      </c>
      <c r="Y33" s="32" t="s">
        <v>394</v>
      </c>
      <c r="Z33" s="32" t="s">
        <v>522</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一般会計、労働保険特別会計雇用勘定</v>
      </c>
      <c r="K34" s="13"/>
      <c r="L34" s="13"/>
      <c r="O34" s="13"/>
      <c r="P34" s="13"/>
      <c r="Q34" s="19"/>
      <c r="T34" s="13"/>
      <c r="U34" s="32" t="s">
        <v>636</v>
      </c>
      <c r="Y34" s="32" t="s">
        <v>395</v>
      </c>
      <c r="Z34" s="32" t="s">
        <v>523</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一般会計、労働保険特別会計雇用勘定</v>
      </c>
      <c r="K35" s="13"/>
      <c r="L35" s="13"/>
      <c r="O35" s="13"/>
      <c r="P35" s="13"/>
      <c r="Q35" s="19"/>
      <c r="T35" s="13"/>
      <c r="U35" s="32" t="s">
        <v>637</v>
      </c>
      <c r="Y35" s="32" t="s">
        <v>396</v>
      </c>
      <c r="Z35" s="32" t="s">
        <v>524</v>
      </c>
      <c r="AC35" s="31"/>
      <c r="AF35" s="30"/>
      <c r="AK35" s="51" t="str">
        <f t="shared" si="7"/>
        <v>h</v>
      </c>
    </row>
    <row r="36" spans="1:37" ht="13.5" customHeight="1" x14ac:dyDescent="0.15">
      <c r="A36" s="13"/>
      <c r="B36" s="13"/>
      <c r="F36" s="18" t="s">
        <v>281</v>
      </c>
      <c r="G36" s="17"/>
      <c r="H36" s="13" t="str">
        <f t="shared" si="1"/>
        <v/>
      </c>
      <c r="I36" s="13" t="str">
        <f t="shared" si="5"/>
        <v>一般会計、労働保険特別会計雇用勘定</v>
      </c>
      <c r="K36" s="13"/>
      <c r="L36" s="13"/>
      <c r="O36" s="13"/>
      <c r="P36" s="13"/>
      <c r="Q36" s="19"/>
      <c r="T36" s="13"/>
      <c r="Y36" s="32" t="s">
        <v>397</v>
      </c>
      <c r="Z36" s="32" t="s">
        <v>525</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398</v>
      </c>
      <c r="Z37" s="32" t="s">
        <v>526</v>
      </c>
      <c r="AF37" s="30"/>
      <c r="AK37" s="51" t="str">
        <f t="shared" si="7"/>
        <v>j</v>
      </c>
    </row>
    <row r="38" spans="1:37" x14ac:dyDescent="0.15">
      <c r="A38" s="13"/>
      <c r="B38" s="13"/>
      <c r="F38" s="13"/>
      <c r="G38" s="19"/>
      <c r="K38" s="13"/>
      <c r="L38" s="13"/>
      <c r="O38" s="13"/>
      <c r="P38" s="13"/>
      <c r="Q38" s="19"/>
      <c r="T38" s="13"/>
      <c r="Y38" s="32" t="s">
        <v>399</v>
      </c>
      <c r="Z38" s="32" t="s">
        <v>527</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639</v>
      </c>
      <c r="Y39" s="32" t="s">
        <v>400</v>
      </c>
      <c r="Z39" s="32" t="s">
        <v>528</v>
      </c>
      <c r="AF39" s="30"/>
      <c r="AK39" s="51" t="str">
        <f t="shared" si="7"/>
        <v>l</v>
      </c>
    </row>
    <row r="40" spans="1:37" x14ac:dyDescent="0.15">
      <c r="A40" s="13"/>
      <c r="B40" s="13"/>
      <c r="F40" s="13"/>
      <c r="G40" s="19"/>
      <c r="K40" s="13"/>
      <c r="L40" s="13"/>
      <c r="O40" s="13"/>
      <c r="P40" s="13"/>
      <c r="Q40" s="19"/>
      <c r="T40" s="13"/>
      <c r="U40" s="32"/>
      <c r="Y40" s="32" t="s">
        <v>401</v>
      </c>
      <c r="Z40" s="32" t="s">
        <v>529</v>
      </c>
      <c r="AF40" s="30"/>
      <c r="AK40" s="51" t="str">
        <f t="shared" si="7"/>
        <v>m</v>
      </c>
    </row>
    <row r="41" spans="1:37" x14ac:dyDescent="0.15">
      <c r="A41" s="13"/>
      <c r="B41" s="13"/>
      <c r="F41" s="13"/>
      <c r="G41" s="19"/>
      <c r="K41" s="13"/>
      <c r="L41" s="13"/>
      <c r="O41" s="13"/>
      <c r="P41" s="13"/>
      <c r="Q41" s="19"/>
      <c r="T41" s="13"/>
      <c r="U41" s="32" t="s">
        <v>340</v>
      </c>
      <c r="Y41" s="32" t="s">
        <v>402</v>
      </c>
      <c r="Z41" s="32" t="s">
        <v>530</v>
      </c>
      <c r="AF41" s="30"/>
      <c r="AK41" s="51" t="str">
        <f t="shared" si="7"/>
        <v>n</v>
      </c>
    </row>
    <row r="42" spans="1:37" x14ac:dyDescent="0.15">
      <c r="A42" s="13"/>
      <c r="B42" s="13"/>
      <c r="F42" s="13"/>
      <c r="G42" s="19"/>
      <c r="K42" s="13"/>
      <c r="L42" s="13"/>
      <c r="O42" s="13"/>
      <c r="P42" s="13"/>
      <c r="Q42" s="19"/>
      <c r="T42" s="13"/>
      <c r="U42" s="32" t="s">
        <v>350</v>
      </c>
      <c r="Y42" s="32" t="s">
        <v>403</v>
      </c>
      <c r="Z42" s="32" t="s">
        <v>531</v>
      </c>
      <c r="AF42" s="30"/>
      <c r="AK42" s="51" t="str">
        <f t="shared" si="7"/>
        <v>o</v>
      </c>
    </row>
    <row r="43" spans="1:37" x14ac:dyDescent="0.15">
      <c r="A43" s="13"/>
      <c r="B43" s="13"/>
      <c r="F43" s="13"/>
      <c r="G43" s="19"/>
      <c r="K43" s="13"/>
      <c r="L43" s="13"/>
      <c r="O43" s="13"/>
      <c r="P43" s="13"/>
      <c r="Q43" s="19"/>
      <c r="T43" s="13"/>
      <c r="Y43" s="32" t="s">
        <v>404</v>
      </c>
      <c r="Z43" s="32" t="s">
        <v>532</v>
      </c>
      <c r="AF43" s="30"/>
      <c r="AK43" s="51" t="str">
        <f t="shared" si="7"/>
        <v>p</v>
      </c>
    </row>
    <row r="44" spans="1:37" x14ac:dyDescent="0.15">
      <c r="A44" s="13"/>
      <c r="B44" s="13"/>
      <c r="F44" s="13"/>
      <c r="G44" s="19"/>
      <c r="K44" s="13"/>
      <c r="L44" s="13"/>
      <c r="O44" s="13"/>
      <c r="P44" s="13"/>
      <c r="Q44" s="19"/>
      <c r="T44" s="13"/>
      <c r="Y44" s="32" t="s">
        <v>405</v>
      </c>
      <c r="Z44" s="32" t="s">
        <v>533</v>
      </c>
      <c r="AF44" s="30"/>
      <c r="AK44" s="51" t="str">
        <f t="shared" si="7"/>
        <v>q</v>
      </c>
    </row>
    <row r="45" spans="1:37" x14ac:dyDescent="0.15">
      <c r="A45" s="13"/>
      <c r="B45" s="13"/>
      <c r="F45" s="13"/>
      <c r="G45" s="19"/>
      <c r="K45" s="13"/>
      <c r="L45" s="13"/>
      <c r="O45" s="13"/>
      <c r="P45" s="13"/>
      <c r="Q45" s="19"/>
      <c r="T45" s="13"/>
      <c r="U45" s="29" t="s">
        <v>161</v>
      </c>
      <c r="Y45" s="32" t="s">
        <v>406</v>
      </c>
      <c r="Z45" s="32" t="s">
        <v>534</v>
      </c>
      <c r="AF45" s="30"/>
      <c r="AK45" s="51" t="str">
        <f t="shared" si="7"/>
        <v>r</v>
      </c>
    </row>
    <row r="46" spans="1:37" x14ac:dyDescent="0.15">
      <c r="A46" s="13"/>
      <c r="B46" s="13"/>
      <c r="F46" s="13"/>
      <c r="G46" s="19"/>
      <c r="K46" s="13"/>
      <c r="L46" s="13"/>
      <c r="O46" s="13"/>
      <c r="P46" s="13"/>
      <c r="Q46" s="19"/>
      <c r="T46" s="13"/>
      <c r="U46" s="93" t="s">
        <v>675</v>
      </c>
      <c r="Y46" s="32" t="s">
        <v>407</v>
      </c>
      <c r="Z46" s="32" t="s">
        <v>535</v>
      </c>
      <c r="AF46" s="30"/>
      <c r="AK46" s="51" t="str">
        <f t="shared" si="7"/>
        <v>s</v>
      </c>
    </row>
    <row r="47" spans="1:37" x14ac:dyDescent="0.15">
      <c r="A47" s="13"/>
      <c r="B47" s="13"/>
      <c r="F47" s="13"/>
      <c r="G47" s="19"/>
      <c r="K47" s="13"/>
      <c r="L47" s="13"/>
      <c r="O47" s="13"/>
      <c r="P47" s="13"/>
      <c r="Q47" s="19"/>
      <c r="T47" s="13"/>
      <c r="Y47" s="32" t="s">
        <v>408</v>
      </c>
      <c r="Z47" s="32" t="s">
        <v>536</v>
      </c>
      <c r="AF47" s="30"/>
      <c r="AK47" s="51" t="str">
        <f t="shared" si="7"/>
        <v>t</v>
      </c>
    </row>
    <row r="48" spans="1:37" x14ac:dyDescent="0.15">
      <c r="A48" s="13"/>
      <c r="B48" s="13"/>
      <c r="F48" s="13"/>
      <c r="G48" s="19"/>
      <c r="K48" s="13"/>
      <c r="L48" s="13"/>
      <c r="O48" s="13"/>
      <c r="P48" s="13"/>
      <c r="Q48" s="19"/>
      <c r="T48" s="13"/>
      <c r="U48" s="93">
        <v>2021</v>
      </c>
      <c r="Y48" s="32" t="s">
        <v>409</v>
      </c>
      <c r="Z48" s="32" t="s">
        <v>537</v>
      </c>
      <c r="AF48" s="30"/>
      <c r="AK48" s="51" t="str">
        <f t="shared" si="7"/>
        <v>u</v>
      </c>
    </row>
    <row r="49" spans="1:37" x14ac:dyDescent="0.15">
      <c r="A49" s="13"/>
      <c r="B49" s="13"/>
      <c r="F49" s="13"/>
      <c r="G49" s="19"/>
      <c r="K49" s="13"/>
      <c r="L49" s="13"/>
      <c r="O49" s="13"/>
      <c r="P49" s="13"/>
      <c r="Q49" s="19"/>
      <c r="T49" s="13"/>
      <c r="U49" s="93">
        <v>2022</v>
      </c>
      <c r="Y49" s="32" t="s">
        <v>410</v>
      </c>
      <c r="Z49" s="32" t="s">
        <v>538</v>
      </c>
      <c r="AF49" s="30"/>
      <c r="AK49" s="51" t="str">
        <f t="shared" si="7"/>
        <v>v</v>
      </c>
    </row>
    <row r="50" spans="1:37" x14ac:dyDescent="0.15">
      <c r="A50" s="13"/>
      <c r="B50" s="13"/>
      <c r="F50" s="13"/>
      <c r="G50" s="19"/>
      <c r="K50" s="13"/>
      <c r="L50" s="13"/>
      <c r="O50" s="13"/>
      <c r="P50" s="13"/>
      <c r="Q50" s="19"/>
      <c r="T50" s="13"/>
      <c r="U50" s="93">
        <v>2023</v>
      </c>
      <c r="Y50" s="32" t="s">
        <v>411</v>
      </c>
      <c r="Z50" s="32" t="s">
        <v>539</v>
      </c>
      <c r="AF50" s="30"/>
    </row>
    <row r="51" spans="1:37" x14ac:dyDescent="0.15">
      <c r="A51" s="13"/>
      <c r="B51" s="13"/>
      <c r="F51" s="13"/>
      <c r="G51" s="19"/>
      <c r="K51" s="13"/>
      <c r="L51" s="13"/>
      <c r="O51" s="13"/>
      <c r="P51" s="13"/>
      <c r="Q51" s="19"/>
      <c r="T51" s="13"/>
      <c r="U51" s="93">
        <v>2024</v>
      </c>
      <c r="Y51" s="32" t="s">
        <v>412</v>
      </c>
      <c r="Z51" s="32" t="s">
        <v>540</v>
      </c>
      <c r="AF51" s="30"/>
    </row>
    <row r="52" spans="1:37" x14ac:dyDescent="0.15">
      <c r="A52" s="13"/>
      <c r="B52" s="13"/>
      <c r="F52" s="13"/>
      <c r="G52" s="19"/>
      <c r="K52" s="13"/>
      <c r="L52" s="13"/>
      <c r="O52" s="13"/>
      <c r="P52" s="13"/>
      <c r="Q52" s="19"/>
      <c r="T52" s="13"/>
      <c r="U52" s="93">
        <v>2025</v>
      </c>
      <c r="Y52" s="32" t="s">
        <v>413</v>
      </c>
      <c r="Z52" s="32" t="s">
        <v>541</v>
      </c>
      <c r="AF52" s="30"/>
    </row>
    <row r="53" spans="1:37" x14ac:dyDescent="0.15">
      <c r="A53" s="13"/>
      <c r="B53" s="13"/>
      <c r="F53" s="13"/>
      <c r="G53" s="19"/>
      <c r="K53" s="13"/>
      <c r="L53" s="13"/>
      <c r="O53" s="13"/>
      <c r="P53" s="13"/>
      <c r="Q53" s="19"/>
      <c r="T53" s="13"/>
      <c r="U53" s="93">
        <v>2026</v>
      </c>
      <c r="Y53" s="32" t="s">
        <v>414</v>
      </c>
      <c r="Z53" s="32" t="s">
        <v>542</v>
      </c>
      <c r="AF53" s="30"/>
    </row>
    <row r="54" spans="1:37" x14ac:dyDescent="0.15">
      <c r="A54" s="13"/>
      <c r="B54" s="13"/>
      <c r="F54" s="13"/>
      <c r="G54" s="19"/>
      <c r="K54" s="13"/>
      <c r="L54" s="13"/>
      <c r="O54" s="13"/>
      <c r="P54" s="20"/>
      <c r="Q54" s="19"/>
      <c r="T54" s="13"/>
      <c r="Y54" s="32" t="s">
        <v>415</v>
      </c>
      <c r="Z54" s="32" t="s">
        <v>543</v>
      </c>
      <c r="AF54" s="30"/>
    </row>
    <row r="55" spans="1:37" x14ac:dyDescent="0.15">
      <c r="A55" s="13"/>
      <c r="B55" s="13"/>
      <c r="F55" s="13"/>
      <c r="G55" s="19"/>
      <c r="K55" s="13"/>
      <c r="L55" s="13"/>
      <c r="O55" s="13"/>
      <c r="P55" s="13"/>
      <c r="Q55" s="19"/>
      <c r="T55" s="13"/>
      <c r="Y55" s="32" t="s">
        <v>416</v>
      </c>
      <c r="Z55" s="32" t="s">
        <v>544</v>
      </c>
      <c r="AF55" s="30"/>
    </row>
    <row r="56" spans="1:37" x14ac:dyDescent="0.15">
      <c r="A56" s="13"/>
      <c r="B56" s="13"/>
      <c r="F56" s="13"/>
      <c r="G56" s="19"/>
      <c r="K56" s="13"/>
      <c r="L56" s="13"/>
      <c r="O56" s="13"/>
      <c r="P56" s="13"/>
      <c r="Q56" s="19"/>
      <c r="T56" s="13"/>
      <c r="U56" s="93">
        <v>20</v>
      </c>
      <c r="Y56" s="32" t="s">
        <v>417</v>
      </c>
      <c r="Z56" s="32" t="s">
        <v>545</v>
      </c>
      <c r="AF56" s="30"/>
    </row>
    <row r="57" spans="1:37" x14ac:dyDescent="0.15">
      <c r="A57" s="13"/>
      <c r="B57" s="13"/>
      <c r="F57" s="13"/>
      <c r="G57" s="19"/>
      <c r="K57" s="13"/>
      <c r="L57" s="13"/>
      <c r="O57" s="13"/>
      <c r="P57" s="13"/>
      <c r="Q57" s="19"/>
      <c r="T57" s="13"/>
      <c r="U57" s="32" t="s">
        <v>615</v>
      </c>
      <c r="Y57" s="32" t="s">
        <v>418</v>
      </c>
      <c r="Z57" s="32" t="s">
        <v>546</v>
      </c>
      <c r="AF57" s="30"/>
    </row>
    <row r="58" spans="1:37" x14ac:dyDescent="0.15">
      <c r="A58" s="13"/>
      <c r="B58" s="13"/>
      <c r="F58" s="13"/>
      <c r="G58" s="19"/>
      <c r="K58" s="13"/>
      <c r="L58" s="13"/>
      <c r="O58" s="13"/>
      <c r="P58" s="13"/>
      <c r="Q58" s="19"/>
      <c r="T58" s="13"/>
      <c r="U58" s="32" t="s">
        <v>616</v>
      </c>
      <c r="Y58" s="32" t="s">
        <v>419</v>
      </c>
      <c r="Z58" s="32" t="s">
        <v>547</v>
      </c>
      <c r="AF58" s="30"/>
    </row>
    <row r="59" spans="1:37" x14ac:dyDescent="0.15">
      <c r="A59" s="13"/>
      <c r="B59" s="13"/>
      <c r="F59" s="13"/>
      <c r="G59" s="19"/>
      <c r="K59" s="13"/>
      <c r="L59" s="13"/>
      <c r="O59" s="13"/>
      <c r="P59" s="13"/>
      <c r="Q59" s="19"/>
      <c r="T59" s="13"/>
      <c r="Y59" s="32" t="s">
        <v>420</v>
      </c>
      <c r="Z59" s="32" t="s">
        <v>548</v>
      </c>
      <c r="AF59" s="30"/>
    </row>
    <row r="60" spans="1:37" x14ac:dyDescent="0.15">
      <c r="A60" s="13"/>
      <c r="B60" s="13"/>
      <c r="F60" s="13"/>
      <c r="G60" s="19"/>
      <c r="K60" s="13"/>
      <c r="L60" s="13"/>
      <c r="O60" s="13"/>
      <c r="P60" s="13"/>
      <c r="Q60" s="19"/>
      <c r="T60" s="13"/>
      <c r="Y60" s="32" t="s">
        <v>421</v>
      </c>
      <c r="Z60" s="32" t="s">
        <v>549</v>
      </c>
      <c r="AF60" s="30"/>
    </row>
    <row r="61" spans="1:37" x14ac:dyDescent="0.15">
      <c r="A61" s="13"/>
      <c r="B61" s="13"/>
      <c r="F61" s="13"/>
      <c r="G61" s="19"/>
      <c r="K61" s="13"/>
      <c r="L61" s="13"/>
      <c r="O61" s="13"/>
      <c r="P61" s="13"/>
      <c r="Q61" s="19"/>
      <c r="T61" s="13"/>
      <c r="Y61" s="32" t="s">
        <v>422</v>
      </c>
      <c r="Z61" s="32" t="s">
        <v>550</v>
      </c>
      <c r="AF61" s="30"/>
    </row>
    <row r="62" spans="1:37" x14ac:dyDescent="0.15">
      <c r="A62" s="13"/>
      <c r="B62" s="13"/>
      <c r="F62" s="13"/>
      <c r="G62" s="19"/>
      <c r="K62" s="13"/>
      <c r="L62" s="13"/>
      <c r="O62" s="13"/>
      <c r="P62" s="13"/>
      <c r="Q62" s="19"/>
      <c r="T62" s="13"/>
      <c r="Y62" s="32" t="s">
        <v>423</v>
      </c>
      <c r="Z62" s="32" t="s">
        <v>551</v>
      </c>
      <c r="AF62" s="30"/>
    </row>
    <row r="63" spans="1:37" x14ac:dyDescent="0.15">
      <c r="A63" s="13"/>
      <c r="B63" s="13"/>
      <c r="F63" s="13"/>
      <c r="G63" s="19"/>
      <c r="K63" s="13"/>
      <c r="L63" s="13"/>
      <c r="O63" s="13"/>
      <c r="P63" s="13"/>
      <c r="Q63" s="19"/>
      <c r="T63" s="13"/>
      <c r="Y63" s="32" t="s">
        <v>424</v>
      </c>
      <c r="Z63" s="32" t="s">
        <v>552</v>
      </c>
      <c r="AF63" s="30"/>
    </row>
    <row r="64" spans="1:37" x14ac:dyDescent="0.15">
      <c r="A64" s="13"/>
      <c r="B64" s="13"/>
      <c r="F64" s="13"/>
      <c r="G64" s="19"/>
      <c r="K64" s="13"/>
      <c r="L64" s="13"/>
      <c r="O64" s="13"/>
      <c r="P64" s="13"/>
      <c r="Q64" s="19"/>
      <c r="T64" s="13"/>
      <c r="Y64" s="32" t="s">
        <v>425</v>
      </c>
      <c r="Z64" s="32" t="s">
        <v>553</v>
      </c>
      <c r="AF64" s="30"/>
    </row>
    <row r="65" spans="1:32" x14ac:dyDescent="0.15">
      <c r="A65" s="13"/>
      <c r="B65" s="13"/>
      <c r="F65" s="13"/>
      <c r="G65" s="19"/>
      <c r="K65" s="13"/>
      <c r="L65" s="13"/>
      <c r="O65" s="13"/>
      <c r="P65" s="13"/>
      <c r="Q65" s="19"/>
      <c r="T65" s="13"/>
      <c r="Y65" s="32" t="s">
        <v>426</v>
      </c>
      <c r="Z65" s="32" t="s">
        <v>554</v>
      </c>
      <c r="AF65" s="30"/>
    </row>
    <row r="66" spans="1:32" x14ac:dyDescent="0.15">
      <c r="A66" s="13"/>
      <c r="B66" s="13"/>
      <c r="F66" s="13"/>
      <c r="G66" s="19"/>
      <c r="K66" s="13"/>
      <c r="L66" s="13"/>
      <c r="O66" s="13"/>
      <c r="P66" s="13"/>
      <c r="Q66" s="19"/>
      <c r="T66" s="13"/>
      <c r="Y66" s="32" t="s">
        <v>67</v>
      </c>
      <c r="Z66" s="32" t="s">
        <v>555</v>
      </c>
      <c r="AF66" s="30"/>
    </row>
    <row r="67" spans="1:32" x14ac:dyDescent="0.15">
      <c r="A67" s="13"/>
      <c r="B67" s="13"/>
      <c r="F67" s="13"/>
      <c r="G67" s="19"/>
      <c r="K67" s="13"/>
      <c r="L67" s="13"/>
      <c r="O67" s="13"/>
      <c r="P67" s="13"/>
      <c r="Q67" s="19"/>
      <c r="T67" s="13"/>
      <c r="Y67" s="32" t="s">
        <v>427</v>
      </c>
      <c r="Z67" s="32" t="s">
        <v>556</v>
      </c>
      <c r="AF67" s="30"/>
    </row>
    <row r="68" spans="1:32" x14ac:dyDescent="0.15">
      <c r="A68" s="13"/>
      <c r="B68" s="13"/>
      <c r="F68" s="13"/>
      <c r="G68" s="19"/>
      <c r="K68" s="13"/>
      <c r="L68" s="13"/>
      <c r="O68" s="13"/>
      <c r="P68" s="13"/>
      <c r="Q68" s="19"/>
      <c r="T68" s="13"/>
      <c r="Y68" s="32" t="s">
        <v>428</v>
      </c>
      <c r="Z68" s="32" t="s">
        <v>557</v>
      </c>
      <c r="AF68" s="30"/>
    </row>
    <row r="69" spans="1:32" x14ac:dyDescent="0.15">
      <c r="A69" s="13"/>
      <c r="B69" s="13"/>
      <c r="F69" s="13"/>
      <c r="G69" s="19"/>
      <c r="K69" s="13"/>
      <c r="L69" s="13"/>
      <c r="O69" s="13"/>
      <c r="P69" s="13"/>
      <c r="Q69" s="19"/>
      <c r="T69" s="13"/>
      <c r="Y69" s="32" t="s">
        <v>429</v>
      </c>
      <c r="Z69" s="32" t="s">
        <v>558</v>
      </c>
      <c r="AF69" s="30"/>
    </row>
    <row r="70" spans="1:32" x14ac:dyDescent="0.15">
      <c r="A70" s="13"/>
      <c r="B70" s="13"/>
      <c r="Y70" s="32" t="s">
        <v>430</v>
      </c>
      <c r="Z70" s="32" t="s">
        <v>559</v>
      </c>
    </row>
    <row r="71" spans="1:32" x14ac:dyDescent="0.15">
      <c r="Y71" s="32" t="s">
        <v>431</v>
      </c>
      <c r="Z71" s="32" t="s">
        <v>560</v>
      </c>
    </row>
    <row r="72" spans="1:32" x14ac:dyDescent="0.15">
      <c r="Y72" s="32" t="s">
        <v>432</v>
      </c>
      <c r="Z72" s="32" t="s">
        <v>561</v>
      </c>
    </row>
    <row r="73" spans="1:32" x14ac:dyDescent="0.15">
      <c r="Y73" s="32" t="s">
        <v>433</v>
      </c>
      <c r="Z73" s="32" t="s">
        <v>562</v>
      </c>
    </row>
    <row r="74" spans="1:32" x14ac:dyDescent="0.15">
      <c r="Y74" s="32" t="s">
        <v>434</v>
      </c>
      <c r="Z74" s="32" t="s">
        <v>563</v>
      </c>
    </row>
    <row r="75" spans="1:32" x14ac:dyDescent="0.15">
      <c r="Y75" s="32" t="s">
        <v>435</v>
      </c>
      <c r="Z75" s="32" t="s">
        <v>564</v>
      </c>
    </row>
    <row r="76" spans="1:32" x14ac:dyDescent="0.15">
      <c r="Y76" s="32" t="s">
        <v>436</v>
      </c>
      <c r="Z76" s="32" t="s">
        <v>565</v>
      </c>
    </row>
    <row r="77" spans="1:32" x14ac:dyDescent="0.15">
      <c r="Y77" s="32" t="s">
        <v>437</v>
      </c>
      <c r="Z77" s="32" t="s">
        <v>566</v>
      </c>
    </row>
    <row r="78" spans="1:32" x14ac:dyDescent="0.15">
      <c r="Y78" s="32" t="s">
        <v>438</v>
      </c>
      <c r="Z78" s="32" t="s">
        <v>567</v>
      </c>
    </row>
    <row r="79" spans="1:32" x14ac:dyDescent="0.15">
      <c r="Y79" s="32" t="s">
        <v>439</v>
      </c>
      <c r="Z79" s="32" t="s">
        <v>568</v>
      </c>
    </row>
    <row r="80" spans="1:32" x14ac:dyDescent="0.15">
      <c r="Y80" s="32" t="s">
        <v>440</v>
      </c>
      <c r="Z80" s="32" t="s">
        <v>569</v>
      </c>
    </row>
    <row r="81" spans="25:26" x14ac:dyDescent="0.15">
      <c r="Y81" s="32" t="s">
        <v>441</v>
      </c>
      <c r="Z81" s="32" t="s">
        <v>570</v>
      </c>
    </row>
    <row r="82" spans="25:26" x14ac:dyDescent="0.15">
      <c r="Y82" s="32" t="s">
        <v>442</v>
      </c>
      <c r="Z82" s="32" t="s">
        <v>571</v>
      </c>
    </row>
    <row r="83" spans="25:26" x14ac:dyDescent="0.15">
      <c r="Y83" s="32" t="s">
        <v>443</v>
      </c>
      <c r="Z83" s="32" t="s">
        <v>572</v>
      </c>
    </row>
    <row r="84" spans="25:26" x14ac:dyDescent="0.15">
      <c r="Y84" s="32" t="s">
        <v>444</v>
      </c>
      <c r="Z84" s="32" t="s">
        <v>573</v>
      </c>
    </row>
    <row r="85" spans="25:26" x14ac:dyDescent="0.15">
      <c r="Y85" s="32" t="s">
        <v>445</v>
      </c>
      <c r="Z85" s="32" t="s">
        <v>574</v>
      </c>
    </row>
    <row r="86" spans="25:26" x14ac:dyDescent="0.15">
      <c r="Y86" s="32" t="s">
        <v>446</v>
      </c>
      <c r="Z86" s="32" t="s">
        <v>575</v>
      </c>
    </row>
    <row r="87" spans="25:26" x14ac:dyDescent="0.15">
      <c r="Y87" s="32" t="s">
        <v>447</v>
      </c>
      <c r="Z87" s="32" t="s">
        <v>576</v>
      </c>
    </row>
    <row r="88" spans="25:26" x14ac:dyDescent="0.15">
      <c r="Y88" s="32" t="s">
        <v>448</v>
      </c>
      <c r="Z88" s="32" t="s">
        <v>577</v>
      </c>
    </row>
    <row r="89" spans="25:26" x14ac:dyDescent="0.15">
      <c r="Y89" s="32" t="s">
        <v>449</v>
      </c>
      <c r="Z89" s="32" t="s">
        <v>578</v>
      </c>
    </row>
    <row r="90" spans="25:26" x14ac:dyDescent="0.15">
      <c r="Y90" s="32" t="s">
        <v>450</v>
      </c>
      <c r="Z90" s="32" t="s">
        <v>579</v>
      </c>
    </row>
    <row r="91" spans="25:26" x14ac:dyDescent="0.15">
      <c r="Y91" s="32" t="s">
        <v>451</v>
      </c>
      <c r="Z91" s="32" t="s">
        <v>580</v>
      </c>
    </row>
    <row r="92" spans="25:26" x14ac:dyDescent="0.15">
      <c r="Y92" s="32" t="s">
        <v>452</v>
      </c>
      <c r="Z92" s="32" t="s">
        <v>581</v>
      </c>
    </row>
    <row r="93" spans="25:26" x14ac:dyDescent="0.15">
      <c r="Y93" s="32" t="s">
        <v>453</v>
      </c>
      <c r="Z93" s="32" t="s">
        <v>582</v>
      </c>
    </row>
    <row r="94" spans="25:26" x14ac:dyDescent="0.15">
      <c r="Y94" s="32" t="s">
        <v>454</v>
      </c>
      <c r="Z94" s="32" t="s">
        <v>583</v>
      </c>
    </row>
    <row r="95" spans="25:26" x14ac:dyDescent="0.15">
      <c r="Y95" s="32" t="s">
        <v>455</v>
      </c>
      <c r="Z95" s="32" t="s">
        <v>584</v>
      </c>
    </row>
    <row r="96" spans="25:26" x14ac:dyDescent="0.15">
      <c r="Y96" s="32" t="s">
        <v>358</v>
      </c>
      <c r="Z96" s="32" t="s">
        <v>585</v>
      </c>
    </row>
    <row r="97" spans="25:26" x14ac:dyDescent="0.15">
      <c r="Y97" s="32" t="s">
        <v>456</v>
      </c>
      <c r="Z97" s="32" t="s">
        <v>586</v>
      </c>
    </row>
    <row r="98" spans="25:26" x14ac:dyDescent="0.15">
      <c r="Y98" s="32" t="s">
        <v>457</v>
      </c>
      <c r="Z98" s="32" t="s">
        <v>587</v>
      </c>
    </row>
    <row r="99" spans="25:26" x14ac:dyDescent="0.15">
      <c r="Y99" s="32" t="s">
        <v>487</v>
      </c>
      <c r="Z99" s="32" t="s">
        <v>588</v>
      </c>
    </row>
    <row r="100" spans="25:26" x14ac:dyDescent="0.15">
      <c r="Y100" s="32" t="s">
        <v>679</v>
      </c>
      <c r="Z100" s="32" t="s">
        <v>589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14" sqref="G14:AX1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307</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1"/>
      <c r="Z2" s="283"/>
      <c r="AA2" s="284"/>
      <c r="AB2" s="945" t="s">
        <v>11</v>
      </c>
      <c r="AC2" s="946"/>
      <c r="AD2" s="947"/>
      <c r="AE2" s="934" t="s">
        <v>360</v>
      </c>
      <c r="AF2" s="934"/>
      <c r="AG2" s="934"/>
      <c r="AH2" s="128"/>
      <c r="AI2" s="934" t="s">
        <v>456</v>
      </c>
      <c r="AJ2" s="934"/>
      <c r="AK2" s="934"/>
      <c r="AL2" s="128"/>
      <c r="AM2" s="934" t="s">
        <v>457</v>
      </c>
      <c r="AN2" s="934"/>
      <c r="AO2" s="934"/>
      <c r="AP2" s="128"/>
      <c r="AQ2" s="135" t="s">
        <v>222</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2"/>
      <c r="Z3" s="943"/>
      <c r="AA3" s="944"/>
      <c r="AB3" s="948"/>
      <c r="AC3" s="720"/>
      <c r="AD3" s="721"/>
      <c r="AE3" s="702"/>
      <c r="AF3" s="702"/>
      <c r="AG3" s="702"/>
      <c r="AH3" s="131"/>
      <c r="AI3" s="702"/>
      <c r="AJ3" s="702"/>
      <c r="AK3" s="702"/>
      <c r="AL3" s="131"/>
      <c r="AM3" s="702"/>
      <c r="AN3" s="702"/>
      <c r="AO3" s="702"/>
      <c r="AP3" s="131"/>
      <c r="AQ3" s="140"/>
      <c r="AR3" s="141"/>
      <c r="AS3" s="142" t="s">
        <v>223</v>
      </c>
      <c r="AT3" s="143"/>
      <c r="AU3" s="141"/>
      <c r="AV3" s="141"/>
      <c r="AW3" s="123" t="s">
        <v>170</v>
      </c>
      <c r="AX3" s="144"/>
      <c r="AY3" s="34">
        <f t="shared" ref="AY3:AY8" si="0">$AY$2</f>
        <v>0</v>
      </c>
    </row>
    <row r="4" spans="1:51" ht="22.5" customHeight="1" x14ac:dyDescent="0.15">
      <c r="A4" s="697"/>
      <c r="B4" s="695"/>
      <c r="C4" s="695"/>
      <c r="D4" s="695"/>
      <c r="E4" s="695"/>
      <c r="F4" s="696"/>
      <c r="G4" s="193"/>
      <c r="H4" s="952"/>
      <c r="I4" s="952"/>
      <c r="J4" s="952"/>
      <c r="K4" s="952"/>
      <c r="L4" s="952"/>
      <c r="M4" s="952"/>
      <c r="N4" s="952"/>
      <c r="O4" s="953"/>
      <c r="P4" s="146"/>
      <c r="Q4" s="662"/>
      <c r="R4" s="662"/>
      <c r="S4" s="662"/>
      <c r="T4" s="662"/>
      <c r="U4" s="662"/>
      <c r="V4" s="662"/>
      <c r="W4" s="662"/>
      <c r="X4" s="663"/>
      <c r="Y4" s="938" t="s">
        <v>12</v>
      </c>
      <c r="Z4" s="939"/>
      <c r="AA4" s="940"/>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7"/>
      <c r="H6" s="958"/>
      <c r="I6" s="958"/>
      <c r="J6" s="958"/>
      <c r="K6" s="958"/>
      <c r="L6" s="958"/>
      <c r="M6" s="958"/>
      <c r="N6" s="958"/>
      <c r="O6" s="959"/>
      <c r="P6" s="665"/>
      <c r="Q6" s="665"/>
      <c r="R6" s="665"/>
      <c r="S6" s="665"/>
      <c r="T6" s="665"/>
      <c r="U6" s="665"/>
      <c r="V6" s="665"/>
      <c r="W6" s="665"/>
      <c r="X6" s="666"/>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332</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307</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1"/>
      <c r="Z9" s="283"/>
      <c r="AA9" s="284"/>
      <c r="AB9" s="945" t="s">
        <v>11</v>
      </c>
      <c r="AC9" s="946"/>
      <c r="AD9" s="947"/>
      <c r="AE9" s="934" t="s">
        <v>360</v>
      </c>
      <c r="AF9" s="934"/>
      <c r="AG9" s="934"/>
      <c r="AH9" s="128"/>
      <c r="AI9" s="934" t="s">
        <v>456</v>
      </c>
      <c r="AJ9" s="934"/>
      <c r="AK9" s="934"/>
      <c r="AL9" s="128"/>
      <c r="AM9" s="934" t="s">
        <v>457</v>
      </c>
      <c r="AN9" s="934"/>
      <c r="AO9" s="934"/>
      <c r="AP9" s="128"/>
      <c r="AQ9" s="135" t="s">
        <v>222</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2"/>
      <c r="Z10" s="943"/>
      <c r="AA10" s="944"/>
      <c r="AB10" s="948"/>
      <c r="AC10" s="720"/>
      <c r="AD10" s="721"/>
      <c r="AE10" s="702"/>
      <c r="AF10" s="702"/>
      <c r="AG10" s="702"/>
      <c r="AH10" s="131"/>
      <c r="AI10" s="702"/>
      <c r="AJ10" s="702"/>
      <c r="AK10" s="702"/>
      <c r="AL10" s="131"/>
      <c r="AM10" s="702"/>
      <c r="AN10" s="702"/>
      <c r="AO10" s="702"/>
      <c r="AP10" s="131"/>
      <c r="AQ10" s="140"/>
      <c r="AR10" s="141"/>
      <c r="AS10" s="142" t="s">
        <v>223</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2"/>
      <c r="I11" s="952"/>
      <c r="J11" s="952"/>
      <c r="K11" s="952"/>
      <c r="L11" s="952"/>
      <c r="M11" s="952"/>
      <c r="N11" s="952"/>
      <c r="O11" s="953"/>
      <c r="P11" s="146"/>
      <c r="Q11" s="662"/>
      <c r="R11" s="662"/>
      <c r="S11" s="662"/>
      <c r="T11" s="662"/>
      <c r="U11" s="662"/>
      <c r="V11" s="662"/>
      <c r="W11" s="662"/>
      <c r="X11" s="663"/>
      <c r="Y11" s="938" t="s">
        <v>12</v>
      </c>
      <c r="Z11" s="939"/>
      <c r="AA11" s="940"/>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5"/>
      <c r="Q13" s="665"/>
      <c r="R13" s="665"/>
      <c r="S13" s="665"/>
      <c r="T13" s="665"/>
      <c r="U13" s="665"/>
      <c r="V13" s="665"/>
      <c r="W13" s="665"/>
      <c r="X13" s="666"/>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332</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307</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1"/>
      <c r="Z16" s="283"/>
      <c r="AA16" s="284"/>
      <c r="AB16" s="945" t="s">
        <v>11</v>
      </c>
      <c r="AC16" s="946"/>
      <c r="AD16" s="947"/>
      <c r="AE16" s="934" t="s">
        <v>360</v>
      </c>
      <c r="AF16" s="934"/>
      <c r="AG16" s="934"/>
      <c r="AH16" s="128"/>
      <c r="AI16" s="934" t="s">
        <v>456</v>
      </c>
      <c r="AJ16" s="934"/>
      <c r="AK16" s="934"/>
      <c r="AL16" s="128"/>
      <c r="AM16" s="934" t="s">
        <v>457</v>
      </c>
      <c r="AN16" s="934"/>
      <c r="AO16" s="934"/>
      <c r="AP16" s="128"/>
      <c r="AQ16" s="135" t="s">
        <v>222</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2"/>
      <c r="Z17" s="943"/>
      <c r="AA17" s="944"/>
      <c r="AB17" s="948"/>
      <c r="AC17" s="720"/>
      <c r="AD17" s="721"/>
      <c r="AE17" s="702"/>
      <c r="AF17" s="702"/>
      <c r="AG17" s="702"/>
      <c r="AH17" s="131"/>
      <c r="AI17" s="702"/>
      <c r="AJ17" s="702"/>
      <c r="AK17" s="702"/>
      <c r="AL17" s="131"/>
      <c r="AM17" s="702"/>
      <c r="AN17" s="702"/>
      <c r="AO17" s="702"/>
      <c r="AP17" s="131"/>
      <c r="AQ17" s="140"/>
      <c r="AR17" s="141"/>
      <c r="AS17" s="142" t="s">
        <v>223</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2"/>
      <c r="I18" s="952"/>
      <c r="J18" s="952"/>
      <c r="K18" s="952"/>
      <c r="L18" s="952"/>
      <c r="M18" s="952"/>
      <c r="N18" s="952"/>
      <c r="O18" s="953"/>
      <c r="P18" s="146"/>
      <c r="Q18" s="662"/>
      <c r="R18" s="662"/>
      <c r="S18" s="662"/>
      <c r="T18" s="662"/>
      <c r="U18" s="662"/>
      <c r="V18" s="662"/>
      <c r="W18" s="662"/>
      <c r="X18" s="663"/>
      <c r="Y18" s="938" t="s">
        <v>12</v>
      </c>
      <c r="Z18" s="939"/>
      <c r="AA18" s="940"/>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5"/>
      <c r="Q20" s="665"/>
      <c r="R20" s="665"/>
      <c r="S20" s="665"/>
      <c r="T20" s="665"/>
      <c r="U20" s="665"/>
      <c r="V20" s="665"/>
      <c r="W20" s="665"/>
      <c r="X20" s="666"/>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332</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307</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1"/>
      <c r="Z23" s="283"/>
      <c r="AA23" s="284"/>
      <c r="AB23" s="945" t="s">
        <v>11</v>
      </c>
      <c r="AC23" s="946"/>
      <c r="AD23" s="947"/>
      <c r="AE23" s="934" t="s">
        <v>360</v>
      </c>
      <c r="AF23" s="934"/>
      <c r="AG23" s="934"/>
      <c r="AH23" s="128"/>
      <c r="AI23" s="934" t="s">
        <v>456</v>
      </c>
      <c r="AJ23" s="934"/>
      <c r="AK23" s="934"/>
      <c r="AL23" s="128"/>
      <c r="AM23" s="934" t="s">
        <v>457</v>
      </c>
      <c r="AN23" s="934"/>
      <c r="AO23" s="934"/>
      <c r="AP23" s="128"/>
      <c r="AQ23" s="135" t="s">
        <v>222</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2"/>
      <c r="Z24" s="943"/>
      <c r="AA24" s="944"/>
      <c r="AB24" s="948"/>
      <c r="AC24" s="720"/>
      <c r="AD24" s="721"/>
      <c r="AE24" s="702"/>
      <c r="AF24" s="702"/>
      <c r="AG24" s="702"/>
      <c r="AH24" s="131"/>
      <c r="AI24" s="702"/>
      <c r="AJ24" s="702"/>
      <c r="AK24" s="702"/>
      <c r="AL24" s="131"/>
      <c r="AM24" s="702"/>
      <c r="AN24" s="702"/>
      <c r="AO24" s="702"/>
      <c r="AP24" s="131"/>
      <c r="AQ24" s="140"/>
      <c r="AR24" s="141"/>
      <c r="AS24" s="142" t="s">
        <v>223</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2"/>
      <c r="I25" s="952"/>
      <c r="J25" s="952"/>
      <c r="K25" s="952"/>
      <c r="L25" s="952"/>
      <c r="M25" s="952"/>
      <c r="N25" s="952"/>
      <c r="O25" s="953"/>
      <c r="P25" s="146"/>
      <c r="Q25" s="662"/>
      <c r="R25" s="662"/>
      <c r="S25" s="662"/>
      <c r="T25" s="662"/>
      <c r="U25" s="662"/>
      <c r="V25" s="662"/>
      <c r="W25" s="662"/>
      <c r="X25" s="663"/>
      <c r="Y25" s="938" t="s">
        <v>12</v>
      </c>
      <c r="Z25" s="939"/>
      <c r="AA25" s="940"/>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5"/>
      <c r="Q27" s="665"/>
      <c r="R27" s="665"/>
      <c r="S27" s="665"/>
      <c r="T27" s="665"/>
      <c r="U27" s="665"/>
      <c r="V27" s="665"/>
      <c r="W27" s="665"/>
      <c r="X27" s="666"/>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332</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307</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1"/>
      <c r="Z30" s="283"/>
      <c r="AA30" s="284"/>
      <c r="AB30" s="945" t="s">
        <v>11</v>
      </c>
      <c r="AC30" s="946"/>
      <c r="AD30" s="947"/>
      <c r="AE30" s="934" t="s">
        <v>360</v>
      </c>
      <c r="AF30" s="934"/>
      <c r="AG30" s="934"/>
      <c r="AH30" s="128"/>
      <c r="AI30" s="934" t="s">
        <v>456</v>
      </c>
      <c r="AJ30" s="934"/>
      <c r="AK30" s="934"/>
      <c r="AL30" s="128"/>
      <c r="AM30" s="934" t="s">
        <v>457</v>
      </c>
      <c r="AN30" s="934"/>
      <c r="AO30" s="934"/>
      <c r="AP30" s="128"/>
      <c r="AQ30" s="135" t="s">
        <v>222</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2"/>
      <c r="Z31" s="943"/>
      <c r="AA31" s="944"/>
      <c r="AB31" s="948"/>
      <c r="AC31" s="720"/>
      <c r="AD31" s="721"/>
      <c r="AE31" s="702"/>
      <c r="AF31" s="702"/>
      <c r="AG31" s="702"/>
      <c r="AH31" s="131"/>
      <c r="AI31" s="702"/>
      <c r="AJ31" s="702"/>
      <c r="AK31" s="702"/>
      <c r="AL31" s="131"/>
      <c r="AM31" s="702"/>
      <c r="AN31" s="702"/>
      <c r="AO31" s="702"/>
      <c r="AP31" s="131"/>
      <c r="AQ31" s="140"/>
      <c r="AR31" s="141"/>
      <c r="AS31" s="142" t="s">
        <v>223</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2"/>
      <c r="I32" s="952"/>
      <c r="J32" s="952"/>
      <c r="K32" s="952"/>
      <c r="L32" s="952"/>
      <c r="M32" s="952"/>
      <c r="N32" s="952"/>
      <c r="O32" s="953"/>
      <c r="P32" s="146"/>
      <c r="Q32" s="662"/>
      <c r="R32" s="662"/>
      <c r="S32" s="662"/>
      <c r="T32" s="662"/>
      <c r="U32" s="662"/>
      <c r="V32" s="662"/>
      <c r="W32" s="662"/>
      <c r="X32" s="663"/>
      <c r="Y32" s="938" t="s">
        <v>12</v>
      </c>
      <c r="Z32" s="939"/>
      <c r="AA32" s="940"/>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5"/>
      <c r="Q34" s="665"/>
      <c r="R34" s="665"/>
      <c r="S34" s="665"/>
      <c r="T34" s="665"/>
      <c r="U34" s="665"/>
      <c r="V34" s="665"/>
      <c r="W34" s="665"/>
      <c r="X34" s="666"/>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332</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307</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1"/>
      <c r="Z37" s="283"/>
      <c r="AA37" s="284"/>
      <c r="AB37" s="945" t="s">
        <v>11</v>
      </c>
      <c r="AC37" s="946"/>
      <c r="AD37" s="947"/>
      <c r="AE37" s="934" t="s">
        <v>360</v>
      </c>
      <c r="AF37" s="934"/>
      <c r="AG37" s="934"/>
      <c r="AH37" s="128"/>
      <c r="AI37" s="934" t="s">
        <v>456</v>
      </c>
      <c r="AJ37" s="934"/>
      <c r="AK37" s="934"/>
      <c r="AL37" s="128"/>
      <c r="AM37" s="934" t="s">
        <v>457</v>
      </c>
      <c r="AN37" s="934"/>
      <c r="AO37" s="934"/>
      <c r="AP37" s="128"/>
      <c r="AQ37" s="135" t="s">
        <v>222</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2"/>
      <c r="Z38" s="943"/>
      <c r="AA38" s="944"/>
      <c r="AB38" s="948"/>
      <c r="AC38" s="720"/>
      <c r="AD38" s="721"/>
      <c r="AE38" s="702"/>
      <c r="AF38" s="702"/>
      <c r="AG38" s="702"/>
      <c r="AH38" s="131"/>
      <c r="AI38" s="702"/>
      <c r="AJ38" s="702"/>
      <c r="AK38" s="702"/>
      <c r="AL38" s="131"/>
      <c r="AM38" s="702"/>
      <c r="AN38" s="702"/>
      <c r="AO38" s="702"/>
      <c r="AP38" s="131"/>
      <c r="AQ38" s="140"/>
      <c r="AR38" s="141"/>
      <c r="AS38" s="142" t="s">
        <v>223</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2"/>
      <c r="I39" s="952"/>
      <c r="J39" s="952"/>
      <c r="K39" s="952"/>
      <c r="L39" s="952"/>
      <c r="M39" s="952"/>
      <c r="N39" s="952"/>
      <c r="O39" s="953"/>
      <c r="P39" s="146"/>
      <c r="Q39" s="662"/>
      <c r="R39" s="662"/>
      <c r="S39" s="662"/>
      <c r="T39" s="662"/>
      <c r="U39" s="662"/>
      <c r="V39" s="662"/>
      <c r="W39" s="662"/>
      <c r="X39" s="663"/>
      <c r="Y39" s="938" t="s">
        <v>12</v>
      </c>
      <c r="Z39" s="939"/>
      <c r="AA39" s="940"/>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5"/>
      <c r="Q41" s="665"/>
      <c r="R41" s="665"/>
      <c r="S41" s="665"/>
      <c r="T41" s="665"/>
      <c r="U41" s="665"/>
      <c r="V41" s="665"/>
      <c r="W41" s="665"/>
      <c r="X41" s="666"/>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332</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307</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1"/>
      <c r="Z44" s="283"/>
      <c r="AA44" s="284"/>
      <c r="AB44" s="945" t="s">
        <v>11</v>
      </c>
      <c r="AC44" s="946"/>
      <c r="AD44" s="947"/>
      <c r="AE44" s="934" t="s">
        <v>360</v>
      </c>
      <c r="AF44" s="934"/>
      <c r="AG44" s="934"/>
      <c r="AH44" s="128"/>
      <c r="AI44" s="934" t="s">
        <v>456</v>
      </c>
      <c r="AJ44" s="934"/>
      <c r="AK44" s="934"/>
      <c r="AL44" s="128"/>
      <c r="AM44" s="934" t="s">
        <v>457</v>
      </c>
      <c r="AN44" s="934"/>
      <c r="AO44" s="934"/>
      <c r="AP44" s="128"/>
      <c r="AQ44" s="135" t="s">
        <v>222</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2"/>
      <c r="Z45" s="943"/>
      <c r="AA45" s="944"/>
      <c r="AB45" s="948"/>
      <c r="AC45" s="720"/>
      <c r="AD45" s="721"/>
      <c r="AE45" s="702"/>
      <c r="AF45" s="702"/>
      <c r="AG45" s="702"/>
      <c r="AH45" s="131"/>
      <c r="AI45" s="702"/>
      <c r="AJ45" s="702"/>
      <c r="AK45" s="702"/>
      <c r="AL45" s="131"/>
      <c r="AM45" s="702"/>
      <c r="AN45" s="702"/>
      <c r="AO45" s="702"/>
      <c r="AP45" s="131"/>
      <c r="AQ45" s="140"/>
      <c r="AR45" s="141"/>
      <c r="AS45" s="142" t="s">
        <v>223</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2"/>
      <c r="I46" s="952"/>
      <c r="J46" s="952"/>
      <c r="K46" s="952"/>
      <c r="L46" s="952"/>
      <c r="M46" s="952"/>
      <c r="N46" s="952"/>
      <c r="O46" s="953"/>
      <c r="P46" s="146"/>
      <c r="Q46" s="662"/>
      <c r="R46" s="662"/>
      <c r="S46" s="662"/>
      <c r="T46" s="662"/>
      <c r="U46" s="662"/>
      <c r="V46" s="662"/>
      <c r="W46" s="662"/>
      <c r="X46" s="663"/>
      <c r="Y46" s="938" t="s">
        <v>12</v>
      </c>
      <c r="Z46" s="939"/>
      <c r="AA46" s="940"/>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5"/>
      <c r="Q48" s="665"/>
      <c r="R48" s="665"/>
      <c r="S48" s="665"/>
      <c r="T48" s="665"/>
      <c r="U48" s="665"/>
      <c r="V48" s="665"/>
      <c r="W48" s="665"/>
      <c r="X48" s="666"/>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332</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307</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1"/>
      <c r="Z51" s="283"/>
      <c r="AA51" s="284"/>
      <c r="AB51" s="128" t="s">
        <v>11</v>
      </c>
      <c r="AC51" s="946"/>
      <c r="AD51" s="947"/>
      <c r="AE51" s="934" t="s">
        <v>360</v>
      </c>
      <c r="AF51" s="934"/>
      <c r="AG51" s="934"/>
      <c r="AH51" s="128"/>
      <c r="AI51" s="934" t="s">
        <v>456</v>
      </c>
      <c r="AJ51" s="934"/>
      <c r="AK51" s="934"/>
      <c r="AL51" s="128"/>
      <c r="AM51" s="934" t="s">
        <v>457</v>
      </c>
      <c r="AN51" s="934"/>
      <c r="AO51" s="934"/>
      <c r="AP51" s="128"/>
      <c r="AQ51" s="135" t="s">
        <v>222</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2"/>
      <c r="Z52" s="943"/>
      <c r="AA52" s="944"/>
      <c r="AB52" s="948"/>
      <c r="AC52" s="720"/>
      <c r="AD52" s="721"/>
      <c r="AE52" s="702"/>
      <c r="AF52" s="702"/>
      <c r="AG52" s="702"/>
      <c r="AH52" s="131"/>
      <c r="AI52" s="702"/>
      <c r="AJ52" s="702"/>
      <c r="AK52" s="702"/>
      <c r="AL52" s="131"/>
      <c r="AM52" s="702"/>
      <c r="AN52" s="702"/>
      <c r="AO52" s="702"/>
      <c r="AP52" s="131"/>
      <c r="AQ52" s="140"/>
      <c r="AR52" s="141"/>
      <c r="AS52" s="142" t="s">
        <v>223</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2"/>
      <c r="I53" s="952"/>
      <c r="J53" s="952"/>
      <c r="K53" s="952"/>
      <c r="L53" s="952"/>
      <c r="M53" s="952"/>
      <c r="N53" s="952"/>
      <c r="O53" s="953"/>
      <c r="P53" s="146"/>
      <c r="Q53" s="662"/>
      <c r="R53" s="662"/>
      <c r="S53" s="662"/>
      <c r="T53" s="662"/>
      <c r="U53" s="662"/>
      <c r="V53" s="662"/>
      <c r="W53" s="662"/>
      <c r="X53" s="663"/>
      <c r="Y53" s="938" t="s">
        <v>12</v>
      </c>
      <c r="Z53" s="939"/>
      <c r="AA53" s="940"/>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5"/>
      <c r="Q55" s="665"/>
      <c r="R55" s="665"/>
      <c r="S55" s="665"/>
      <c r="T55" s="665"/>
      <c r="U55" s="665"/>
      <c r="V55" s="665"/>
      <c r="W55" s="665"/>
      <c r="X55" s="666"/>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332</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307</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1"/>
      <c r="Z58" s="283"/>
      <c r="AA58" s="284"/>
      <c r="AB58" s="945" t="s">
        <v>11</v>
      </c>
      <c r="AC58" s="946"/>
      <c r="AD58" s="947"/>
      <c r="AE58" s="934" t="s">
        <v>360</v>
      </c>
      <c r="AF58" s="934"/>
      <c r="AG58" s="934"/>
      <c r="AH58" s="128"/>
      <c r="AI58" s="934" t="s">
        <v>456</v>
      </c>
      <c r="AJ58" s="934"/>
      <c r="AK58" s="934"/>
      <c r="AL58" s="128"/>
      <c r="AM58" s="934" t="s">
        <v>457</v>
      </c>
      <c r="AN58" s="934"/>
      <c r="AO58" s="934"/>
      <c r="AP58" s="128"/>
      <c r="AQ58" s="135" t="s">
        <v>222</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2"/>
      <c r="Z59" s="943"/>
      <c r="AA59" s="944"/>
      <c r="AB59" s="948"/>
      <c r="AC59" s="720"/>
      <c r="AD59" s="721"/>
      <c r="AE59" s="702"/>
      <c r="AF59" s="702"/>
      <c r="AG59" s="702"/>
      <c r="AH59" s="131"/>
      <c r="AI59" s="702"/>
      <c r="AJ59" s="702"/>
      <c r="AK59" s="702"/>
      <c r="AL59" s="131"/>
      <c r="AM59" s="702"/>
      <c r="AN59" s="702"/>
      <c r="AO59" s="702"/>
      <c r="AP59" s="131"/>
      <c r="AQ59" s="140"/>
      <c r="AR59" s="141"/>
      <c r="AS59" s="142" t="s">
        <v>223</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2"/>
      <c r="I60" s="952"/>
      <c r="J60" s="952"/>
      <c r="K60" s="952"/>
      <c r="L60" s="952"/>
      <c r="M60" s="952"/>
      <c r="N60" s="952"/>
      <c r="O60" s="953"/>
      <c r="P60" s="146"/>
      <c r="Q60" s="662"/>
      <c r="R60" s="662"/>
      <c r="S60" s="662"/>
      <c r="T60" s="662"/>
      <c r="U60" s="662"/>
      <c r="V60" s="662"/>
      <c r="W60" s="662"/>
      <c r="X60" s="663"/>
      <c r="Y60" s="938" t="s">
        <v>12</v>
      </c>
      <c r="Z60" s="939"/>
      <c r="AA60" s="940"/>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5"/>
      <c r="Q62" s="665"/>
      <c r="R62" s="665"/>
      <c r="S62" s="665"/>
      <c r="T62" s="665"/>
      <c r="U62" s="665"/>
      <c r="V62" s="665"/>
      <c r="W62" s="665"/>
      <c r="X62" s="666"/>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332</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307</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1"/>
      <c r="Z65" s="283"/>
      <c r="AA65" s="284"/>
      <c r="AB65" s="945" t="s">
        <v>11</v>
      </c>
      <c r="AC65" s="946"/>
      <c r="AD65" s="947"/>
      <c r="AE65" s="934" t="s">
        <v>360</v>
      </c>
      <c r="AF65" s="934"/>
      <c r="AG65" s="934"/>
      <c r="AH65" s="128"/>
      <c r="AI65" s="934" t="s">
        <v>456</v>
      </c>
      <c r="AJ65" s="934"/>
      <c r="AK65" s="934"/>
      <c r="AL65" s="128"/>
      <c r="AM65" s="934" t="s">
        <v>457</v>
      </c>
      <c r="AN65" s="934"/>
      <c r="AO65" s="934"/>
      <c r="AP65" s="128"/>
      <c r="AQ65" s="135" t="s">
        <v>222</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2"/>
      <c r="Z66" s="943"/>
      <c r="AA66" s="944"/>
      <c r="AB66" s="948"/>
      <c r="AC66" s="720"/>
      <c r="AD66" s="721"/>
      <c r="AE66" s="702"/>
      <c r="AF66" s="702"/>
      <c r="AG66" s="702"/>
      <c r="AH66" s="131"/>
      <c r="AI66" s="702"/>
      <c r="AJ66" s="702"/>
      <c r="AK66" s="702"/>
      <c r="AL66" s="131"/>
      <c r="AM66" s="702"/>
      <c r="AN66" s="702"/>
      <c r="AO66" s="702"/>
      <c r="AP66" s="131"/>
      <c r="AQ66" s="140"/>
      <c r="AR66" s="141"/>
      <c r="AS66" s="142" t="s">
        <v>223</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2"/>
      <c r="I67" s="952"/>
      <c r="J67" s="952"/>
      <c r="K67" s="952"/>
      <c r="L67" s="952"/>
      <c r="M67" s="952"/>
      <c r="N67" s="952"/>
      <c r="O67" s="953"/>
      <c r="P67" s="146"/>
      <c r="Q67" s="662"/>
      <c r="R67" s="662"/>
      <c r="S67" s="662"/>
      <c r="T67" s="662"/>
      <c r="U67" s="662"/>
      <c r="V67" s="662"/>
      <c r="W67" s="662"/>
      <c r="X67" s="663"/>
      <c r="Y67" s="938" t="s">
        <v>12</v>
      </c>
      <c r="Z67" s="939"/>
      <c r="AA67" s="940"/>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5"/>
      <c r="Q69" s="665"/>
      <c r="R69" s="665"/>
      <c r="S69" s="665"/>
      <c r="T69" s="665"/>
      <c r="U69" s="665"/>
      <c r="V69" s="665"/>
      <c r="W69" s="665"/>
      <c r="X69" s="666"/>
      <c r="Y69" s="190" t="s">
        <v>13</v>
      </c>
      <c r="Z69" s="935"/>
      <c r="AA69" s="936"/>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332</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17" t="s">
        <v>756</v>
      </c>
      <c r="H2" s="318"/>
      <c r="I2" s="318"/>
      <c r="J2" s="318"/>
      <c r="K2" s="318"/>
      <c r="L2" s="318"/>
      <c r="M2" s="318"/>
      <c r="N2" s="318"/>
      <c r="O2" s="318"/>
      <c r="P2" s="318"/>
      <c r="Q2" s="318"/>
      <c r="R2" s="318"/>
      <c r="S2" s="318"/>
      <c r="T2" s="318"/>
      <c r="U2" s="318"/>
      <c r="V2" s="318"/>
      <c r="W2" s="318"/>
      <c r="X2" s="318"/>
      <c r="Y2" s="318"/>
      <c r="Z2" s="318"/>
      <c r="AA2" s="318"/>
      <c r="AB2" s="319"/>
      <c r="AC2" s="317" t="s">
        <v>830</v>
      </c>
      <c r="AD2" s="982"/>
      <c r="AE2" s="982"/>
      <c r="AF2" s="982"/>
      <c r="AG2" s="982"/>
      <c r="AH2" s="982"/>
      <c r="AI2" s="982"/>
      <c r="AJ2" s="982"/>
      <c r="AK2" s="982"/>
      <c r="AL2" s="982"/>
      <c r="AM2" s="982"/>
      <c r="AN2" s="982"/>
      <c r="AO2" s="982"/>
      <c r="AP2" s="982"/>
      <c r="AQ2" s="982"/>
      <c r="AR2" s="982"/>
      <c r="AS2" s="982"/>
      <c r="AT2" s="982"/>
      <c r="AU2" s="982"/>
      <c r="AV2" s="982"/>
      <c r="AW2" s="982"/>
      <c r="AX2" s="983"/>
      <c r="AY2">
        <f>COUNTA($G$4,$AC$4)</f>
        <v>2</v>
      </c>
    </row>
    <row r="3" spans="1:51" ht="24.75" customHeight="1" x14ac:dyDescent="0.15">
      <c r="A3" s="976"/>
      <c r="B3" s="977"/>
      <c r="C3" s="977"/>
      <c r="D3" s="977"/>
      <c r="E3" s="977"/>
      <c r="F3" s="978"/>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2</v>
      </c>
    </row>
    <row r="4" spans="1:51" ht="24.75" customHeight="1" x14ac:dyDescent="0.15">
      <c r="A4" s="976"/>
      <c r="B4" s="977"/>
      <c r="C4" s="977"/>
      <c r="D4" s="977"/>
      <c r="E4" s="977"/>
      <c r="F4" s="978"/>
      <c r="G4" s="303" t="s">
        <v>734</v>
      </c>
      <c r="H4" s="312"/>
      <c r="I4" s="312"/>
      <c r="J4" s="312"/>
      <c r="K4" s="313"/>
      <c r="L4" s="306" t="s">
        <v>827</v>
      </c>
      <c r="M4" s="314"/>
      <c r="N4" s="314"/>
      <c r="O4" s="314"/>
      <c r="P4" s="314"/>
      <c r="Q4" s="314"/>
      <c r="R4" s="314"/>
      <c r="S4" s="314"/>
      <c r="T4" s="314"/>
      <c r="U4" s="314"/>
      <c r="V4" s="314"/>
      <c r="W4" s="314"/>
      <c r="X4" s="315"/>
      <c r="Y4" s="309">
        <v>9</v>
      </c>
      <c r="Z4" s="310"/>
      <c r="AA4" s="310"/>
      <c r="AB4" s="311"/>
      <c r="AC4" s="303" t="s">
        <v>825</v>
      </c>
      <c r="AD4" s="312"/>
      <c r="AE4" s="312"/>
      <c r="AF4" s="312"/>
      <c r="AG4" s="313"/>
      <c r="AH4" s="306" t="s">
        <v>831</v>
      </c>
      <c r="AI4" s="314"/>
      <c r="AJ4" s="314"/>
      <c r="AK4" s="314"/>
      <c r="AL4" s="314"/>
      <c r="AM4" s="314"/>
      <c r="AN4" s="314"/>
      <c r="AO4" s="314"/>
      <c r="AP4" s="314"/>
      <c r="AQ4" s="314"/>
      <c r="AR4" s="314"/>
      <c r="AS4" s="314"/>
      <c r="AT4" s="315"/>
      <c r="AU4" s="309">
        <v>2</v>
      </c>
      <c r="AV4" s="310"/>
      <c r="AW4" s="310"/>
      <c r="AX4" s="316"/>
      <c r="AY4" s="34">
        <f t="shared" ref="AY4:AY14" si="0">$AY$2</f>
        <v>2</v>
      </c>
    </row>
    <row r="5" spans="1:51" ht="24.75" customHeight="1" x14ac:dyDescent="0.15">
      <c r="A5" s="976"/>
      <c r="B5" s="977"/>
      <c r="C5" s="977"/>
      <c r="D5" s="977"/>
      <c r="E5" s="977"/>
      <c r="F5" s="978"/>
      <c r="G5" s="289" t="s">
        <v>825</v>
      </c>
      <c r="H5" s="290"/>
      <c r="I5" s="290"/>
      <c r="J5" s="290"/>
      <c r="K5" s="291"/>
      <c r="L5" s="292" t="s">
        <v>828</v>
      </c>
      <c r="M5" s="293"/>
      <c r="N5" s="293"/>
      <c r="O5" s="293"/>
      <c r="P5" s="293"/>
      <c r="Q5" s="293"/>
      <c r="R5" s="293"/>
      <c r="S5" s="293"/>
      <c r="T5" s="293"/>
      <c r="U5" s="293"/>
      <c r="V5" s="293"/>
      <c r="W5" s="293"/>
      <c r="X5" s="294"/>
      <c r="Y5" s="295">
        <v>4</v>
      </c>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2</v>
      </c>
    </row>
    <row r="6" spans="1:51" ht="24.75" customHeight="1" x14ac:dyDescent="0.15">
      <c r="A6" s="976"/>
      <c r="B6" s="977"/>
      <c r="C6" s="977"/>
      <c r="D6" s="977"/>
      <c r="E6" s="977"/>
      <c r="F6" s="978"/>
      <c r="G6" s="289" t="s">
        <v>826</v>
      </c>
      <c r="H6" s="290"/>
      <c r="I6" s="290"/>
      <c r="J6" s="290"/>
      <c r="K6" s="291"/>
      <c r="L6" s="292" t="s">
        <v>829</v>
      </c>
      <c r="M6" s="293"/>
      <c r="N6" s="293"/>
      <c r="O6" s="293"/>
      <c r="P6" s="293"/>
      <c r="Q6" s="293"/>
      <c r="R6" s="293"/>
      <c r="S6" s="293"/>
      <c r="T6" s="293"/>
      <c r="U6" s="293"/>
      <c r="V6" s="293"/>
      <c r="W6" s="293"/>
      <c r="X6" s="294"/>
      <c r="Y6" s="295">
        <v>1</v>
      </c>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2</v>
      </c>
    </row>
    <row r="7" spans="1:51" ht="24.75" customHeight="1" x14ac:dyDescent="0.15">
      <c r="A7" s="976"/>
      <c r="B7" s="977"/>
      <c r="C7" s="977"/>
      <c r="D7" s="977"/>
      <c r="E7" s="977"/>
      <c r="F7" s="978"/>
      <c r="G7" s="289" t="s">
        <v>737</v>
      </c>
      <c r="H7" s="290"/>
      <c r="I7" s="290"/>
      <c r="J7" s="290"/>
      <c r="K7" s="291"/>
      <c r="L7" s="292" t="s">
        <v>737</v>
      </c>
      <c r="M7" s="293"/>
      <c r="N7" s="293"/>
      <c r="O7" s="293"/>
      <c r="P7" s="293"/>
      <c r="Q7" s="293"/>
      <c r="R7" s="293"/>
      <c r="S7" s="293"/>
      <c r="T7" s="293"/>
      <c r="U7" s="293"/>
      <c r="V7" s="293"/>
      <c r="W7" s="293"/>
      <c r="X7" s="294"/>
      <c r="Y7" s="295">
        <v>2</v>
      </c>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2</v>
      </c>
    </row>
    <row r="8" spans="1:51" ht="24.75" customHeight="1" x14ac:dyDescent="0.15">
      <c r="A8" s="976"/>
      <c r="B8" s="977"/>
      <c r="C8" s="977"/>
      <c r="D8" s="977"/>
      <c r="E8" s="977"/>
      <c r="F8" s="97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2</v>
      </c>
    </row>
    <row r="9" spans="1:51" ht="24.75" customHeight="1" x14ac:dyDescent="0.15">
      <c r="A9" s="976"/>
      <c r="B9" s="977"/>
      <c r="C9" s="977"/>
      <c r="D9" s="977"/>
      <c r="E9" s="977"/>
      <c r="F9" s="97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2</v>
      </c>
    </row>
    <row r="10" spans="1:51" ht="24.75" customHeight="1" x14ac:dyDescent="0.15">
      <c r="A10" s="976"/>
      <c r="B10" s="977"/>
      <c r="C10" s="977"/>
      <c r="D10" s="977"/>
      <c r="E10" s="977"/>
      <c r="F10" s="97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2</v>
      </c>
    </row>
    <row r="11" spans="1:51" ht="24.75" customHeight="1" x14ac:dyDescent="0.15">
      <c r="A11" s="976"/>
      <c r="B11" s="977"/>
      <c r="C11" s="977"/>
      <c r="D11" s="977"/>
      <c r="E11" s="977"/>
      <c r="F11" s="97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2</v>
      </c>
    </row>
    <row r="12" spans="1:51" ht="24.75" customHeight="1" x14ac:dyDescent="0.15">
      <c r="A12" s="976"/>
      <c r="B12" s="977"/>
      <c r="C12" s="977"/>
      <c r="D12" s="977"/>
      <c r="E12" s="977"/>
      <c r="F12" s="97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2</v>
      </c>
    </row>
    <row r="13" spans="1:51" ht="24.75" customHeight="1" x14ac:dyDescent="0.15">
      <c r="A13" s="976"/>
      <c r="B13" s="977"/>
      <c r="C13" s="977"/>
      <c r="D13" s="977"/>
      <c r="E13" s="977"/>
      <c r="F13" s="97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2</v>
      </c>
    </row>
    <row r="14" spans="1:51" ht="24.75" customHeight="1" thickBot="1" x14ac:dyDescent="0.2">
      <c r="A14" s="976"/>
      <c r="B14" s="977"/>
      <c r="C14" s="977"/>
      <c r="D14" s="977"/>
      <c r="E14" s="977"/>
      <c r="F14" s="978"/>
      <c r="G14" s="280" t="s">
        <v>18</v>
      </c>
      <c r="H14" s="281"/>
      <c r="I14" s="281"/>
      <c r="J14" s="281"/>
      <c r="K14" s="281"/>
      <c r="L14" s="282"/>
      <c r="M14" s="283"/>
      <c r="N14" s="283"/>
      <c r="O14" s="283"/>
      <c r="P14" s="283"/>
      <c r="Q14" s="283"/>
      <c r="R14" s="283"/>
      <c r="S14" s="283"/>
      <c r="T14" s="283"/>
      <c r="U14" s="283"/>
      <c r="V14" s="283"/>
      <c r="W14" s="283"/>
      <c r="X14" s="284"/>
      <c r="Y14" s="285">
        <f>SUM(Y4:AB13)</f>
        <v>16</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2</v>
      </c>
      <c r="AV14" s="286"/>
      <c r="AW14" s="286"/>
      <c r="AX14" s="288"/>
      <c r="AY14" s="34">
        <f t="shared" si="0"/>
        <v>2</v>
      </c>
    </row>
    <row r="15" spans="1:51" ht="30" customHeight="1" x14ac:dyDescent="0.15">
      <c r="A15" s="976"/>
      <c r="B15" s="977"/>
      <c r="C15" s="977"/>
      <c r="D15" s="977"/>
      <c r="E15" s="977"/>
      <c r="F15" s="978"/>
      <c r="G15" s="317" t="s">
        <v>757</v>
      </c>
      <c r="H15" s="318"/>
      <c r="I15" s="318"/>
      <c r="J15" s="318"/>
      <c r="K15" s="318"/>
      <c r="L15" s="318"/>
      <c r="M15" s="318"/>
      <c r="N15" s="318"/>
      <c r="O15" s="318"/>
      <c r="P15" s="318"/>
      <c r="Q15" s="318"/>
      <c r="R15" s="318"/>
      <c r="S15" s="318"/>
      <c r="T15" s="318"/>
      <c r="U15" s="318"/>
      <c r="V15" s="318"/>
      <c r="W15" s="318"/>
      <c r="X15" s="318"/>
      <c r="Y15" s="318"/>
      <c r="Z15" s="318"/>
      <c r="AA15" s="318"/>
      <c r="AB15" s="319"/>
      <c r="AC15" s="317" t="s">
        <v>758</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2</v>
      </c>
    </row>
    <row r="16" spans="1:51" ht="25.5" customHeight="1" x14ac:dyDescent="0.15">
      <c r="A16" s="976"/>
      <c r="B16" s="977"/>
      <c r="C16" s="977"/>
      <c r="D16" s="977"/>
      <c r="E16" s="977"/>
      <c r="F16" s="978"/>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2</v>
      </c>
    </row>
    <row r="17" spans="1:51" ht="24.75" customHeight="1" x14ac:dyDescent="0.15">
      <c r="A17" s="976"/>
      <c r="B17" s="977"/>
      <c r="C17" s="977"/>
      <c r="D17" s="977"/>
      <c r="E17" s="977"/>
      <c r="F17" s="978"/>
      <c r="G17" s="303" t="s">
        <v>735</v>
      </c>
      <c r="H17" s="312"/>
      <c r="I17" s="312"/>
      <c r="J17" s="312"/>
      <c r="K17" s="313"/>
      <c r="L17" s="306" t="s">
        <v>760</v>
      </c>
      <c r="M17" s="314"/>
      <c r="N17" s="314"/>
      <c r="O17" s="314"/>
      <c r="P17" s="314"/>
      <c r="Q17" s="314"/>
      <c r="R17" s="314"/>
      <c r="S17" s="314"/>
      <c r="T17" s="314"/>
      <c r="U17" s="314"/>
      <c r="V17" s="314"/>
      <c r="W17" s="314"/>
      <c r="X17" s="315"/>
      <c r="Y17" s="309">
        <v>5</v>
      </c>
      <c r="Z17" s="310"/>
      <c r="AA17" s="310"/>
      <c r="AB17" s="311"/>
      <c r="AC17" s="303" t="s">
        <v>735</v>
      </c>
      <c r="AD17" s="312"/>
      <c r="AE17" s="312"/>
      <c r="AF17" s="312"/>
      <c r="AG17" s="313"/>
      <c r="AH17" s="306" t="s">
        <v>759</v>
      </c>
      <c r="AI17" s="314"/>
      <c r="AJ17" s="314"/>
      <c r="AK17" s="314"/>
      <c r="AL17" s="314"/>
      <c r="AM17" s="314"/>
      <c r="AN17" s="314"/>
      <c r="AO17" s="314"/>
      <c r="AP17" s="314"/>
      <c r="AQ17" s="314"/>
      <c r="AR17" s="314"/>
      <c r="AS17" s="314"/>
      <c r="AT17" s="315"/>
      <c r="AU17" s="309">
        <v>1</v>
      </c>
      <c r="AV17" s="310"/>
      <c r="AW17" s="310"/>
      <c r="AX17" s="316"/>
      <c r="AY17" s="34">
        <f t="shared" ref="AY17:AY27" si="1">$AY$15</f>
        <v>2</v>
      </c>
    </row>
    <row r="18" spans="1:51" ht="24.75" customHeight="1" x14ac:dyDescent="0.15">
      <c r="A18" s="976"/>
      <c r="B18" s="977"/>
      <c r="C18" s="977"/>
      <c r="D18" s="977"/>
      <c r="E18" s="977"/>
      <c r="F18" s="978"/>
      <c r="G18" s="289" t="s">
        <v>734</v>
      </c>
      <c r="H18" s="290"/>
      <c r="I18" s="290"/>
      <c r="J18" s="290"/>
      <c r="K18" s="291"/>
      <c r="L18" s="292" t="s">
        <v>738</v>
      </c>
      <c r="M18" s="293"/>
      <c r="N18" s="293"/>
      <c r="O18" s="293"/>
      <c r="P18" s="293"/>
      <c r="Q18" s="293"/>
      <c r="R18" s="293"/>
      <c r="S18" s="293"/>
      <c r="T18" s="293"/>
      <c r="U18" s="293"/>
      <c r="V18" s="293"/>
      <c r="W18" s="293"/>
      <c r="X18" s="294"/>
      <c r="Y18" s="295">
        <v>5</v>
      </c>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2</v>
      </c>
    </row>
    <row r="19" spans="1:51" ht="24.75" customHeight="1" x14ac:dyDescent="0.15">
      <c r="A19" s="976"/>
      <c r="B19" s="977"/>
      <c r="C19" s="977"/>
      <c r="D19" s="977"/>
      <c r="E19" s="977"/>
      <c r="F19" s="978"/>
      <c r="G19" s="289" t="s">
        <v>761</v>
      </c>
      <c r="H19" s="290"/>
      <c r="I19" s="290"/>
      <c r="J19" s="290"/>
      <c r="K19" s="291"/>
      <c r="L19" s="292" t="s">
        <v>762</v>
      </c>
      <c r="M19" s="293"/>
      <c r="N19" s="293"/>
      <c r="O19" s="293"/>
      <c r="P19" s="293"/>
      <c r="Q19" s="293"/>
      <c r="R19" s="293"/>
      <c r="S19" s="293"/>
      <c r="T19" s="293"/>
      <c r="U19" s="293"/>
      <c r="V19" s="293"/>
      <c r="W19" s="293"/>
      <c r="X19" s="294"/>
      <c r="Y19" s="295">
        <v>1</v>
      </c>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2</v>
      </c>
    </row>
    <row r="20" spans="1:51" ht="24.75" customHeight="1" x14ac:dyDescent="0.15">
      <c r="A20" s="976"/>
      <c r="B20" s="977"/>
      <c r="C20" s="977"/>
      <c r="D20" s="977"/>
      <c r="E20" s="977"/>
      <c r="F20" s="978"/>
      <c r="G20" s="289" t="s">
        <v>737</v>
      </c>
      <c r="H20" s="290"/>
      <c r="I20" s="290"/>
      <c r="J20" s="290"/>
      <c r="K20" s="291"/>
      <c r="L20" s="292" t="s">
        <v>737</v>
      </c>
      <c r="M20" s="293"/>
      <c r="N20" s="293"/>
      <c r="O20" s="293"/>
      <c r="P20" s="293"/>
      <c r="Q20" s="293"/>
      <c r="R20" s="293"/>
      <c r="S20" s="293"/>
      <c r="T20" s="293"/>
      <c r="U20" s="293"/>
      <c r="V20" s="293"/>
      <c r="W20" s="293"/>
      <c r="X20" s="294"/>
      <c r="Y20" s="295">
        <v>1</v>
      </c>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2</v>
      </c>
    </row>
    <row r="21" spans="1:51" ht="24.75" customHeight="1" x14ac:dyDescent="0.15">
      <c r="A21" s="976"/>
      <c r="B21" s="977"/>
      <c r="C21" s="977"/>
      <c r="D21" s="977"/>
      <c r="E21" s="977"/>
      <c r="F21" s="97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2</v>
      </c>
    </row>
    <row r="22" spans="1:51" ht="24.75" customHeight="1" x14ac:dyDescent="0.15">
      <c r="A22" s="976"/>
      <c r="B22" s="977"/>
      <c r="C22" s="977"/>
      <c r="D22" s="977"/>
      <c r="E22" s="977"/>
      <c r="F22" s="97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2</v>
      </c>
    </row>
    <row r="23" spans="1:51" ht="24.75" customHeight="1" x14ac:dyDescent="0.15">
      <c r="A23" s="976"/>
      <c r="B23" s="977"/>
      <c r="C23" s="977"/>
      <c r="D23" s="977"/>
      <c r="E23" s="977"/>
      <c r="F23" s="97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2</v>
      </c>
    </row>
    <row r="24" spans="1:51" ht="24.75" customHeight="1" x14ac:dyDescent="0.15">
      <c r="A24" s="976"/>
      <c r="B24" s="977"/>
      <c r="C24" s="977"/>
      <c r="D24" s="977"/>
      <c r="E24" s="977"/>
      <c r="F24" s="97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2</v>
      </c>
    </row>
    <row r="25" spans="1:51" ht="24.75" customHeight="1" x14ac:dyDescent="0.15">
      <c r="A25" s="976"/>
      <c r="B25" s="977"/>
      <c r="C25" s="977"/>
      <c r="D25" s="977"/>
      <c r="E25" s="977"/>
      <c r="F25" s="97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2</v>
      </c>
    </row>
    <row r="26" spans="1:51" ht="24.75" customHeight="1" x14ac:dyDescent="0.15">
      <c r="A26" s="976"/>
      <c r="B26" s="977"/>
      <c r="C26" s="977"/>
      <c r="D26" s="977"/>
      <c r="E26" s="977"/>
      <c r="F26" s="97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2</v>
      </c>
    </row>
    <row r="27" spans="1:51" ht="24.75" customHeight="1" thickBot="1" x14ac:dyDescent="0.2">
      <c r="A27" s="976"/>
      <c r="B27" s="977"/>
      <c r="C27" s="977"/>
      <c r="D27" s="977"/>
      <c r="E27" s="977"/>
      <c r="F27" s="978"/>
      <c r="G27" s="280" t="s">
        <v>18</v>
      </c>
      <c r="H27" s="281"/>
      <c r="I27" s="281"/>
      <c r="J27" s="281"/>
      <c r="K27" s="281"/>
      <c r="L27" s="282"/>
      <c r="M27" s="283"/>
      <c r="N27" s="283"/>
      <c r="O27" s="283"/>
      <c r="P27" s="283"/>
      <c r="Q27" s="283"/>
      <c r="R27" s="283"/>
      <c r="S27" s="283"/>
      <c r="T27" s="283"/>
      <c r="U27" s="283"/>
      <c r="V27" s="283"/>
      <c r="W27" s="283"/>
      <c r="X27" s="284"/>
      <c r="Y27" s="285">
        <f>SUM(Y17:AB26)</f>
        <v>12</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1</v>
      </c>
      <c r="AV27" s="286"/>
      <c r="AW27" s="286"/>
      <c r="AX27" s="288"/>
      <c r="AY27" s="34">
        <f t="shared" si="1"/>
        <v>2</v>
      </c>
    </row>
    <row r="28" spans="1:51" ht="30" customHeight="1" x14ac:dyDescent="0.15">
      <c r="A28" s="976"/>
      <c r="B28" s="977"/>
      <c r="C28" s="977"/>
      <c r="D28" s="977"/>
      <c r="E28" s="977"/>
      <c r="F28" s="978"/>
      <c r="G28" s="317" t="s">
        <v>832</v>
      </c>
      <c r="H28" s="318"/>
      <c r="I28" s="318"/>
      <c r="J28" s="318"/>
      <c r="K28" s="318"/>
      <c r="L28" s="318"/>
      <c r="M28" s="318"/>
      <c r="N28" s="318"/>
      <c r="O28" s="318"/>
      <c r="P28" s="318"/>
      <c r="Q28" s="318"/>
      <c r="R28" s="318"/>
      <c r="S28" s="318"/>
      <c r="T28" s="318"/>
      <c r="U28" s="318"/>
      <c r="V28" s="318"/>
      <c r="W28" s="318"/>
      <c r="X28" s="318"/>
      <c r="Y28" s="318"/>
      <c r="Z28" s="318"/>
      <c r="AA28" s="318"/>
      <c r="AB28" s="319"/>
      <c r="AC28" s="317" t="s">
        <v>243</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1</v>
      </c>
    </row>
    <row r="29" spans="1:51" ht="24.75" customHeight="1" x14ac:dyDescent="0.15">
      <c r="A29" s="976"/>
      <c r="B29" s="977"/>
      <c r="C29" s="977"/>
      <c r="D29" s="977"/>
      <c r="E29" s="977"/>
      <c r="F29" s="978"/>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1</v>
      </c>
    </row>
    <row r="30" spans="1:51" ht="24.75" customHeight="1" x14ac:dyDescent="0.15">
      <c r="A30" s="976"/>
      <c r="B30" s="977"/>
      <c r="C30" s="977"/>
      <c r="D30" s="977"/>
      <c r="E30" s="977"/>
      <c r="F30" s="978"/>
      <c r="G30" s="303" t="s">
        <v>838</v>
      </c>
      <c r="H30" s="312"/>
      <c r="I30" s="312"/>
      <c r="J30" s="312"/>
      <c r="K30" s="313"/>
      <c r="L30" s="306" t="s">
        <v>840</v>
      </c>
      <c r="M30" s="314"/>
      <c r="N30" s="314"/>
      <c r="O30" s="314"/>
      <c r="P30" s="314"/>
      <c r="Q30" s="314"/>
      <c r="R30" s="314"/>
      <c r="S30" s="314"/>
      <c r="T30" s="314"/>
      <c r="U30" s="314"/>
      <c r="V30" s="314"/>
      <c r="W30" s="314"/>
      <c r="X30" s="315"/>
      <c r="Y30" s="309">
        <v>0.1195</v>
      </c>
      <c r="Z30" s="310"/>
      <c r="AA30" s="310"/>
      <c r="AB30" s="311"/>
      <c r="AC30" s="303"/>
      <c r="AD30" s="312"/>
      <c r="AE30" s="312"/>
      <c r="AF30" s="312"/>
      <c r="AG30" s="313"/>
      <c r="AH30" s="306"/>
      <c r="AI30" s="314"/>
      <c r="AJ30" s="314"/>
      <c r="AK30" s="314"/>
      <c r="AL30" s="314"/>
      <c r="AM30" s="314"/>
      <c r="AN30" s="314"/>
      <c r="AO30" s="314"/>
      <c r="AP30" s="314"/>
      <c r="AQ30" s="314"/>
      <c r="AR30" s="314"/>
      <c r="AS30" s="314"/>
      <c r="AT30" s="315"/>
      <c r="AU30" s="309"/>
      <c r="AV30" s="310"/>
      <c r="AW30" s="310"/>
      <c r="AX30" s="316"/>
      <c r="AY30" s="34">
        <f t="shared" ref="AY30:AY40" si="2">$AY$28</f>
        <v>1</v>
      </c>
    </row>
    <row r="31" spans="1:51" ht="24.75" customHeight="1" x14ac:dyDescent="0.15">
      <c r="A31" s="976"/>
      <c r="B31" s="977"/>
      <c r="C31" s="977"/>
      <c r="D31" s="977"/>
      <c r="E31" s="977"/>
      <c r="F31" s="978"/>
      <c r="G31" s="289" t="s">
        <v>839</v>
      </c>
      <c r="H31" s="290"/>
      <c r="I31" s="290"/>
      <c r="J31" s="290"/>
      <c r="K31" s="291"/>
      <c r="L31" s="292" t="s">
        <v>841</v>
      </c>
      <c r="M31" s="293"/>
      <c r="N31" s="293"/>
      <c r="O31" s="293"/>
      <c r="P31" s="293"/>
      <c r="Q31" s="293"/>
      <c r="R31" s="293"/>
      <c r="S31" s="293"/>
      <c r="T31" s="293"/>
      <c r="U31" s="293"/>
      <c r="V31" s="293"/>
      <c r="W31" s="293"/>
      <c r="X31" s="294"/>
      <c r="Y31" s="295">
        <v>4.0499999999999998E-3</v>
      </c>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1</v>
      </c>
    </row>
    <row r="32" spans="1:51" ht="24.75" customHeight="1" x14ac:dyDescent="0.15">
      <c r="A32" s="976"/>
      <c r="B32" s="977"/>
      <c r="C32" s="977"/>
      <c r="D32" s="977"/>
      <c r="E32" s="977"/>
      <c r="F32" s="978"/>
      <c r="G32" s="289" t="s">
        <v>833</v>
      </c>
      <c r="H32" s="290"/>
      <c r="I32" s="290"/>
      <c r="J32" s="290"/>
      <c r="K32" s="291"/>
      <c r="L32" s="292" t="s">
        <v>842</v>
      </c>
      <c r="M32" s="293"/>
      <c r="N32" s="293"/>
      <c r="O32" s="293"/>
      <c r="P32" s="293"/>
      <c r="Q32" s="293"/>
      <c r="R32" s="293"/>
      <c r="S32" s="293"/>
      <c r="T32" s="293"/>
      <c r="U32" s="293"/>
      <c r="V32" s="293"/>
      <c r="W32" s="293"/>
      <c r="X32" s="294"/>
      <c r="Y32" s="295">
        <v>1.2049999999999999E-3</v>
      </c>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1</v>
      </c>
    </row>
    <row r="33" spans="1:51" ht="24.75" customHeight="1" x14ac:dyDescent="0.15">
      <c r="A33" s="976"/>
      <c r="B33" s="977"/>
      <c r="C33" s="977"/>
      <c r="D33" s="977"/>
      <c r="E33" s="977"/>
      <c r="F33" s="97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1</v>
      </c>
    </row>
    <row r="34" spans="1:51" ht="24.75" customHeight="1" x14ac:dyDescent="0.15">
      <c r="A34" s="976"/>
      <c r="B34" s="977"/>
      <c r="C34" s="977"/>
      <c r="D34" s="977"/>
      <c r="E34" s="977"/>
      <c r="F34" s="97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1</v>
      </c>
    </row>
    <row r="35" spans="1:51" ht="24.75" customHeight="1" x14ac:dyDescent="0.15">
      <c r="A35" s="976"/>
      <c r="B35" s="977"/>
      <c r="C35" s="977"/>
      <c r="D35" s="977"/>
      <c r="E35" s="977"/>
      <c r="F35" s="97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1</v>
      </c>
    </row>
    <row r="36" spans="1:51" ht="24.75" customHeight="1" x14ac:dyDescent="0.15">
      <c r="A36" s="976"/>
      <c r="B36" s="977"/>
      <c r="C36" s="977"/>
      <c r="D36" s="977"/>
      <c r="E36" s="977"/>
      <c r="F36" s="97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1</v>
      </c>
    </row>
    <row r="37" spans="1:51" ht="24.75" customHeight="1" x14ac:dyDescent="0.15">
      <c r="A37" s="976"/>
      <c r="B37" s="977"/>
      <c r="C37" s="977"/>
      <c r="D37" s="977"/>
      <c r="E37" s="977"/>
      <c r="F37" s="97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1</v>
      </c>
    </row>
    <row r="38" spans="1:51" ht="24.75" customHeight="1" x14ac:dyDescent="0.15">
      <c r="A38" s="976"/>
      <c r="B38" s="977"/>
      <c r="C38" s="977"/>
      <c r="D38" s="977"/>
      <c r="E38" s="977"/>
      <c r="F38" s="97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1</v>
      </c>
    </row>
    <row r="39" spans="1:51" ht="24.75" customHeight="1" x14ac:dyDescent="0.15">
      <c r="A39" s="976"/>
      <c r="B39" s="977"/>
      <c r="C39" s="977"/>
      <c r="D39" s="977"/>
      <c r="E39" s="977"/>
      <c r="F39" s="97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1</v>
      </c>
    </row>
    <row r="40" spans="1:51" ht="24.75" customHeight="1" x14ac:dyDescent="0.15">
      <c r="A40" s="976"/>
      <c r="B40" s="977"/>
      <c r="C40" s="977"/>
      <c r="D40" s="977"/>
      <c r="E40" s="977"/>
      <c r="F40" s="978"/>
      <c r="G40" s="280" t="s">
        <v>18</v>
      </c>
      <c r="H40" s="281"/>
      <c r="I40" s="281"/>
      <c r="J40" s="281"/>
      <c r="K40" s="281"/>
      <c r="L40" s="282"/>
      <c r="M40" s="283"/>
      <c r="N40" s="283"/>
      <c r="O40" s="283"/>
      <c r="P40" s="283"/>
      <c r="Q40" s="283"/>
      <c r="R40" s="283"/>
      <c r="S40" s="283"/>
      <c r="T40" s="283"/>
      <c r="U40" s="283"/>
      <c r="V40" s="283"/>
      <c r="W40" s="283"/>
      <c r="X40" s="284"/>
      <c r="Y40" s="285">
        <f>SUM(Y30:AB39)</f>
        <v>0.12475499999999999</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1</v>
      </c>
    </row>
    <row r="41" spans="1:51" ht="30" hidden="1" customHeight="1" x14ac:dyDescent="0.15">
      <c r="A41" s="976"/>
      <c r="B41" s="977"/>
      <c r="C41" s="977"/>
      <c r="D41" s="977"/>
      <c r="E41" s="977"/>
      <c r="F41" s="978"/>
      <c r="G41" s="317" t="s">
        <v>287</v>
      </c>
      <c r="H41" s="318"/>
      <c r="I41" s="318"/>
      <c r="J41" s="318"/>
      <c r="K41" s="318"/>
      <c r="L41" s="318"/>
      <c r="M41" s="318"/>
      <c r="N41" s="318"/>
      <c r="O41" s="318"/>
      <c r="P41" s="318"/>
      <c r="Q41" s="318"/>
      <c r="R41" s="318"/>
      <c r="S41" s="318"/>
      <c r="T41" s="318"/>
      <c r="U41" s="318"/>
      <c r="V41" s="318"/>
      <c r="W41" s="318"/>
      <c r="X41" s="318"/>
      <c r="Y41" s="318"/>
      <c r="Z41" s="318"/>
      <c r="AA41" s="318"/>
      <c r="AB41" s="319"/>
      <c r="AC41" s="317" t="s">
        <v>172</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hidden="1" customHeight="1" x14ac:dyDescent="0.15">
      <c r="A42" s="976"/>
      <c r="B42" s="977"/>
      <c r="C42" s="977"/>
      <c r="D42" s="977"/>
      <c r="E42" s="977"/>
      <c r="F42" s="978"/>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hidden="1" customHeight="1" x14ac:dyDescent="0.15">
      <c r="A43" s="976"/>
      <c r="B43" s="977"/>
      <c r="C43" s="977"/>
      <c r="D43" s="977"/>
      <c r="E43" s="977"/>
      <c r="F43" s="978"/>
      <c r="G43" s="303"/>
      <c r="H43" s="312"/>
      <c r="I43" s="312"/>
      <c r="J43" s="312"/>
      <c r="K43" s="313"/>
      <c r="L43" s="306"/>
      <c r="M43" s="314"/>
      <c r="N43" s="314"/>
      <c r="O43" s="314"/>
      <c r="P43" s="314"/>
      <c r="Q43" s="314"/>
      <c r="R43" s="314"/>
      <c r="S43" s="314"/>
      <c r="T43" s="314"/>
      <c r="U43" s="314"/>
      <c r="V43" s="314"/>
      <c r="W43" s="314"/>
      <c r="X43" s="315"/>
      <c r="Y43" s="309"/>
      <c r="Z43" s="310"/>
      <c r="AA43" s="310"/>
      <c r="AB43" s="311"/>
      <c r="AC43" s="303"/>
      <c r="AD43" s="312"/>
      <c r="AE43" s="312"/>
      <c r="AF43" s="312"/>
      <c r="AG43" s="313"/>
      <c r="AH43" s="306"/>
      <c r="AI43" s="314"/>
      <c r="AJ43" s="314"/>
      <c r="AK43" s="314"/>
      <c r="AL43" s="314"/>
      <c r="AM43" s="314"/>
      <c r="AN43" s="314"/>
      <c r="AO43" s="314"/>
      <c r="AP43" s="314"/>
      <c r="AQ43" s="314"/>
      <c r="AR43" s="314"/>
      <c r="AS43" s="314"/>
      <c r="AT43" s="315"/>
      <c r="AU43" s="309"/>
      <c r="AV43" s="310"/>
      <c r="AW43" s="310"/>
      <c r="AX43" s="316"/>
      <c r="AY43" s="34">
        <f t="shared" ref="AY43:AY53" si="3">$AY$41</f>
        <v>0</v>
      </c>
    </row>
    <row r="44" spans="1:51" ht="24.75" hidden="1" customHeight="1" x14ac:dyDescent="0.15">
      <c r="A44" s="976"/>
      <c r="B44" s="977"/>
      <c r="C44" s="977"/>
      <c r="D44" s="977"/>
      <c r="E44" s="977"/>
      <c r="F44" s="97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hidden="1" customHeight="1" x14ac:dyDescent="0.15">
      <c r="A45" s="976"/>
      <c r="B45" s="977"/>
      <c r="C45" s="977"/>
      <c r="D45" s="977"/>
      <c r="E45" s="977"/>
      <c r="F45" s="97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hidden="1" customHeight="1" x14ac:dyDescent="0.15">
      <c r="A46" s="976"/>
      <c r="B46" s="977"/>
      <c r="C46" s="977"/>
      <c r="D46" s="977"/>
      <c r="E46" s="977"/>
      <c r="F46" s="97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hidden="1" customHeight="1" x14ac:dyDescent="0.15">
      <c r="A47" s="976"/>
      <c r="B47" s="977"/>
      <c r="C47" s="977"/>
      <c r="D47" s="977"/>
      <c r="E47" s="977"/>
      <c r="F47" s="97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hidden="1" customHeight="1" x14ac:dyDescent="0.15">
      <c r="A48" s="976"/>
      <c r="B48" s="977"/>
      <c r="C48" s="977"/>
      <c r="D48" s="977"/>
      <c r="E48" s="977"/>
      <c r="F48" s="97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hidden="1" customHeight="1" x14ac:dyDescent="0.15">
      <c r="A49" s="976"/>
      <c r="B49" s="977"/>
      <c r="C49" s="977"/>
      <c r="D49" s="977"/>
      <c r="E49" s="977"/>
      <c r="F49" s="97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hidden="1" customHeight="1" x14ac:dyDescent="0.15">
      <c r="A50" s="976"/>
      <c r="B50" s="977"/>
      <c r="C50" s="977"/>
      <c r="D50" s="977"/>
      <c r="E50" s="977"/>
      <c r="F50" s="97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hidden="1" customHeight="1" x14ac:dyDescent="0.15">
      <c r="A51" s="976"/>
      <c r="B51" s="977"/>
      <c r="C51" s="977"/>
      <c r="D51" s="977"/>
      <c r="E51" s="977"/>
      <c r="F51" s="97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hidden="1" customHeight="1" x14ac:dyDescent="0.15">
      <c r="A52" s="976"/>
      <c r="B52" s="977"/>
      <c r="C52" s="977"/>
      <c r="D52" s="977"/>
      <c r="E52" s="977"/>
      <c r="F52" s="97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hidden="1"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hidden="1" customHeight="1" thickBot="1" x14ac:dyDescent="0.2"/>
    <row r="55" spans="1:51" ht="30" hidden="1" customHeight="1" x14ac:dyDescent="0.15">
      <c r="A55" s="973" t="s">
        <v>26</v>
      </c>
      <c r="B55" s="974"/>
      <c r="C55" s="974"/>
      <c r="D55" s="974"/>
      <c r="E55" s="974"/>
      <c r="F55" s="975"/>
      <c r="G55" s="317" t="s">
        <v>173</v>
      </c>
      <c r="H55" s="318"/>
      <c r="I55" s="318"/>
      <c r="J55" s="318"/>
      <c r="K55" s="318"/>
      <c r="L55" s="318"/>
      <c r="M55" s="318"/>
      <c r="N55" s="318"/>
      <c r="O55" s="318"/>
      <c r="P55" s="318"/>
      <c r="Q55" s="318"/>
      <c r="R55" s="318"/>
      <c r="S55" s="318"/>
      <c r="T55" s="318"/>
      <c r="U55" s="318"/>
      <c r="V55" s="318"/>
      <c r="W55" s="318"/>
      <c r="X55" s="318"/>
      <c r="Y55" s="318"/>
      <c r="Z55" s="318"/>
      <c r="AA55" s="318"/>
      <c r="AB55" s="319"/>
      <c r="AC55" s="317" t="s">
        <v>244</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hidden="1" customHeight="1" x14ac:dyDescent="0.15">
      <c r="A56" s="976"/>
      <c r="B56" s="977"/>
      <c r="C56" s="977"/>
      <c r="D56" s="977"/>
      <c r="E56" s="977"/>
      <c r="F56" s="978"/>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hidden="1" customHeight="1" x14ac:dyDescent="0.15">
      <c r="A57" s="976"/>
      <c r="B57" s="977"/>
      <c r="C57" s="977"/>
      <c r="D57" s="977"/>
      <c r="E57" s="977"/>
      <c r="F57" s="978"/>
      <c r="G57" s="303"/>
      <c r="H57" s="312"/>
      <c r="I57" s="312"/>
      <c r="J57" s="312"/>
      <c r="K57" s="313"/>
      <c r="L57" s="306"/>
      <c r="M57" s="314"/>
      <c r="N57" s="314"/>
      <c r="O57" s="314"/>
      <c r="P57" s="314"/>
      <c r="Q57" s="314"/>
      <c r="R57" s="314"/>
      <c r="S57" s="314"/>
      <c r="T57" s="314"/>
      <c r="U57" s="314"/>
      <c r="V57" s="314"/>
      <c r="W57" s="314"/>
      <c r="X57" s="315"/>
      <c r="Y57" s="309"/>
      <c r="Z57" s="310"/>
      <c r="AA57" s="310"/>
      <c r="AB57" s="311"/>
      <c r="AC57" s="303"/>
      <c r="AD57" s="312"/>
      <c r="AE57" s="312"/>
      <c r="AF57" s="312"/>
      <c r="AG57" s="313"/>
      <c r="AH57" s="306"/>
      <c r="AI57" s="314"/>
      <c r="AJ57" s="314"/>
      <c r="AK57" s="314"/>
      <c r="AL57" s="314"/>
      <c r="AM57" s="314"/>
      <c r="AN57" s="314"/>
      <c r="AO57" s="314"/>
      <c r="AP57" s="314"/>
      <c r="AQ57" s="314"/>
      <c r="AR57" s="314"/>
      <c r="AS57" s="314"/>
      <c r="AT57" s="315"/>
      <c r="AU57" s="309"/>
      <c r="AV57" s="310"/>
      <c r="AW57" s="310"/>
      <c r="AX57" s="316"/>
      <c r="AY57" s="34">
        <f t="shared" ref="AY57:AY67" si="4">$AY$55</f>
        <v>0</v>
      </c>
    </row>
    <row r="58" spans="1:51" ht="24.75" hidden="1" customHeight="1" x14ac:dyDescent="0.15">
      <c r="A58" s="976"/>
      <c r="B58" s="977"/>
      <c r="C58" s="977"/>
      <c r="D58" s="977"/>
      <c r="E58" s="977"/>
      <c r="F58" s="97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hidden="1" customHeight="1" x14ac:dyDescent="0.15">
      <c r="A59" s="976"/>
      <c r="B59" s="977"/>
      <c r="C59" s="977"/>
      <c r="D59" s="977"/>
      <c r="E59" s="977"/>
      <c r="F59" s="97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hidden="1" customHeight="1" x14ac:dyDescent="0.15">
      <c r="A60" s="976"/>
      <c r="B60" s="977"/>
      <c r="C60" s="977"/>
      <c r="D60" s="977"/>
      <c r="E60" s="977"/>
      <c r="F60" s="97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hidden="1" customHeight="1" x14ac:dyDescent="0.15">
      <c r="A61" s="976"/>
      <c r="B61" s="977"/>
      <c r="C61" s="977"/>
      <c r="D61" s="977"/>
      <c r="E61" s="977"/>
      <c r="F61" s="97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hidden="1" customHeight="1" x14ac:dyDescent="0.15">
      <c r="A62" s="976"/>
      <c r="B62" s="977"/>
      <c r="C62" s="977"/>
      <c r="D62" s="977"/>
      <c r="E62" s="977"/>
      <c r="F62" s="97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hidden="1" customHeight="1" x14ac:dyDescent="0.15">
      <c r="A63" s="976"/>
      <c r="B63" s="977"/>
      <c r="C63" s="977"/>
      <c r="D63" s="977"/>
      <c r="E63" s="977"/>
      <c r="F63" s="97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hidden="1" customHeight="1" x14ac:dyDescent="0.15">
      <c r="A64" s="976"/>
      <c r="B64" s="977"/>
      <c r="C64" s="977"/>
      <c r="D64" s="977"/>
      <c r="E64" s="977"/>
      <c r="F64" s="97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hidden="1" customHeight="1" x14ac:dyDescent="0.15">
      <c r="A65" s="976"/>
      <c r="B65" s="977"/>
      <c r="C65" s="977"/>
      <c r="D65" s="977"/>
      <c r="E65" s="977"/>
      <c r="F65" s="97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hidden="1" customHeight="1" x14ac:dyDescent="0.15">
      <c r="A66" s="976"/>
      <c r="B66" s="977"/>
      <c r="C66" s="977"/>
      <c r="D66" s="977"/>
      <c r="E66" s="977"/>
      <c r="F66" s="97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hidden="1" customHeight="1" thickBot="1" x14ac:dyDescent="0.2">
      <c r="A67" s="976"/>
      <c r="B67" s="977"/>
      <c r="C67" s="977"/>
      <c r="D67" s="977"/>
      <c r="E67" s="977"/>
      <c r="F67" s="97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hidden="1" customHeight="1" x14ac:dyDescent="0.15">
      <c r="A68" s="976"/>
      <c r="B68" s="977"/>
      <c r="C68" s="977"/>
      <c r="D68" s="977"/>
      <c r="E68" s="977"/>
      <c r="F68" s="978"/>
      <c r="G68" s="317" t="s">
        <v>245</v>
      </c>
      <c r="H68" s="318"/>
      <c r="I68" s="318"/>
      <c r="J68" s="318"/>
      <c r="K68" s="318"/>
      <c r="L68" s="318"/>
      <c r="M68" s="318"/>
      <c r="N68" s="318"/>
      <c r="O68" s="318"/>
      <c r="P68" s="318"/>
      <c r="Q68" s="318"/>
      <c r="R68" s="318"/>
      <c r="S68" s="318"/>
      <c r="T68" s="318"/>
      <c r="U68" s="318"/>
      <c r="V68" s="318"/>
      <c r="W68" s="318"/>
      <c r="X68" s="318"/>
      <c r="Y68" s="318"/>
      <c r="Z68" s="318"/>
      <c r="AA68" s="318"/>
      <c r="AB68" s="319"/>
      <c r="AC68" s="317" t="s">
        <v>246</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hidden="1" customHeight="1" x14ac:dyDescent="0.15">
      <c r="A69" s="976"/>
      <c r="B69" s="977"/>
      <c r="C69" s="977"/>
      <c r="D69" s="977"/>
      <c r="E69" s="977"/>
      <c r="F69" s="978"/>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hidden="1" customHeight="1" x14ac:dyDescent="0.15">
      <c r="A70" s="976"/>
      <c r="B70" s="977"/>
      <c r="C70" s="977"/>
      <c r="D70" s="977"/>
      <c r="E70" s="977"/>
      <c r="F70" s="978"/>
      <c r="G70" s="303"/>
      <c r="H70" s="312"/>
      <c r="I70" s="312"/>
      <c r="J70" s="312"/>
      <c r="K70" s="313"/>
      <c r="L70" s="306"/>
      <c r="M70" s="314"/>
      <c r="N70" s="314"/>
      <c r="O70" s="314"/>
      <c r="P70" s="314"/>
      <c r="Q70" s="314"/>
      <c r="R70" s="314"/>
      <c r="S70" s="314"/>
      <c r="T70" s="314"/>
      <c r="U70" s="314"/>
      <c r="V70" s="314"/>
      <c r="W70" s="314"/>
      <c r="X70" s="315"/>
      <c r="Y70" s="309"/>
      <c r="Z70" s="310"/>
      <c r="AA70" s="310"/>
      <c r="AB70" s="311"/>
      <c r="AC70" s="303"/>
      <c r="AD70" s="312"/>
      <c r="AE70" s="312"/>
      <c r="AF70" s="312"/>
      <c r="AG70" s="313"/>
      <c r="AH70" s="306"/>
      <c r="AI70" s="314"/>
      <c r="AJ70" s="314"/>
      <c r="AK70" s="314"/>
      <c r="AL70" s="314"/>
      <c r="AM70" s="314"/>
      <c r="AN70" s="314"/>
      <c r="AO70" s="314"/>
      <c r="AP70" s="314"/>
      <c r="AQ70" s="314"/>
      <c r="AR70" s="314"/>
      <c r="AS70" s="314"/>
      <c r="AT70" s="315"/>
      <c r="AU70" s="309"/>
      <c r="AV70" s="310"/>
      <c r="AW70" s="310"/>
      <c r="AX70" s="316"/>
      <c r="AY70" s="34">
        <f t="shared" ref="AY70:AY80" si="5">$AY$68</f>
        <v>0</v>
      </c>
    </row>
    <row r="71" spans="1:51" ht="24.75" hidden="1" customHeight="1" x14ac:dyDescent="0.15">
      <c r="A71" s="976"/>
      <c r="B71" s="977"/>
      <c r="C71" s="977"/>
      <c r="D71" s="977"/>
      <c r="E71" s="977"/>
      <c r="F71" s="97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hidden="1" customHeight="1" x14ac:dyDescent="0.15">
      <c r="A72" s="976"/>
      <c r="B72" s="977"/>
      <c r="C72" s="977"/>
      <c r="D72" s="977"/>
      <c r="E72" s="977"/>
      <c r="F72" s="97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hidden="1" customHeight="1" x14ac:dyDescent="0.15">
      <c r="A73" s="976"/>
      <c r="B73" s="977"/>
      <c r="C73" s="977"/>
      <c r="D73" s="977"/>
      <c r="E73" s="977"/>
      <c r="F73" s="97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hidden="1" customHeight="1" x14ac:dyDescent="0.15">
      <c r="A74" s="976"/>
      <c r="B74" s="977"/>
      <c r="C74" s="977"/>
      <c r="D74" s="977"/>
      <c r="E74" s="977"/>
      <c r="F74" s="97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hidden="1" customHeight="1" x14ac:dyDescent="0.15">
      <c r="A75" s="976"/>
      <c r="B75" s="977"/>
      <c r="C75" s="977"/>
      <c r="D75" s="977"/>
      <c r="E75" s="977"/>
      <c r="F75" s="97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hidden="1" customHeight="1" x14ac:dyDescent="0.15">
      <c r="A76" s="976"/>
      <c r="B76" s="977"/>
      <c r="C76" s="977"/>
      <c r="D76" s="977"/>
      <c r="E76" s="977"/>
      <c r="F76" s="97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hidden="1" customHeight="1" x14ac:dyDescent="0.15">
      <c r="A77" s="976"/>
      <c r="B77" s="977"/>
      <c r="C77" s="977"/>
      <c r="D77" s="977"/>
      <c r="E77" s="977"/>
      <c r="F77" s="97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hidden="1" customHeight="1" x14ac:dyDescent="0.15">
      <c r="A78" s="976"/>
      <c r="B78" s="977"/>
      <c r="C78" s="977"/>
      <c r="D78" s="977"/>
      <c r="E78" s="977"/>
      <c r="F78" s="97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hidden="1" customHeight="1" x14ac:dyDescent="0.15">
      <c r="A79" s="976"/>
      <c r="B79" s="977"/>
      <c r="C79" s="977"/>
      <c r="D79" s="977"/>
      <c r="E79" s="977"/>
      <c r="F79" s="97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hidden="1" customHeight="1" thickBot="1" x14ac:dyDescent="0.2">
      <c r="A80" s="976"/>
      <c r="B80" s="977"/>
      <c r="C80" s="977"/>
      <c r="D80" s="977"/>
      <c r="E80" s="977"/>
      <c r="F80" s="97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hidden="1" customHeight="1" x14ac:dyDescent="0.15">
      <c r="A81" s="976"/>
      <c r="B81" s="977"/>
      <c r="C81" s="977"/>
      <c r="D81" s="977"/>
      <c r="E81" s="977"/>
      <c r="F81" s="978"/>
      <c r="G81" s="317" t="s">
        <v>247</v>
      </c>
      <c r="H81" s="318"/>
      <c r="I81" s="318"/>
      <c r="J81" s="318"/>
      <c r="K81" s="318"/>
      <c r="L81" s="318"/>
      <c r="M81" s="318"/>
      <c r="N81" s="318"/>
      <c r="O81" s="318"/>
      <c r="P81" s="318"/>
      <c r="Q81" s="318"/>
      <c r="R81" s="318"/>
      <c r="S81" s="318"/>
      <c r="T81" s="318"/>
      <c r="U81" s="318"/>
      <c r="V81" s="318"/>
      <c r="W81" s="318"/>
      <c r="X81" s="318"/>
      <c r="Y81" s="318"/>
      <c r="Z81" s="318"/>
      <c r="AA81" s="318"/>
      <c r="AB81" s="319"/>
      <c r="AC81" s="317" t="s">
        <v>248</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hidden="1" customHeight="1" x14ac:dyDescent="0.15">
      <c r="A82" s="976"/>
      <c r="B82" s="977"/>
      <c r="C82" s="977"/>
      <c r="D82" s="977"/>
      <c r="E82" s="977"/>
      <c r="F82" s="978"/>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hidden="1" customHeight="1" x14ac:dyDescent="0.15">
      <c r="A83" s="976"/>
      <c r="B83" s="977"/>
      <c r="C83" s="977"/>
      <c r="D83" s="977"/>
      <c r="E83" s="977"/>
      <c r="F83" s="978"/>
      <c r="G83" s="303"/>
      <c r="H83" s="312"/>
      <c r="I83" s="312"/>
      <c r="J83" s="312"/>
      <c r="K83" s="313"/>
      <c r="L83" s="306"/>
      <c r="M83" s="314"/>
      <c r="N83" s="314"/>
      <c r="O83" s="314"/>
      <c r="P83" s="314"/>
      <c r="Q83" s="314"/>
      <c r="R83" s="314"/>
      <c r="S83" s="314"/>
      <c r="T83" s="314"/>
      <c r="U83" s="314"/>
      <c r="V83" s="314"/>
      <c r="W83" s="314"/>
      <c r="X83" s="315"/>
      <c r="Y83" s="309"/>
      <c r="Z83" s="310"/>
      <c r="AA83" s="310"/>
      <c r="AB83" s="311"/>
      <c r="AC83" s="303"/>
      <c r="AD83" s="312"/>
      <c r="AE83" s="312"/>
      <c r="AF83" s="312"/>
      <c r="AG83" s="313"/>
      <c r="AH83" s="306"/>
      <c r="AI83" s="314"/>
      <c r="AJ83" s="314"/>
      <c r="AK83" s="314"/>
      <c r="AL83" s="314"/>
      <c r="AM83" s="314"/>
      <c r="AN83" s="314"/>
      <c r="AO83" s="314"/>
      <c r="AP83" s="314"/>
      <c r="AQ83" s="314"/>
      <c r="AR83" s="314"/>
      <c r="AS83" s="314"/>
      <c r="AT83" s="315"/>
      <c r="AU83" s="309"/>
      <c r="AV83" s="310"/>
      <c r="AW83" s="310"/>
      <c r="AX83" s="316"/>
      <c r="AY83" s="34">
        <f t="shared" ref="AY83:AY93" si="6">$AY$81</f>
        <v>0</v>
      </c>
    </row>
    <row r="84" spans="1:51" ht="24.75" hidden="1" customHeight="1" x14ac:dyDescent="0.15">
      <c r="A84" s="976"/>
      <c r="B84" s="977"/>
      <c r="C84" s="977"/>
      <c r="D84" s="977"/>
      <c r="E84" s="977"/>
      <c r="F84" s="97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hidden="1" customHeight="1" x14ac:dyDescent="0.15">
      <c r="A85" s="976"/>
      <c r="B85" s="977"/>
      <c r="C85" s="977"/>
      <c r="D85" s="977"/>
      <c r="E85" s="977"/>
      <c r="F85" s="97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hidden="1" customHeight="1" x14ac:dyDescent="0.15">
      <c r="A86" s="976"/>
      <c r="B86" s="977"/>
      <c r="C86" s="977"/>
      <c r="D86" s="977"/>
      <c r="E86" s="977"/>
      <c r="F86" s="97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hidden="1" customHeight="1" x14ac:dyDescent="0.15">
      <c r="A87" s="976"/>
      <c r="B87" s="977"/>
      <c r="C87" s="977"/>
      <c r="D87" s="977"/>
      <c r="E87" s="977"/>
      <c r="F87" s="97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hidden="1" customHeight="1" x14ac:dyDescent="0.15">
      <c r="A88" s="976"/>
      <c r="B88" s="977"/>
      <c r="C88" s="977"/>
      <c r="D88" s="977"/>
      <c r="E88" s="977"/>
      <c r="F88" s="97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hidden="1" customHeight="1" x14ac:dyDescent="0.15">
      <c r="A89" s="976"/>
      <c r="B89" s="977"/>
      <c r="C89" s="977"/>
      <c r="D89" s="977"/>
      <c r="E89" s="977"/>
      <c r="F89" s="97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hidden="1" customHeight="1" x14ac:dyDescent="0.15">
      <c r="A90" s="976"/>
      <c r="B90" s="977"/>
      <c r="C90" s="977"/>
      <c r="D90" s="977"/>
      <c r="E90" s="977"/>
      <c r="F90" s="97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hidden="1" customHeight="1" x14ac:dyDescent="0.15">
      <c r="A91" s="976"/>
      <c r="B91" s="977"/>
      <c r="C91" s="977"/>
      <c r="D91" s="977"/>
      <c r="E91" s="977"/>
      <c r="F91" s="97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hidden="1" customHeight="1" x14ac:dyDescent="0.15">
      <c r="A92" s="976"/>
      <c r="B92" s="977"/>
      <c r="C92" s="977"/>
      <c r="D92" s="977"/>
      <c r="E92" s="977"/>
      <c r="F92" s="97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hidden="1" customHeight="1" thickBot="1" x14ac:dyDescent="0.2">
      <c r="A93" s="976"/>
      <c r="B93" s="977"/>
      <c r="C93" s="977"/>
      <c r="D93" s="977"/>
      <c r="E93" s="977"/>
      <c r="F93" s="97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hidden="1" customHeight="1" x14ac:dyDescent="0.15">
      <c r="A94" s="976"/>
      <c r="B94" s="977"/>
      <c r="C94" s="977"/>
      <c r="D94" s="977"/>
      <c r="E94" s="977"/>
      <c r="F94" s="978"/>
      <c r="G94" s="317" t="s">
        <v>249</v>
      </c>
      <c r="H94" s="318"/>
      <c r="I94" s="318"/>
      <c r="J94" s="318"/>
      <c r="K94" s="318"/>
      <c r="L94" s="318"/>
      <c r="M94" s="318"/>
      <c r="N94" s="318"/>
      <c r="O94" s="318"/>
      <c r="P94" s="318"/>
      <c r="Q94" s="318"/>
      <c r="R94" s="318"/>
      <c r="S94" s="318"/>
      <c r="T94" s="318"/>
      <c r="U94" s="318"/>
      <c r="V94" s="318"/>
      <c r="W94" s="318"/>
      <c r="X94" s="318"/>
      <c r="Y94" s="318"/>
      <c r="Z94" s="318"/>
      <c r="AA94" s="318"/>
      <c r="AB94" s="319"/>
      <c r="AC94" s="317" t="s">
        <v>174</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hidden="1" customHeight="1" x14ac:dyDescent="0.15">
      <c r="A95" s="976"/>
      <c r="B95" s="977"/>
      <c r="C95" s="977"/>
      <c r="D95" s="977"/>
      <c r="E95" s="977"/>
      <c r="F95" s="978"/>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hidden="1" customHeight="1" x14ac:dyDescent="0.15">
      <c r="A96" s="976"/>
      <c r="B96" s="977"/>
      <c r="C96" s="977"/>
      <c r="D96" s="977"/>
      <c r="E96" s="977"/>
      <c r="F96" s="978"/>
      <c r="G96" s="303"/>
      <c r="H96" s="312"/>
      <c r="I96" s="312"/>
      <c r="J96" s="312"/>
      <c r="K96" s="313"/>
      <c r="L96" s="306"/>
      <c r="M96" s="314"/>
      <c r="N96" s="314"/>
      <c r="O96" s="314"/>
      <c r="P96" s="314"/>
      <c r="Q96" s="314"/>
      <c r="R96" s="314"/>
      <c r="S96" s="314"/>
      <c r="T96" s="314"/>
      <c r="U96" s="314"/>
      <c r="V96" s="314"/>
      <c r="W96" s="314"/>
      <c r="X96" s="315"/>
      <c r="Y96" s="309"/>
      <c r="Z96" s="310"/>
      <c r="AA96" s="310"/>
      <c r="AB96" s="311"/>
      <c r="AC96" s="303"/>
      <c r="AD96" s="312"/>
      <c r="AE96" s="312"/>
      <c r="AF96" s="312"/>
      <c r="AG96" s="313"/>
      <c r="AH96" s="306"/>
      <c r="AI96" s="314"/>
      <c r="AJ96" s="314"/>
      <c r="AK96" s="314"/>
      <c r="AL96" s="314"/>
      <c r="AM96" s="314"/>
      <c r="AN96" s="314"/>
      <c r="AO96" s="314"/>
      <c r="AP96" s="314"/>
      <c r="AQ96" s="314"/>
      <c r="AR96" s="314"/>
      <c r="AS96" s="314"/>
      <c r="AT96" s="315"/>
      <c r="AU96" s="309"/>
      <c r="AV96" s="310"/>
      <c r="AW96" s="310"/>
      <c r="AX96" s="316"/>
      <c r="AY96" s="34">
        <f t="shared" ref="AY96:AY106" si="7">$AY$94</f>
        <v>0</v>
      </c>
    </row>
    <row r="97" spans="1:51" ht="24.75" hidden="1" customHeight="1" x14ac:dyDescent="0.15">
      <c r="A97" s="976"/>
      <c r="B97" s="977"/>
      <c r="C97" s="977"/>
      <c r="D97" s="977"/>
      <c r="E97" s="977"/>
      <c r="F97" s="97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hidden="1" customHeight="1" x14ac:dyDescent="0.15">
      <c r="A98" s="976"/>
      <c r="B98" s="977"/>
      <c r="C98" s="977"/>
      <c r="D98" s="977"/>
      <c r="E98" s="977"/>
      <c r="F98" s="97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hidden="1" customHeight="1" x14ac:dyDescent="0.15">
      <c r="A99" s="976"/>
      <c r="B99" s="977"/>
      <c r="C99" s="977"/>
      <c r="D99" s="977"/>
      <c r="E99" s="977"/>
      <c r="F99" s="97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hidden="1" customHeight="1" x14ac:dyDescent="0.15">
      <c r="A100" s="976"/>
      <c r="B100" s="977"/>
      <c r="C100" s="977"/>
      <c r="D100" s="977"/>
      <c r="E100" s="977"/>
      <c r="F100" s="97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hidden="1" customHeight="1" x14ac:dyDescent="0.15">
      <c r="A101" s="976"/>
      <c r="B101" s="977"/>
      <c r="C101" s="977"/>
      <c r="D101" s="977"/>
      <c r="E101" s="977"/>
      <c r="F101" s="97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hidden="1" customHeight="1" x14ac:dyDescent="0.15">
      <c r="A102" s="976"/>
      <c r="B102" s="977"/>
      <c r="C102" s="977"/>
      <c r="D102" s="977"/>
      <c r="E102" s="977"/>
      <c r="F102" s="97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hidden="1" customHeight="1" x14ac:dyDescent="0.15">
      <c r="A103" s="976"/>
      <c r="B103" s="977"/>
      <c r="C103" s="977"/>
      <c r="D103" s="977"/>
      <c r="E103" s="977"/>
      <c r="F103" s="97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hidden="1" customHeight="1" x14ac:dyDescent="0.15">
      <c r="A104" s="976"/>
      <c r="B104" s="977"/>
      <c r="C104" s="977"/>
      <c r="D104" s="977"/>
      <c r="E104" s="977"/>
      <c r="F104" s="97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hidden="1" customHeight="1" x14ac:dyDescent="0.15">
      <c r="A105" s="976"/>
      <c r="B105" s="977"/>
      <c r="C105" s="977"/>
      <c r="D105" s="977"/>
      <c r="E105" s="977"/>
      <c r="F105" s="97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hidden="1"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hidden="1" customHeight="1" thickBot="1" x14ac:dyDescent="0.2"/>
    <row r="108" spans="1:51" ht="30" hidden="1" customHeight="1" x14ac:dyDescent="0.15">
      <c r="A108" s="973" t="s">
        <v>26</v>
      </c>
      <c r="B108" s="974"/>
      <c r="C108" s="974"/>
      <c r="D108" s="974"/>
      <c r="E108" s="974"/>
      <c r="F108" s="975"/>
      <c r="G108" s="317" t="s">
        <v>175</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250</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hidden="1" customHeight="1" x14ac:dyDescent="0.15">
      <c r="A109" s="976"/>
      <c r="B109" s="977"/>
      <c r="C109" s="977"/>
      <c r="D109" s="977"/>
      <c r="E109" s="977"/>
      <c r="F109" s="978"/>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hidden="1" customHeight="1" x14ac:dyDescent="0.15">
      <c r="A110" s="976"/>
      <c r="B110" s="977"/>
      <c r="C110" s="977"/>
      <c r="D110" s="977"/>
      <c r="E110" s="977"/>
      <c r="F110" s="978"/>
      <c r="G110" s="303"/>
      <c r="H110" s="312"/>
      <c r="I110" s="312"/>
      <c r="J110" s="312"/>
      <c r="K110" s="313"/>
      <c r="L110" s="306"/>
      <c r="M110" s="314"/>
      <c r="N110" s="314"/>
      <c r="O110" s="314"/>
      <c r="P110" s="314"/>
      <c r="Q110" s="314"/>
      <c r="R110" s="314"/>
      <c r="S110" s="314"/>
      <c r="T110" s="314"/>
      <c r="U110" s="314"/>
      <c r="V110" s="314"/>
      <c r="W110" s="314"/>
      <c r="X110" s="315"/>
      <c r="Y110" s="309"/>
      <c r="Z110" s="310"/>
      <c r="AA110" s="310"/>
      <c r="AB110" s="311"/>
      <c r="AC110" s="303"/>
      <c r="AD110" s="312"/>
      <c r="AE110" s="312"/>
      <c r="AF110" s="312"/>
      <c r="AG110" s="313"/>
      <c r="AH110" s="306"/>
      <c r="AI110" s="314"/>
      <c r="AJ110" s="314"/>
      <c r="AK110" s="314"/>
      <c r="AL110" s="314"/>
      <c r="AM110" s="314"/>
      <c r="AN110" s="314"/>
      <c r="AO110" s="314"/>
      <c r="AP110" s="314"/>
      <c r="AQ110" s="314"/>
      <c r="AR110" s="314"/>
      <c r="AS110" s="314"/>
      <c r="AT110" s="315"/>
      <c r="AU110" s="309"/>
      <c r="AV110" s="310"/>
      <c r="AW110" s="310"/>
      <c r="AX110" s="316"/>
      <c r="AY110" s="34">
        <f t="shared" ref="AY110:AY120" si="8">$AY$108</f>
        <v>0</v>
      </c>
    </row>
    <row r="111" spans="1:51" ht="24.75" hidden="1" customHeight="1" x14ac:dyDescent="0.15">
      <c r="A111" s="976"/>
      <c r="B111" s="977"/>
      <c r="C111" s="977"/>
      <c r="D111" s="977"/>
      <c r="E111" s="977"/>
      <c r="F111" s="97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hidden="1" customHeight="1" x14ac:dyDescent="0.15">
      <c r="A112" s="976"/>
      <c r="B112" s="977"/>
      <c r="C112" s="977"/>
      <c r="D112" s="977"/>
      <c r="E112" s="977"/>
      <c r="F112" s="97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hidden="1" customHeight="1" x14ac:dyDescent="0.15">
      <c r="A113" s="976"/>
      <c r="B113" s="977"/>
      <c r="C113" s="977"/>
      <c r="D113" s="977"/>
      <c r="E113" s="977"/>
      <c r="F113" s="97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hidden="1" customHeight="1" x14ac:dyDescent="0.15">
      <c r="A114" s="976"/>
      <c r="B114" s="977"/>
      <c r="C114" s="977"/>
      <c r="D114" s="977"/>
      <c r="E114" s="977"/>
      <c r="F114" s="97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hidden="1" customHeight="1" x14ac:dyDescent="0.15">
      <c r="A115" s="976"/>
      <c r="B115" s="977"/>
      <c r="C115" s="977"/>
      <c r="D115" s="977"/>
      <c r="E115" s="977"/>
      <c r="F115" s="97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hidden="1" customHeight="1" x14ac:dyDescent="0.15">
      <c r="A116" s="976"/>
      <c r="B116" s="977"/>
      <c r="C116" s="977"/>
      <c r="D116" s="977"/>
      <c r="E116" s="977"/>
      <c r="F116" s="97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hidden="1" customHeight="1" x14ac:dyDescent="0.15">
      <c r="A117" s="976"/>
      <c r="B117" s="977"/>
      <c r="C117" s="977"/>
      <c r="D117" s="977"/>
      <c r="E117" s="977"/>
      <c r="F117" s="97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hidden="1" customHeight="1" x14ac:dyDescent="0.15">
      <c r="A118" s="976"/>
      <c r="B118" s="977"/>
      <c r="C118" s="977"/>
      <c r="D118" s="977"/>
      <c r="E118" s="977"/>
      <c r="F118" s="97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hidden="1" customHeight="1" x14ac:dyDescent="0.15">
      <c r="A119" s="976"/>
      <c r="B119" s="977"/>
      <c r="C119" s="977"/>
      <c r="D119" s="977"/>
      <c r="E119" s="977"/>
      <c r="F119" s="97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hidden="1" customHeight="1" thickBot="1" x14ac:dyDescent="0.2">
      <c r="A120" s="976"/>
      <c r="B120" s="977"/>
      <c r="C120" s="977"/>
      <c r="D120" s="977"/>
      <c r="E120" s="977"/>
      <c r="F120" s="97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hidden="1" customHeight="1" x14ac:dyDescent="0.15">
      <c r="A121" s="976"/>
      <c r="B121" s="977"/>
      <c r="C121" s="977"/>
      <c r="D121" s="977"/>
      <c r="E121" s="977"/>
      <c r="F121" s="978"/>
      <c r="G121" s="317" t="s">
        <v>251</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252</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hidden="1" customHeight="1" x14ac:dyDescent="0.15">
      <c r="A122" s="976"/>
      <c r="B122" s="977"/>
      <c r="C122" s="977"/>
      <c r="D122" s="977"/>
      <c r="E122" s="977"/>
      <c r="F122" s="978"/>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hidden="1" customHeight="1" x14ac:dyDescent="0.15">
      <c r="A123" s="976"/>
      <c r="B123" s="977"/>
      <c r="C123" s="977"/>
      <c r="D123" s="977"/>
      <c r="E123" s="977"/>
      <c r="F123" s="978"/>
      <c r="G123" s="303"/>
      <c r="H123" s="312"/>
      <c r="I123" s="312"/>
      <c r="J123" s="312"/>
      <c r="K123" s="313"/>
      <c r="L123" s="306"/>
      <c r="M123" s="314"/>
      <c r="N123" s="314"/>
      <c r="O123" s="314"/>
      <c r="P123" s="314"/>
      <c r="Q123" s="314"/>
      <c r="R123" s="314"/>
      <c r="S123" s="314"/>
      <c r="T123" s="314"/>
      <c r="U123" s="314"/>
      <c r="V123" s="314"/>
      <c r="W123" s="314"/>
      <c r="X123" s="315"/>
      <c r="Y123" s="309"/>
      <c r="Z123" s="310"/>
      <c r="AA123" s="310"/>
      <c r="AB123" s="311"/>
      <c r="AC123" s="303"/>
      <c r="AD123" s="312"/>
      <c r="AE123" s="312"/>
      <c r="AF123" s="312"/>
      <c r="AG123" s="313"/>
      <c r="AH123" s="306"/>
      <c r="AI123" s="314"/>
      <c r="AJ123" s="314"/>
      <c r="AK123" s="314"/>
      <c r="AL123" s="314"/>
      <c r="AM123" s="314"/>
      <c r="AN123" s="314"/>
      <c r="AO123" s="314"/>
      <c r="AP123" s="314"/>
      <c r="AQ123" s="314"/>
      <c r="AR123" s="314"/>
      <c r="AS123" s="314"/>
      <c r="AT123" s="315"/>
      <c r="AU123" s="309"/>
      <c r="AV123" s="310"/>
      <c r="AW123" s="310"/>
      <c r="AX123" s="316"/>
      <c r="AY123" s="34">
        <f t="shared" ref="AY123:AY133" si="9">$AY$121</f>
        <v>0</v>
      </c>
    </row>
    <row r="124" spans="1:51" ht="24.75" hidden="1" customHeight="1" x14ac:dyDescent="0.15">
      <c r="A124" s="976"/>
      <c r="B124" s="977"/>
      <c r="C124" s="977"/>
      <c r="D124" s="977"/>
      <c r="E124" s="977"/>
      <c r="F124" s="97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hidden="1" customHeight="1" x14ac:dyDescent="0.15">
      <c r="A125" s="976"/>
      <c r="B125" s="977"/>
      <c r="C125" s="977"/>
      <c r="D125" s="977"/>
      <c r="E125" s="977"/>
      <c r="F125" s="97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hidden="1" customHeight="1" x14ac:dyDescent="0.15">
      <c r="A126" s="976"/>
      <c r="B126" s="977"/>
      <c r="C126" s="977"/>
      <c r="D126" s="977"/>
      <c r="E126" s="977"/>
      <c r="F126" s="97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hidden="1" customHeight="1" x14ac:dyDescent="0.15">
      <c r="A127" s="976"/>
      <c r="B127" s="977"/>
      <c r="C127" s="977"/>
      <c r="D127" s="977"/>
      <c r="E127" s="977"/>
      <c r="F127" s="97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hidden="1" customHeight="1" x14ac:dyDescent="0.15">
      <c r="A128" s="976"/>
      <c r="B128" s="977"/>
      <c r="C128" s="977"/>
      <c r="D128" s="977"/>
      <c r="E128" s="977"/>
      <c r="F128" s="97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hidden="1" customHeight="1" x14ac:dyDescent="0.15">
      <c r="A129" s="976"/>
      <c r="B129" s="977"/>
      <c r="C129" s="977"/>
      <c r="D129" s="977"/>
      <c r="E129" s="977"/>
      <c r="F129" s="97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hidden="1" customHeight="1" x14ac:dyDescent="0.15">
      <c r="A130" s="976"/>
      <c r="B130" s="977"/>
      <c r="C130" s="977"/>
      <c r="D130" s="977"/>
      <c r="E130" s="977"/>
      <c r="F130" s="97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hidden="1" customHeight="1" x14ac:dyDescent="0.15">
      <c r="A131" s="976"/>
      <c r="B131" s="977"/>
      <c r="C131" s="977"/>
      <c r="D131" s="977"/>
      <c r="E131" s="977"/>
      <c r="F131" s="97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hidden="1" customHeight="1" x14ac:dyDescent="0.15">
      <c r="A132" s="976"/>
      <c r="B132" s="977"/>
      <c r="C132" s="977"/>
      <c r="D132" s="977"/>
      <c r="E132" s="977"/>
      <c r="F132" s="97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hidden="1" customHeight="1" thickBot="1" x14ac:dyDescent="0.2">
      <c r="A133" s="976"/>
      <c r="B133" s="977"/>
      <c r="C133" s="977"/>
      <c r="D133" s="977"/>
      <c r="E133" s="977"/>
      <c r="F133" s="97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hidden="1" customHeight="1" x14ac:dyDescent="0.15">
      <c r="A134" s="976"/>
      <c r="B134" s="977"/>
      <c r="C134" s="977"/>
      <c r="D134" s="977"/>
      <c r="E134" s="977"/>
      <c r="F134" s="978"/>
      <c r="G134" s="317" t="s">
        <v>253</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254</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hidden="1" customHeight="1" x14ac:dyDescent="0.15">
      <c r="A135" s="976"/>
      <c r="B135" s="977"/>
      <c r="C135" s="977"/>
      <c r="D135" s="977"/>
      <c r="E135" s="977"/>
      <c r="F135" s="978"/>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hidden="1" customHeight="1" x14ac:dyDescent="0.15">
      <c r="A136" s="976"/>
      <c r="B136" s="977"/>
      <c r="C136" s="977"/>
      <c r="D136" s="977"/>
      <c r="E136" s="977"/>
      <c r="F136" s="978"/>
      <c r="G136" s="303"/>
      <c r="H136" s="312"/>
      <c r="I136" s="312"/>
      <c r="J136" s="312"/>
      <c r="K136" s="313"/>
      <c r="L136" s="306"/>
      <c r="M136" s="314"/>
      <c r="N136" s="314"/>
      <c r="O136" s="314"/>
      <c r="P136" s="314"/>
      <c r="Q136" s="314"/>
      <c r="R136" s="314"/>
      <c r="S136" s="314"/>
      <c r="T136" s="314"/>
      <c r="U136" s="314"/>
      <c r="V136" s="314"/>
      <c r="W136" s="314"/>
      <c r="X136" s="315"/>
      <c r="Y136" s="309"/>
      <c r="Z136" s="310"/>
      <c r="AA136" s="310"/>
      <c r="AB136" s="311"/>
      <c r="AC136" s="303"/>
      <c r="AD136" s="312"/>
      <c r="AE136" s="312"/>
      <c r="AF136" s="312"/>
      <c r="AG136" s="313"/>
      <c r="AH136" s="306"/>
      <c r="AI136" s="314"/>
      <c r="AJ136" s="314"/>
      <c r="AK136" s="314"/>
      <c r="AL136" s="314"/>
      <c r="AM136" s="314"/>
      <c r="AN136" s="314"/>
      <c r="AO136" s="314"/>
      <c r="AP136" s="314"/>
      <c r="AQ136" s="314"/>
      <c r="AR136" s="314"/>
      <c r="AS136" s="314"/>
      <c r="AT136" s="315"/>
      <c r="AU136" s="309"/>
      <c r="AV136" s="310"/>
      <c r="AW136" s="310"/>
      <c r="AX136" s="316"/>
      <c r="AY136" s="34">
        <f t="shared" ref="AY136:AY146" si="10">$AY$134</f>
        <v>0</v>
      </c>
    </row>
    <row r="137" spans="1:51" ht="24.75" hidden="1" customHeight="1" x14ac:dyDescent="0.15">
      <c r="A137" s="976"/>
      <c r="B137" s="977"/>
      <c r="C137" s="977"/>
      <c r="D137" s="977"/>
      <c r="E137" s="977"/>
      <c r="F137" s="97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hidden="1" customHeight="1" x14ac:dyDescent="0.15">
      <c r="A138" s="976"/>
      <c r="B138" s="977"/>
      <c r="C138" s="977"/>
      <c r="D138" s="977"/>
      <c r="E138" s="977"/>
      <c r="F138" s="97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hidden="1" customHeight="1" x14ac:dyDescent="0.15">
      <c r="A139" s="976"/>
      <c r="B139" s="977"/>
      <c r="C139" s="977"/>
      <c r="D139" s="977"/>
      <c r="E139" s="977"/>
      <c r="F139" s="97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hidden="1" customHeight="1" x14ac:dyDescent="0.15">
      <c r="A140" s="976"/>
      <c r="B140" s="977"/>
      <c r="C140" s="977"/>
      <c r="D140" s="977"/>
      <c r="E140" s="977"/>
      <c r="F140" s="97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hidden="1" customHeight="1" x14ac:dyDescent="0.15">
      <c r="A141" s="976"/>
      <c r="B141" s="977"/>
      <c r="C141" s="977"/>
      <c r="D141" s="977"/>
      <c r="E141" s="977"/>
      <c r="F141" s="97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hidden="1" customHeight="1" x14ac:dyDescent="0.15">
      <c r="A142" s="976"/>
      <c r="B142" s="977"/>
      <c r="C142" s="977"/>
      <c r="D142" s="977"/>
      <c r="E142" s="977"/>
      <c r="F142" s="97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hidden="1" customHeight="1" x14ac:dyDescent="0.15">
      <c r="A143" s="976"/>
      <c r="B143" s="977"/>
      <c r="C143" s="977"/>
      <c r="D143" s="977"/>
      <c r="E143" s="977"/>
      <c r="F143" s="97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hidden="1" customHeight="1" x14ac:dyDescent="0.15">
      <c r="A144" s="976"/>
      <c r="B144" s="977"/>
      <c r="C144" s="977"/>
      <c r="D144" s="977"/>
      <c r="E144" s="977"/>
      <c r="F144" s="97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hidden="1" customHeight="1" x14ac:dyDescent="0.15">
      <c r="A145" s="976"/>
      <c r="B145" s="977"/>
      <c r="C145" s="977"/>
      <c r="D145" s="977"/>
      <c r="E145" s="977"/>
      <c r="F145" s="97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hidden="1" customHeight="1" thickBot="1" x14ac:dyDescent="0.2">
      <c r="A146" s="976"/>
      <c r="B146" s="977"/>
      <c r="C146" s="977"/>
      <c r="D146" s="977"/>
      <c r="E146" s="977"/>
      <c r="F146" s="97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hidden="1" customHeight="1" x14ac:dyDescent="0.15">
      <c r="A147" s="976"/>
      <c r="B147" s="977"/>
      <c r="C147" s="977"/>
      <c r="D147" s="977"/>
      <c r="E147" s="977"/>
      <c r="F147" s="978"/>
      <c r="G147" s="317" t="s">
        <v>255</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176</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hidden="1" customHeight="1" x14ac:dyDescent="0.15">
      <c r="A148" s="976"/>
      <c r="B148" s="977"/>
      <c r="C148" s="977"/>
      <c r="D148" s="977"/>
      <c r="E148" s="977"/>
      <c r="F148" s="978"/>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hidden="1" customHeight="1" x14ac:dyDescent="0.15">
      <c r="A149" s="976"/>
      <c r="B149" s="977"/>
      <c r="C149" s="977"/>
      <c r="D149" s="977"/>
      <c r="E149" s="977"/>
      <c r="F149" s="978"/>
      <c r="G149" s="303"/>
      <c r="H149" s="312"/>
      <c r="I149" s="312"/>
      <c r="J149" s="312"/>
      <c r="K149" s="313"/>
      <c r="L149" s="306"/>
      <c r="M149" s="314"/>
      <c r="N149" s="314"/>
      <c r="O149" s="314"/>
      <c r="P149" s="314"/>
      <c r="Q149" s="314"/>
      <c r="R149" s="314"/>
      <c r="S149" s="314"/>
      <c r="T149" s="314"/>
      <c r="U149" s="314"/>
      <c r="V149" s="314"/>
      <c r="W149" s="314"/>
      <c r="X149" s="315"/>
      <c r="Y149" s="309"/>
      <c r="Z149" s="310"/>
      <c r="AA149" s="310"/>
      <c r="AB149" s="311"/>
      <c r="AC149" s="303"/>
      <c r="AD149" s="312"/>
      <c r="AE149" s="312"/>
      <c r="AF149" s="312"/>
      <c r="AG149" s="313"/>
      <c r="AH149" s="306"/>
      <c r="AI149" s="314"/>
      <c r="AJ149" s="314"/>
      <c r="AK149" s="314"/>
      <c r="AL149" s="314"/>
      <c r="AM149" s="314"/>
      <c r="AN149" s="314"/>
      <c r="AO149" s="314"/>
      <c r="AP149" s="314"/>
      <c r="AQ149" s="314"/>
      <c r="AR149" s="314"/>
      <c r="AS149" s="314"/>
      <c r="AT149" s="315"/>
      <c r="AU149" s="309"/>
      <c r="AV149" s="310"/>
      <c r="AW149" s="310"/>
      <c r="AX149" s="316"/>
      <c r="AY149" s="34">
        <f t="shared" ref="AY149:AY159" si="11">$AY$147</f>
        <v>0</v>
      </c>
    </row>
    <row r="150" spans="1:51" ht="24.75" hidden="1" customHeight="1" x14ac:dyDescent="0.15">
      <c r="A150" s="976"/>
      <c r="B150" s="977"/>
      <c r="C150" s="977"/>
      <c r="D150" s="977"/>
      <c r="E150" s="977"/>
      <c r="F150" s="97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hidden="1" customHeight="1" x14ac:dyDescent="0.15">
      <c r="A151" s="976"/>
      <c r="B151" s="977"/>
      <c r="C151" s="977"/>
      <c r="D151" s="977"/>
      <c r="E151" s="977"/>
      <c r="F151" s="97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hidden="1" customHeight="1" x14ac:dyDescent="0.15">
      <c r="A152" s="976"/>
      <c r="B152" s="977"/>
      <c r="C152" s="977"/>
      <c r="D152" s="977"/>
      <c r="E152" s="977"/>
      <c r="F152" s="97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hidden="1" customHeight="1" x14ac:dyDescent="0.15">
      <c r="A153" s="976"/>
      <c r="B153" s="977"/>
      <c r="C153" s="977"/>
      <c r="D153" s="977"/>
      <c r="E153" s="977"/>
      <c r="F153" s="97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hidden="1" customHeight="1" x14ac:dyDescent="0.15">
      <c r="A154" s="976"/>
      <c r="B154" s="977"/>
      <c r="C154" s="977"/>
      <c r="D154" s="977"/>
      <c r="E154" s="977"/>
      <c r="F154" s="97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hidden="1" customHeight="1" x14ac:dyDescent="0.15">
      <c r="A155" s="976"/>
      <c r="B155" s="977"/>
      <c r="C155" s="977"/>
      <c r="D155" s="977"/>
      <c r="E155" s="977"/>
      <c r="F155" s="97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hidden="1" customHeight="1" x14ac:dyDescent="0.15">
      <c r="A156" s="976"/>
      <c r="B156" s="977"/>
      <c r="C156" s="977"/>
      <c r="D156" s="977"/>
      <c r="E156" s="977"/>
      <c r="F156" s="97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hidden="1" customHeight="1" x14ac:dyDescent="0.15">
      <c r="A157" s="976"/>
      <c r="B157" s="977"/>
      <c r="C157" s="977"/>
      <c r="D157" s="977"/>
      <c r="E157" s="977"/>
      <c r="F157" s="97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hidden="1" customHeight="1" x14ac:dyDescent="0.15">
      <c r="A158" s="976"/>
      <c r="B158" s="977"/>
      <c r="C158" s="977"/>
      <c r="D158" s="977"/>
      <c r="E158" s="977"/>
      <c r="F158" s="97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hidden="1"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hidden="1" customHeight="1" thickBot="1" x14ac:dyDescent="0.2"/>
    <row r="161" spans="1:51" ht="30" hidden="1" customHeight="1" x14ac:dyDescent="0.15">
      <c r="A161" s="973" t="s">
        <v>26</v>
      </c>
      <c r="B161" s="974"/>
      <c r="C161" s="974"/>
      <c r="D161" s="974"/>
      <c r="E161" s="974"/>
      <c r="F161" s="975"/>
      <c r="G161" s="317" t="s">
        <v>177</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256</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hidden="1" customHeight="1" x14ac:dyDescent="0.15">
      <c r="A162" s="976"/>
      <c r="B162" s="977"/>
      <c r="C162" s="977"/>
      <c r="D162" s="977"/>
      <c r="E162" s="977"/>
      <c r="F162" s="978"/>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hidden="1" customHeight="1" x14ac:dyDescent="0.15">
      <c r="A163" s="976"/>
      <c r="B163" s="977"/>
      <c r="C163" s="977"/>
      <c r="D163" s="977"/>
      <c r="E163" s="977"/>
      <c r="F163" s="978"/>
      <c r="G163" s="303"/>
      <c r="H163" s="312"/>
      <c r="I163" s="312"/>
      <c r="J163" s="312"/>
      <c r="K163" s="313"/>
      <c r="L163" s="306"/>
      <c r="M163" s="314"/>
      <c r="N163" s="314"/>
      <c r="O163" s="314"/>
      <c r="P163" s="314"/>
      <c r="Q163" s="314"/>
      <c r="R163" s="314"/>
      <c r="S163" s="314"/>
      <c r="T163" s="314"/>
      <c r="U163" s="314"/>
      <c r="V163" s="314"/>
      <c r="W163" s="314"/>
      <c r="X163" s="315"/>
      <c r="Y163" s="309"/>
      <c r="Z163" s="310"/>
      <c r="AA163" s="310"/>
      <c r="AB163" s="311"/>
      <c r="AC163" s="303"/>
      <c r="AD163" s="312"/>
      <c r="AE163" s="312"/>
      <c r="AF163" s="312"/>
      <c r="AG163" s="313"/>
      <c r="AH163" s="306"/>
      <c r="AI163" s="314"/>
      <c r="AJ163" s="314"/>
      <c r="AK163" s="314"/>
      <c r="AL163" s="314"/>
      <c r="AM163" s="314"/>
      <c r="AN163" s="314"/>
      <c r="AO163" s="314"/>
      <c r="AP163" s="314"/>
      <c r="AQ163" s="314"/>
      <c r="AR163" s="314"/>
      <c r="AS163" s="314"/>
      <c r="AT163" s="315"/>
      <c r="AU163" s="309"/>
      <c r="AV163" s="310"/>
      <c r="AW163" s="310"/>
      <c r="AX163" s="316"/>
      <c r="AY163" s="34">
        <f t="shared" ref="AY163:AY173" si="12">$AY$161</f>
        <v>0</v>
      </c>
    </row>
    <row r="164" spans="1:51" ht="24.75" hidden="1" customHeight="1" x14ac:dyDescent="0.15">
      <c r="A164" s="976"/>
      <c r="B164" s="977"/>
      <c r="C164" s="977"/>
      <c r="D164" s="977"/>
      <c r="E164" s="977"/>
      <c r="F164" s="97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hidden="1" customHeight="1" x14ac:dyDescent="0.15">
      <c r="A165" s="976"/>
      <c r="B165" s="977"/>
      <c r="C165" s="977"/>
      <c r="D165" s="977"/>
      <c r="E165" s="977"/>
      <c r="F165" s="97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hidden="1" customHeight="1" x14ac:dyDescent="0.15">
      <c r="A166" s="976"/>
      <c r="B166" s="977"/>
      <c r="C166" s="977"/>
      <c r="D166" s="977"/>
      <c r="E166" s="977"/>
      <c r="F166" s="97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hidden="1" customHeight="1" x14ac:dyDescent="0.15">
      <c r="A167" s="976"/>
      <c r="B167" s="977"/>
      <c r="C167" s="977"/>
      <c r="D167" s="977"/>
      <c r="E167" s="977"/>
      <c r="F167" s="97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hidden="1" customHeight="1" x14ac:dyDescent="0.15">
      <c r="A168" s="976"/>
      <c r="B168" s="977"/>
      <c r="C168" s="977"/>
      <c r="D168" s="977"/>
      <c r="E168" s="977"/>
      <c r="F168" s="97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hidden="1" customHeight="1" x14ac:dyDescent="0.15">
      <c r="A169" s="976"/>
      <c r="B169" s="977"/>
      <c r="C169" s="977"/>
      <c r="D169" s="977"/>
      <c r="E169" s="977"/>
      <c r="F169" s="97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hidden="1" customHeight="1" x14ac:dyDescent="0.15">
      <c r="A170" s="976"/>
      <c r="B170" s="977"/>
      <c r="C170" s="977"/>
      <c r="D170" s="977"/>
      <c r="E170" s="977"/>
      <c r="F170" s="97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hidden="1" customHeight="1" x14ac:dyDescent="0.15">
      <c r="A171" s="976"/>
      <c r="B171" s="977"/>
      <c r="C171" s="977"/>
      <c r="D171" s="977"/>
      <c r="E171" s="977"/>
      <c r="F171" s="97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hidden="1" customHeight="1" x14ac:dyDescent="0.15">
      <c r="A172" s="976"/>
      <c r="B172" s="977"/>
      <c r="C172" s="977"/>
      <c r="D172" s="977"/>
      <c r="E172" s="977"/>
      <c r="F172" s="97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hidden="1" customHeight="1" thickBot="1" x14ac:dyDescent="0.2">
      <c r="A173" s="976"/>
      <c r="B173" s="977"/>
      <c r="C173" s="977"/>
      <c r="D173" s="977"/>
      <c r="E173" s="977"/>
      <c r="F173" s="97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hidden="1" customHeight="1" x14ac:dyDescent="0.15">
      <c r="A174" s="976"/>
      <c r="B174" s="977"/>
      <c r="C174" s="977"/>
      <c r="D174" s="977"/>
      <c r="E174" s="977"/>
      <c r="F174" s="978"/>
      <c r="G174" s="317" t="s">
        <v>257</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258</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hidden="1" customHeight="1" x14ac:dyDescent="0.15">
      <c r="A175" s="976"/>
      <c r="B175" s="977"/>
      <c r="C175" s="977"/>
      <c r="D175" s="977"/>
      <c r="E175" s="977"/>
      <c r="F175" s="978"/>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hidden="1" customHeight="1" x14ac:dyDescent="0.15">
      <c r="A176" s="976"/>
      <c r="B176" s="977"/>
      <c r="C176" s="977"/>
      <c r="D176" s="977"/>
      <c r="E176" s="977"/>
      <c r="F176" s="978"/>
      <c r="G176" s="303"/>
      <c r="H176" s="312"/>
      <c r="I176" s="312"/>
      <c r="J176" s="312"/>
      <c r="K176" s="313"/>
      <c r="L176" s="306"/>
      <c r="M176" s="314"/>
      <c r="N176" s="314"/>
      <c r="O176" s="314"/>
      <c r="P176" s="314"/>
      <c r="Q176" s="314"/>
      <c r="R176" s="314"/>
      <c r="S176" s="314"/>
      <c r="T176" s="314"/>
      <c r="U176" s="314"/>
      <c r="V176" s="314"/>
      <c r="W176" s="314"/>
      <c r="X176" s="315"/>
      <c r="Y176" s="309"/>
      <c r="Z176" s="310"/>
      <c r="AA176" s="310"/>
      <c r="AB176" s="311"/>
      <c r="AC176" s="303"/>
      <c r="AD176" s="312"/>
      <c r="AE176" s="312"/>
      <c r="AF176" s="312"/>
      <c r="AG176" s="313"/>
      <c r="AH176" s="306"/>
      <c r="AI176" s="314"/>
      <c r="AJ176" s="314"/>
      <c r="AK176" s="314"/>
      <c r="AL176" s="314"/>
      <c r="AM176" s="314"/>
      <c r="AN176" s="314"/>
      <c r="AO176" s="314"/>
      <c r="AP176" s="314"/>
      <c r="AQ176" s="314"/>
      <c r="AR176" s="314"/>
      <c r="AS176" s="314"/>
      <c r="AT176" s="315"/>
      <c r="AU176" s="309"/>
      <c r="AV176" s="310"/>
      <c r="AW176" s="310"/>
      <c r="AX176" s="316"/>
      <c r="AY176" s="34">
        <f t="shared" ref="AY176:AY186" si="13">$AY$174</f>
        <v>0</v>
      </c>
    </row>
    <row r="177" spans="1:51" ht="24.75" hidden="1" customHeight="1" x14ac:dyDescent="0.15">
      <c r="A177" s="976"/>
      <c r="B177" s="977"/>
      <c r="C177" s="977"/>
      <c r="D177" s="977"/>
      <c r="E177" s="977"/>
      <c r="F177" s="97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hidden="1" customHeight="1" x14ac:dyDescent="0.15">
      <c r="A178" s="976"/>
      <c r="B178" s="977"/>
      <c r="C178" s="977"/>
      <c r="D178" s="977"/>
      <c r="E178" s="977"/>
      <c r="F178" s="97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hidden="1" customHeight="1" x14ac:dyDescent="0.15">
      <c r="A179" s="976"/>
      <c r="B179" s="977"/>
      <c r="C179" s="977"/>
      <c r="D179" s="977"/>
      <c r="E179" s="977"/>
      <c r="F179" s="97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hidden="1" customHeight="1" x14ac:dyDescent="0.15">
      <c r="A180" s="976"/>
      <c r="B180" s="977"/>
      <c r="C180" s="977"/>
      <c r="D180" s="977"/>
      <c r="E180" s="977"/>
      <c r="F180" s="97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hidden="1" customHeight="1" x14ac:dyDescent="0.15">
      <c r="A181" s="976"/>
      <c r="B181" s="977"/>
      <c r="C181" s="977"/>
      <c r="D181" s="977"/>
      <c r="E181" s="977"/>
      <c r="F181" s="97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hidden="1" customHeight="1" x14ac:dyDescent="0.15">
      <c r="A182" s="976"/>
      <c r="B182" s="977"/>
      <c r="C182" s="977"/>
      <c r="D182" s="977"/>
      <c r="E182" s="977"/>
      <c r="F182" s="97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hidden="1" customHeight="1" x14ac:dyDescent="0.15">
      <c r="A183" s="976"/>
      <c r="B183" s="977"/>
      <c r="C183" s="977"/>
      <c r="D183" s="977"/>
      <c r="E183" s="977"/>
      <c r="F183" s="97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hidden="1" customHeight="1" x14ac:dyDescent="0.15">
      <c r="A184" s="976"/>
      <c r="B184" s="977"/>
      <c r="C184" s="977"/>
      <c r="D184" s="977"/>
      <c r="E184" s="977"/>
      <c r="F184" s="97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hidden="1" customHeight="1" x14ac:dyDescent="0.15">
      <c r="A185" s="976"/>
      <c r="B185" s="977"/>
      <c r="C185" s="977"/>
      <c r="D185" s="977"/>
      <c r="E185" s="977"/>
      <c r="F185" s="97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hidden="1" customHeight="1" thickBot="1" x14ac:dyDescent="0.2">
      <c r="A186" s="976"/>
      <c r="B186" s="977"/>
      <c r="C186" s="977"/>
      <c r="D186" s="977"/>
      <c r="E186" s="977"/>
      <c r="F186" s="97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hidden="1" customHeight="1" x14ac:dyDescent="0.15">
      <c r="A187" s="976"/>
      <c r="B187" s="977"/>
      <c r="C187" s="977"/>
      <c r="D187" s="977"/>
      <c r="E187" s="977"/>
      <c r="F187" s="978"/>
      <c r="G187" s="317" t="s">
        <v>260</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259</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hidden="1" customHeight="1" x14ac:dyDescent="0.15">
      <c r="A188" s="976"/>
      <c r="B188" s="977"/>
      <c r="C188" s="977"/>
      <c r="D188" s="977"/>
      <c r="E188" s="977"/>
      <c r="F188" s="978"/>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hidden="1" customHeight="1" x14ac:dyDescent="0.15">
      <c r="A189" s="976"/>
      <c r="B189" s="977"/>
      <c r="C189" s="977"/>
      <c r="D189" s="977"/>
      <c r="E189" s="977"/>
      <c r="F189" s="978"/>
      <c r="G189" s="303"/>
      <c r="H189" s="312"/>
      <c r="I189" s="312"/>
      <c r="J189" s="312"/>
      <c r="K189" s="313"/>
      <c r="L189" s="306"/>
      <c r="M189" s="314"/>
      <c r="N189" s="314"/>
      <c r="O189" s="314"/>
      <c r="P189" s="314"/>
      <c r="Q189" s="314"/>
      <c r="R189" s="314"/>
      <c r="S189" s="314"/>
      <c r="T189" s="314"/>
      <c r="U189" s="314"/>
      <c r="V189" s="314"/>
      <c r="W189" s="314"/>
      <c r="X189" s="315"/>
      <c r="Y189" s="309"/>
      <c r="Z189" s="310"/>
      <c r="AA189" s="310"/>
      <c r="AB189" s="311"/>
      <c r="AC189" s="303"/>
      <c r="AD189" s="312"/>
      <c r="AE189" s="312"/>
      <c r="AF189" s="312"/>
      <c r="AG189" s="313"/>
      <c r="AH189" s="306"/>
      <c r="AI189" s="314"/>
      <c r="AJ189" s="314"/>
      <c r="AK189" s="314"/>
      <c r="AL189" s="314"/>
      <c r="AM189" s="314"/>
      <c r="AN189" s="314"/>
      <c r="AO189" s="314"/>
      <c r="AP189" s="314"/>
      <c r="AQ189" s="314"/>
      <c r="AR189" s="314"/>
      <c r="AS189" s="314"/>
      <c r="AT189" s="315"/>
      <c r="AU189" s="309"/>
      <c r="AV189" s="310"/>
      <c r="AW189" s="310"/>
      <c r="AX189" s="316"/>
      <c r="AY189" s="34">
        <f t="shared" ref="AY189:AY199" si="14">$AY$187</f>
        <v>0</v>
      </c>
    </row>
    <row r="190" spans="1:51" ht="24.75" hidden="1" customHeight="1" x14ac:dyDescent="0.15">
      <c r="A190" s="976"/>
      <c r="B190" s="977"/>
      <c r="C190" s="977"/>
      <c r="D190" s="977"/>
      <c r="E190" s="977"/>
      <c r="F190" s="97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hidden="1" customHeight="1" x14ac:dyDescent="0.15">
      <c r="A191" s="976"/>
      <c r="B191" s="977"/>
      <c r="C191" s="977"/>
      <c r="D191" s="977"/>
      <c r="E191" s="977"/>
      <c r="F191" s="97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hidden="1" customHeight="1" x14ac:dyDescent="0.15">
      <c r="A192" s="976"/>
      <c r="B192" s="977"/>
      <c r="C192" s="977"/>
      <c r="D192" s="977"/>
      <c r="E192" s="977"/>
      <c r="F192" s="97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hidden="1" customHeight="1" x14ac:dyDescent="0.15">
      <c r="A193" s="976"/>
      <c r="B193" s="977"/>
      <c r="C193" s="977"/>
      <c r="D193" s="977"/>
      <c r="E193" s="977"/>
      <c r="F193" s="97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hidden="1" customHeight="1" x14ac:dyDescent="0.15">
      <c r="A194" s="976"/>
      <c r="B194" s="977"/>
      <c r="C194" s="977"/>
      <c r="D194" s="977"/>
      <c r="E194" s="977"/>
      <c r="F194" s="97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hidden="1" customHeight="1" x14ac:dyDescent="0.15">
      <c r="A195" s="976"/>
      <c r="B195" s="977"/>
      <c r="C195" s="977"/>
      <c r="D195" s="977"/>
      <c r="E195" s="977"/>
      <c r="F195" s="97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hidden="1" customHeight="1" x14ac:dyDescent="0.15">
      <c r="A196" s="976"/>
      <c r="B196" s="977"/>
      <c r="C196" s="977"/>
      <c r="D196" s="977"/>
      <c r="E196" s="977"/>
      <c r="F196" s="97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hidden="1" customHeight="1" x14ac:dyDescent="0.15">
      <c r="A197" s="976"/>
      <c r="B197" s="977"/>
      <c r="C197" s="977"/>
      <c r="D197" s="977"/>
      <c r="E197" s="977"/>
      <c r="F197" s="97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hidden="1" customHeight="1" x14ac:dyDescent="0.15">
      <c r="A198" s="976"/>
      <c r="B198" s="977"/>
      <c r="C198" s="977"/>
      <c r="D198" s="977"/>
      <c r="E198" s="977"/>
      <c r="F198" s="97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hidden="1" customHeight="1" thickBot="1" x14ac:dyDescent="0.2">
      <c r="A199" s="976"/>
      <c r="B199" s="977"/>
      <c r="C199" s="977"/>
      <c r="D199" s="977"/>
      <c r="E199" s="977"/>
      <c r="F199" s="97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hidden="1" customHeight="1" x14ac:dyDescent="0.15">
      <c r="A200" s="976"/>
      <c r="B200" s="977"/>
      <c r="C200" s="977"/>
      <c r="D200" s="977"/>
      <c r="E200" s="977"/>
      <c r="F200" s="978"/>
      <c r="G200" s="317" t="s">
        <v>261</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178</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hidden="1" customHeight="1" x14ac:dyDescent="0.15">
      <c r="A201" s="976"/>
      <c r="B201" s="977"/>
      <c r="C201" s="977"/>
      <c r="D201" s="977"/>
      <c r="E201" s="977"/>
      <c r="F201" s="978"/>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hidden="1" customHeight="1" x14ac:dyDescent="0.15">
      <c r="A202" s="976"/>
      <c r="B202" s="977"/>
      <c r="C202" s="977"/>
      <c r="D202" s="977"/>
      <c r="E202" s="977"/>
      <c r="F202" s="978"/>
      <c r="G202" s="303"/>
      <c r="H202" s="312"/>
      <c r="I202" s="312"/>
      <c r="J202" s="312"/>
      <c r="K202" s="313"/>
      <c r="L202" s="306"/>
      <c r="M202" s="314"/>
      <c r="N202" s="314"/>
      <c r="O202" s="314"/>
      <c r="P202" s="314"/>
      <c r="Q202" s="314"/>
      <c r="R202" s="314"/>
      <c r="S202" s="314"/>
      <c r="T202" s="314"/>
      <c r="U202" s="314"/>
      <c r="V202" s="314"/>
      <c r="W202" s="314"/>
      <c r="X202" s="315"/>
      <c r="Y202" s="309"/>
      <c r="Z202" s="310"/>
      <c r="AA202" s="310"/>
      <c r="AB202" s="311"/>
      <c r="AC202" s="303"/>
      <c r="AD202" s="312"/>
      <c r="AE202" s="312"/>
      <c r="AF202" s="312"/>
      <c r="AG202" s="313"/>
      <c r="AH202" s="306"/>
      <c r="AI202" s="314"/>
      <c r="AJ202" s="314"/>
      <c r="AK202" s="314"/>
      <c r="AL202" s="314"/>
      <c r="AM202" s="314"/>
      <c r="AN202" s="314"/>
      <c r="AO202" s="314"/>
      <c r="AP202" s="314"/>
      <c r="AQ202" s="314"/>
      <c r="AR202" s="314"/>
      <c r="AS202" s="314"/>
      <c r="AT202" s="315"/>
      <c r="AU202" s="309"/>
      <c r="AV202" s="310"/>
      <c r="AW202" s="310"/>
      <c r="AX202" s="316"/>
      <c r="AY202" s="34">
        <f t="shared" ref="AY202:AY212" si="15">$AY$200</f>
        <v>0</v>
      </c>
    </row>
    <row r="203" spans="1:51" ht="24.75" hidden="1" customHeight="1" x14ac:dyDescent="0.15">
      <c r="A203" s="976"/>
      <c r="B203" s="977"/>
      <c r="C203" s="977"/>
      <c r="D203" s="977"/>
      <c r="E203" s="977"/>
      <c r="F203" s="97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hidden="1" customHeight="1" x14ac:dyDescent="0.15">
      <c r="A204" s="976"/>
      <c r="B204" s="977"/>
      <c r="C204" s="977"/>
      <c r="D204" s="977"/>
      <c r="E204" s="977"/>
      <c r="F204" s="97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hidden="1" customHeight="1" x14ac:dyDescent="0.15">
      <c r="A205" s="976"/>
      <c r="B205" s="977"/>
      <c r="C205" s="977"/>
      <c r="D205" s="977"/>
      <c r="E205" s="977"/>
      <c r="F205" s="97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hidden="1" customHeight="1" x14ac:dyDescent="0.15">
      <c r="A206" s="976"/>
      <c r="B206" s="977"/>
      <c r="C206" s="977"/>
      <c r="D206" s="977"/>
      <c r="E206" s="977"/>
      <c r="F206" s="97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hidden="1" customHeight="1" x14ac:dyDescent="0.15">
      <c r="A207" s="976"/>
      <c r="B207" s="977"/>
      <c r="C207" s="977"/>
      <c r="D207" s="977"/>
      <c r="E207" s="977"/>
      <c r="F207" s="97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hidden="1" customHeight="1" x14ac:dyDescent="0.15">
      <c r="A208" s="976"/>
      <c r="B208" s="977"/>
      <c r="C208" s="977"/>
      <c r="D208" s="977"/>
      <c r="E208" s="977"/>
      <c r="F208" s="97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hidden="1" customHeight="1" x14ac:dyDescent="0.15">
      <c r="A209" s="976"/>
      <c r="B209" s="977"/>
      <c r="C209" s="977"/>
      <c r="D209" s="977"/>
      <c r="E209" s="977"/>
      <c r="F209" s="97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hidden="1" customHeight="1" x14ac:dyDescent="0.15">
      <c r="A210" s="976"/>
      <c r="B210" s="977"/>
      <c r="C210" s="977"/>
      <c r="D210" s="977"/>
      <c r="E210" s="977"/>
      <c r="F210" s="97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hidden="1" customHeight="1" x14ac:dyDescent="0.15">
      <c r="A211" s="976"/>
      <c r="B211" s="977"/>
      <c r="C211" s="977"/>
      <c r="D211" s="977"/>
      <c r="E211" s="977"/>
      <c r="F211" s="97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hidden="1"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hidden="1" customHeight="1" thickBot="1" x14ac:dyDescent="0.2"/>
    <row r="214" spans="1:51" ht="30" hidden="1" customHeight="1" x14ac:dyDescent="0.15">
      <c r="A214" s="993" t="s">
        <v>26</v>
      </c>
      <c r="B214" s="994"/>
      <c r="C214" s="994"/>
      <c r="D214" s="994"/>
      <c r="E214" s="994"/>
      <c r="F214" s="995"/>
      <c r="G214" s="317" t="s">
        <v>179</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262</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hidden="1" customHeight="1" x14ac:dyDescent="0.15">
      <c r="A215" s="976"/>
      <c r="B215" s="977"/>
      <c r="C215" s="977"/>
      <c r="D215" s="977"/>
      <c r="E215" s="977"/>
      <c r="F215" s="978"/>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hidden="1" customHeight="1" x14ac:dyDescent="0.15">
      <c r="A216" s="976"/>
      <c r="B216" s="977"/>
      <c r="C216" s="977"/>
      <c r="D216" s="977"/>
      <c r="E216" s="977"/>
      <c r="F216" s="978"/>
      <c r="G216" s="303"/>
      <c r="H216" s="312"/>
      <c r="I216" s="312"/>
      <c r="J216" s="312"/>
      <c r="K216" s="313"/>
      <c r="L216" s="306"/>
      <c r="M216" s="314"/>
      <c r="N216" s="314"/>
      <c r="O216" s="314"/>
      <c r="P216" s="314"/>
      <c r="Q216" s="314"/>
      <c r="R216" s="314"/>
      <c r="S216" s="314"/>
      <c r="T216" s="314"/>
      <c r="U216" s="314"/>
      <c r="V216" s="314"/>
      <c r="W216" s="314"/>
      <c r="X216" s="315"/>
      <c r="Y216" s="309"/>
      <c r="Z216" s="310"/>
      <c r="AA216" s="310"/>
      <c r="AB216" s="311"/>
      <c r="AC216" s="303"/>
      <c r="AD216" s="312"/>
      <c r="AE216" s="312"/>
      <c r="AF216" s="312"/>
      <c r="AG216" s="313"/>
      <c r="AH216" s="306"/>
      <c r="AI216" s="314"/>
      <c r="AJ216" s="314"/>
      <c r="AK216" s="314"/>
      <c r="AL216" s="314"/>
      <c r="AM216" s="314"/>
      <c r="AN216" s="314"/>
      <c r="AO216" s="314"/>
      <c r="AP216" s="314"/>
      <c r="AQ216" s="314"/>
      <c r="AR216" s="314"/>
      <c r="AS216" s="314"/>
      <c r="AT216" s="315"/>
      <c r="AU216" s="309"/>
      <c r="AV216" s="310"/>
      <c r="AW216" s="310"/>
      <c r="AX216" s="316"/>
      <c r="AY216" s="34">
        <f t="shared" ref="AY216:AY226" si="16">$AY$214</f>
        <v>0</v>
      </c>
    </row>
    <row r="217" spans="1:51" ht="24.75" hidden="1" customHeight="1" x14ac:dyDescent="0.15">
      <c r="A217" s="976"/>
      <c r="B217" s="977"/>
      <c r="C217" s="977"/>
      <c r="D217" s="977"/>
      <c r="E217" s="977"/>
      <c r="F217" s="97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hidden="1" customHeight="1" x14ac:dyDescent="0.15">
      <c r="A218" s="976"/>
      <c r="B218" s="977"/>
      <c r="C218" s="977"/>
      <c r="D218" s="977"/>
      <c r="E218" s="977"/>
      <c r="F218" s="97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hidden="1" customHeight="1" x14ac:dyDescent="0.15">
      <c r="A219" s="976"/>
      <c r="B219" s="977"/>
      <c r="C219" s="977"/>
      <c r="D219" s="977"/>
      <c r="E219" s="977"/>
      <c r="F219" s="97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hidden="1" customHeight="1" x14ac:dyDescent="0.15">
      <c r="A220" s="976"/>
      <c r="B220" s="977"/>
      <c r="C220" s="977"/>
      <c r="D220" s="977"/>
      <c r="E220" s="977"/>
      <c r="F220" s="97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hidden="1" customHeight="1" x14ac:dyDescent="0.15">
      <c r="A221" s="976"/>
      <c r="B221" s="977"/>
      <c r="C221" s="977"/>
      <c r="D221" s="977"/>
      <c r="E221" s="977"/>
      <c r="F221" s="97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hidden="1" customHeight="1" x14ac:dyDescent="0.15">
      <c r="A222" s="976"/>
      <c r="B222" s="977"/>
      <c r="C222" s="977"/>
      <c r="D222" s="977"/>
      <c r="E222" s="977"/>
      <c r="F222" s="97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hidden="1" customHeight="1" x14ac:dyDescent="0.15">
      <c r="A223" s="976"/>
      <c r="B223" s="977"/>
      <c r="C223" s="977"/>
      <c r="D223" s="977"/>
      <c r="E223" s="977"/>
      <c r="F223" s="97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hidden="1" customHeight="1" x14ac:dyDescent="0.15">
      <c r="A224" s="976"/>
      <c r="B224" s="977"/>
      <c r="C224" s="977"/>
      <c r="D224" s="977"/>
      <c r="E224" s="977"/>
      <c r="F224" s="97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hidden="1" customHeight="1" x14ac:dyDescent="0.15">
      <c r="A225" s="976"/>
      <c r="B225" s="977"/>
      <c r="C225" s="977"/>
      <c r="D225" s="977"/>
      <c r="E225" s="977"/>
      <c r="F225" s="97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hidden="1" customHeight="1" thickBot="1" x14ac:dyDescent="0.2">
      <c r="A226" s="976"/>
      <c r="B226" s="977"/>
      <c r="C226" s="977"/>
      <c r="D226" s="977"/>
      <c r="E226" s="977"/>
      <c r="F226" s="97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hidden="1" customHeight="1" x14ac:dyDescent="0.15">
      <c r="A227" s="976"/>
      <c r="B227" s="977"/>
      <c r="C227" s="977"/>
      <c r="D227" s="977"/>
      <c r="E227" s="977"/>
      <c r="F227" s="978"/>
      <c r="G227" s="317" t="s">
        <v>263</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264</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hidden="1" customHeight="1" x14ac:dyDescent="0.15">
      <c r="A228" s="976"/>
      <c r="B228" s="977"/>
      <c r="C228" s="977"/>
      <c r="D228" s="977"/>
      <c r="E228" s="977"/>
      <c r="F228" s="978"/>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hidden="1" customHeight="1" x14ac:dyDescent="0.15">
      <c r="A229" s="976"/>
      <c r="B229" s="977"/>
      <c r="C229" s="977"/>
      <c r="D229" s="977"/>
      <c r="E229" s="977"/>
      <c r="F229" s="978"/>
      <c r="G229" s="303"/>
      <c r="H229" s="312"/>
      <c r="I229" s="312"/>
      <c r="J229" s="312"/>
      <c r="K229" s="313"/>
      <c r="L229" s="306"/>
      <c r="M229" s="314"/>
      <c r="N229" s="314"/>
      <c r="O229" s="314"/>
      <c r="P229" s="314"/>
      <c r="Q229" s="314"/>
      <c r="R229" s="314"/>
      <c r="S229" s="314"/>
      <c r="T229" s="314"/>
      <c r="U229" s="314"/>
      <c r="V229" s="314"/>
      <c r="W229" s="314"/>
      <c r="X229" s="315"/>
      <c r="Y229" s="309"/>
      <c r="Z229" s="310"/>
      <c r="AA229" s="310"/>
      <c r="AB229" s="311"/>
      <c r="AC229" s="303"/>
      <c r="AD229" s="312"/>
      <c r="AE229" s="312"/>
      <c r="AF229" s="312"/>
      <c r="AG229" s="313"/>
      <c r="AH229" s="306"/>
      <c r="AI229" s="314"/>
      <c r="AJ229" s="314"/>
      <c r="AK229" s="314"/>
      <c r="AL229" s="314"/>
      <c r="AM229" s="314"/>
      <c r="AN229" s="314"/>
      <c r="AO229" s="314"/>
      <c r="AP229" s="314"/>
      <c r="AQ229" s="314"/>
      <c r="AR229" s="314"/>
      <c r="AS229" s="314"/>
      <c r="AT229" s="315"/>
      <c r="AU229" s="309"/>
      <c r="AV229" s="310"/>
      <c r="AW229" s="310"/>
      <c r="AX229" s="316"/>
      <c r="AY229" s="34">
        <f t="shared" ref="AY229:AY239" si="17">$AY$227</f>
        <v>0</v>
      </c>
    </row>
    <row r="230" spans="1:51" ht="24.75" hidden="1" customHeight="1" x14ac:dyDescent="0.15">
      <c r="A230" s="976"/>
      <c r="B230" s="977"/>
      <c r="C230" s="977"/>
      <c r="D230" s="977"/>
      <c r="E230" s="977"/>
      <c r="F230" s="97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hidden="1" customHeight="1" x14ac:dyDescent="0.15">
      <c r="A231" s="976"/>
      <c r="B231" s="977"/>
      <c r="C231" s="977"/>
      <c r="D231" s="977"/>
      <c r="E231" s="977"/>
      <c r="F231" s="97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hidden="1" customHeight="1" x14ac:dyDescent="0.15">
      <c r="A232" s="976"/>
      <c r="B232" s="977"/>
      <c r="C232" s="977"/>
      <c r="D232" s="977"/>
      <c r="E232" s="977"/>
      <c r="F232" s="97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hidden="1" customHeight="1" x14ac:dyDescent="0.15">
      <c r="A233" s="976"/>
      <c r="B233" s="977"/>
      <c r="C233" s="977"/>
      <c r="D233" s="977"/>
      <c r="E233" s="977"/>
      <c r="F233" s="97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hidden="1" customHeight="1" x14ac:dyDescent="0.15">
      <c r="A234" s="976"/>
      <c r="B234" s="977"/>
      <c r="C234" s="977"/>
      <c r="D234" s="977"/>
      <c r="E234" s="977"/>
      <c r="F234" s="97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hidden="1" customHeight="1" x14ac:dyDescent="0.15">
      <c r="A235" s="976"/>
      <c r="B235" s="977"/>
      <c r="C235" s="977"/>
      <c r="D235" s="977"/>
      <c r="E235" s="977"/>
      <c r="F235" s="97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hidden="1" customHeight="1" x14ac:dyDescent="0.15">
      <c r="A236" s="976"/>
      <c r="B236" s="977"/>
      <c r="C236" s="977"/>
      <c r="D236" s="977"/>
      <c r="E236" s="977"/>
      <c r="F236" s="97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hidden="1" customHeight="1" x14ac:dyDescent="0.15">
      <c r="A237" s="976"/>
      <c r="B237" s="977"/>
      <c r="C237" s="977"/>
      <c r="D237" s="977"/>
      <c r="E237" s="977"/>
      <c r="F237" s="97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hidden="1" customHeight="1" x14ac:dyDescent="0.15">
      <c r="A238" s="976"/>
      <c r="B238" s="977"/>
      <c r="C238" s="977"/>
      <c r="D238" s="977"/>
      <c r="E238" s="977"/>
      <c r="F238" s="97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hidden="1" customHeight="1" thickBot="1" x14ac:dyDescent="0.2">
      <c r="A239" s="976"/>
      <c r="B239" s="977"/>
      <c r="C239" s="977"/>
      <c r="D239" s="977"/>
      <c r="E239" s="977"/>
      <c r="F239" s="97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hidden="1" customHeight="1" x14ac:dyDescent="0.15">
      <c r="A240" s="976"/>
      <c r="B240" s="977"/>
      <c r="C240" s="977"/>
      <c r="D240" s="977"/>
      <c r="E240" s="977"/>
      <c r="F240" s="978"/>
      <c r="G240" s="317" t="s">
        <v>265</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266</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hidden="1" customHeight="1" x14ac:dyDescent="0.15">
      <c r="A241" s="976"/>
      <c r="B241" s="977"/>
      <c r="C241" s="977"/>
      <c r="D241" s="977"/>
      <c r="E241" s="977"/>
      <c r="F241" s="978"/>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hidden="1" customHeight="1" x14ac:dyDescent="0.15">
      <c r="A242" s="976"/>
      <c r="B242" s="977"/>
      <c r="C242" s="977"/>
      <c r="D242" s="977"/>
      <c r="E242" s="977"/>
      <c r="F242" s="978"/>
      <c r="G242" s="303"/>
      <c r="H242" s="312"/>
      <c r="I242" s="312"/>
      <c r="J242" s="312"/>
      <c r="K242" s="313"/>
      <c r="L242" s="306"/>
      <c r="M242" s="314"/>
      <c r="N242" s="314"/>
      <c r="O242" s="314"/>
      <c r="P242" s="314"/>
      <c r="Q242" s="314"/>
      <c r="R242" s="314"/>
      <c r="S242" s="314"/>
      <c r="T242" s="314"/>
      <c r="U242" s="314"/>
      <c r="V242" s="314"/>
      <c r="W242" s="314"/>
      <c r="X242" s="315"/>
      <c r="Y242" s="309"/>
      <c r="Z242" s="310"/>
      <c r="AA242" s="310"/>
      <c r="AB242" s="311"/>
      <c r="AC242" s="303"/>
      <c r="AD242" s="312"/>
      <c r="AE242" s="312"/>
      <c r="AF242" s="312"/>
      <c r="AG242" s="313"/>
      <c r="AH242" s="306"/>
      <c r="AI242" s="314"/>
      <c r="AJ242" s="314"/>
      <c r="AK242" s="314"/>
      <c r="AL242" s="314"/>
      <c r="AM242" s="314"/>
      <c r="AN242" s="314"/>
      <c r="AO242" s="314"/>
      <c r="AP242" s="314"/>
      <c r="AQ242" s="314"/>
      <c r="AR242" s="314"/>
      <c r="AS242" s="314"/>
      <c r="AT242" s="315"/>
      <c r="AU242" s="309"/>
      <c r="AV242" s="310"/>
      <c r="AW242" s="310"/>
      <c r="AX242" s="316"/>
      <c r="AY242" s="34">
        <f t="shared" ref="AY242:AY252" si="18">$AY$240</f>
        <v>0</v>
      </c>
    </row>
    <row r="243" spans="1:51" ht="24.75" hidden="1" customHeight="1" x14ac:dyDescent="0.15">
      <c r="A243" s="976"/>
      <c r="B243" s="977"/>
      <c r="C243" s="977"/>
      <c r="D243" s="977"/>
      <c r="E243" s="977"/>
      <c r="F243" s="97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hidden="1" customHeight="1" x14ac:dyDescent="0.15">
      <c r="A244" s="976"/>
      <c r="B244" s="977"/>
      <c r="C244" s="977"/>
      <c r="D244" s="977"/>
      <c r="E244" s="977"/>
      <c r="F244" s="97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hidden="1" customHeight="1" x14ac:dyDescent="0.15">
      <c r="A245" s="976"/>
      <c r="B245" s="977"/>
      <c r="C245" s="977"/>
      <c r="D245" s="977"/>
      <c r="E245" s="977"/>
      <c r="F245" s="97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hidden="1" customHeight="1" x14ac:dyDescent="0.15">
      <c r="A246" s="976"/>
      <c r="B246" s="977"/>
      <c r="C246" s="977"/>
      <c r="D246" s="977"/>
      <c r="E246" s="977"/>
      <c r="F246" s="97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hidden="1" customHeight="1" x14ac:dyDescent="0.15">
      <c r="A247" s="976"/>
      <c r="B247" s="977"/>
      <c r="C247" s="977"/>
      <c r="D247" s="977"/>
      <c r="E247" s="977"/>
      <c r="F247" s="97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hidden="1" customHeight="1" x14ac:dyDescent="0.15">
      <c r="A248" s="976"/>
      <c r="B248" s="977"/>
      <c r="C248" s="977"/>
      <c r="D248" s="977"/>
      <c r="E248" s="977"/>
      <c r="F248" s="97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hidden="1" customHeight="1" x14ac:dyDescent="0.15">
      <c r="A249" s="976"/>
      <c r="B249" s="977"/>
      <c r="C249" s="977"/>
      <c r="D249" s="977"/>
      <c r="E249" s="977"/>
      <c r="F249" s="97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hidden="1" customHeight="1" x14ac:dyDescent="0.15">
      <c r="A250" s="976"/>
      <c r="B250" s="977"/>
      <c r="C250" s="977"/>
      <c r="D250" s="977"/>
      <c r="E250" s="977"/>
      <c r="F250" s="97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hidden="1" customHeight="1" x14ac:dyDescent="0.15">
      <c r="A251" s="976"/>
      <c r="B251" s="977"/>
      <c r="C251" s="977"/>
      <c r="D251" s="977"/>
      <c r="E251" s="977"/>
      <c r="F251" s="97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hidden="1" customHeight="1" thickBot="1" x14ac:dyDescent="0.2">
      <c r="A252" s="976"/>
      <c r="B252" s="977"/>
      <c r="C252" s="977"/>
      <c r="D252" s="977"/>
      <c r="E252" s="977"/>
      <c r="F252" s="97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hidden="1" customHeight="1" x14ac:dyDescent="0.15">
      <c r="A253" s="976"/>
      <c r="B253" s="977"/>
      <c r="C253" s="977"/>
      <c r="D253" s="977"/>
      <c r="E253" s="977"/>
      <c r="F253" s="978"/>
      <c r="G253" s="317" t="s">
        <v>267</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180</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hidden="1" customHeight="1" x14ac:dyDescent="0.15">
      <c r="A254" s="976"/>
      <c r="B254" s="977"/>
      <c r="C254" s="977"/>
      <c r="D254" s="977"/>
      <c r="E254" s="977"/>
      <c r="F254" s="978"/>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hidden="1" customHeight="1" x14ac:dyDescent="0.15">
      <c r="A255" s="976"/>
      <c r="B255" s="977"/>
      <c r="C255" s="977"/>
      <c r="D255" s="977"/>
      <c r="E255" s="977"/>
      <c r="F255" s="978"/>
      <c r="G255" s="303"/>
      <c r="H255" s="312"/>
      <c r="I255" s="312"/>
      <c r="J255" s="312"/>
      <c r="K255" s="313"/>
      <c r="L255" s="306"/>
      <c r="M255" s="314"/>
      <c r="N255" s="314"/>
      <c r="O255" s="314"/>
      <c r="P255" s="314"/>
      <c r="Q255" s="314"/>
      <c r="R255" s="314"/>
      <c r="S255" s="314"/>
      <c r="T255" s="314"/>
      <c r="U255" s="314"/>
      <c r="V255" s="314"/>
      <c r="W255" s="314"/>
      <c r="X255" s="315"/>
      <c r="Y255" s="309"/>
      <c r="Z255" s="310"/>
      <c r="AA255" s="310"/>
      <c r="AB255" s="311"/>
      <c r="AC255" s="303"/>
      <c r="AD255" s="312"/>
      <c r="AE255" s="312"/>
      <c r="AF255" s="312"/>
      <c r="AG255" s="313"/>
      <c r="AH255" s="306"/>
      <c r="AI255" s="314"/>
      <c r="AJ255" s="314"/>
      <c r="AK255" s="314"/>
      <c r="AL255" s="314"/>
      <c r="AM255" s="314"/>
      <c r="AN255" s="314"/>
      <c r="AO255" s="314"/>
      <c r="AP255" s="314"/>
      <c r="AQ255" s="314"/>
      <c r="AR255" s="314"/>
      <c r="AS255" s="314"/>
      <c r="AT255" s="315"/>
      <c r="AU255" s="309"/>
      <c r="AV255" s="310"/>
      <c r="AW255" s="310"/>
      <c r="AX255" s="316"/>
      <c r="AY255" s="34">
        <f t="shared" ref="AY255:AY265" si="19">$AY$253</f>
        <v>0</v>
      </c>
    </row>
    <row r="256" spans="1:51" ht="24.75" hidden="1" customHeight="1" x14ac:dyDescent="0.15">
      <c r="A256" s="976"/>
      <c r="B256" s="977"/>
      <c r="C256" s="977"/>
      <c r="D256" s="977"/>
      <c r="E256" s="977"/>
      <c r="F256" s="97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hidden="1" customHeight="1" x14ac:dyDescent="0.15">
      <c r="A257" s="976"/>
      <c r="B257" s="977"/>
      <c r="C257" s="977"/>
      <c r="D257" s="977"/>
      <c r="E257" s="977"/>
      <c r="F257" s="97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hidden="1" customHeight="1" x14ac:dyDescent="0.15">
      <c r="A258" s="976"/>
      <c r="B258" s="977"/>
      <c r="C258" s="977"/>
      <c r="D258" s="977"/>
      <c r="E258" s="977"/>
      <c r="F258" s="97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hidden="1" customHeight="1" x14ac:dyDescent="0.15">
      <c r="A259" s="976"/>
      <c r="B259" s="977"/>
      <c r="C259" s="977"/>
      <c r="D259" s="977"/>
      <c r="E259" s="977"/>
      <c r="F259" s="97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hidden="1" customHeight="1" x14ac:dyDescent="0.15">
      <c r="A260" s="976"/>
      <c r="B260" s="977"/>
      <c r="C260" s="977"/>
      <c r="D260" s="977"/>
      <c r="E260" s="977"/>
      <c r="F260" s="97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hidden="1" customHeight="1" x14ac:dyDescent="0.15">
      <c r="A261" s="976"/>
      <c r="B261" s="977"/>
      <c r="C261" s="977"/>
      <c r="D261" s="977"/>
      <c r="E261" s="977"/>
      <c r="F261" s="97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hidden="1" customHeight="1" x14ac:dyDescent="0.15">
      <c r="A262" s="976"/>
      <c r="B262" s="977"/>
      <c r="C262" s="977"/>
      <c r="D262" s="977"/>
      <c r="E262" s="977"/>
      <c r="F262" s="97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hidden="1" customHeight="1" x14ac:dyDescent="0.15">
      <c r="A263" s="976"/>
      <c r="B263" s="977"/>
      <c r="C263" s="977"/>
      <c r="D263" s="977"/>
      <c r="E263" s="977"/>
      <c r="F263" s="97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hidden="1" customHeight="1" x14ac:dyDescent="0.15">
      <c r="A264" s="976"/>
      <c r="B264" s="977"/>
      <c r="C264" s="977"/>
      <c r="D264" s="977"/>
      <c r="E264" s="977"/>
      <c r="F264" s="97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hidden="1"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998" t="s">
        <v>269</v>
      </c>
      <c r="K3" s="999"/>
      <c r="L3" s="999"/>
      <c r="M3" s="999"/>
      <c r="N3" s="999"/>
      <c r="O3" s="999"/>
      <c r="P3" s="134" t="s">
        <v>25</v>
      </c>
      <c r="Q3" s="134"/>
      <c r="R3" s="134"/>
      <c r="S3" s="134"/>
      <c r="T3" s="134"/>
      <c r="U3" s="134"/>
      <c r="V3" s="134"/>
      <c r="W3" s="134"/>
      <c r="X3" s="134"/>
      <c r="Y3" s="272" t="s">
        <v>310</v>
      </c>
      <c r="Z3" s="273"/>
      <c r="AA3" s="273"/>
      <c r="AB3" s="273"/>
      <c r="AC3" s="998" t="s">
        <v>301</v>
      </c>
      <c r="AD3" s="998"/>
      <c r="AE3" s="998"/>
      <c r="AF3" s="998"/>
      <c r="AG3" s="998"/>
      <c r="AH3" s="272" t="s">
        <v>235</v>
      </c>
      <c r="AI3" s="270"/>
      <c r="AJ3" s="270"/>
      <c r="AK3" s="270"/>
      <c r="AL3" s="270" t="s">
        <v>19</v>
      </c>
      <c r="AM3" s="270"/>
      <c r="AN3" s="270"/>
      <c r="AO3" s="274"/>
      <c r="AP3" s="997" t="s">
        <v>270</v>
      </c>
      <c r="AQ3" s="997"/>
      <c r="AR3" s="997"/>
      <c r="AS3" s="997"/>
      <c r="AT3" s="997"/>
      <c r="AU3" s="997"/>
      <c r="AV3" s="997"/>
      <c r="AW3" s="997"/>
      <c r="AX3" s="997"/>
      <c r="AY3">
        <f>$AY$2</f>
        <v>1</v>
      </c>
    </row>
    <row r="4" spans="1:51" ht="26.25" customHeight="1" x14ac:dyDescent="0.15">
      <c r="A4" s="1003">
        <v>1</v>
      </c>
      <c r="B4" s="1003">
        <v>1</v>
      </c>
      <c r="C4" s="269" t="s">
        <v>789</v>
      </c>
      <c r="D4" s="266"/>
      <c r="E4" s="266"/>
      <c r="F4" s="266"/>
      <c r="G4" s="266"/>
      <c r="H4" s="266"/>
      <c r="I4" s="266"/>
      <c r="J4" s="248">
        <v>4010405007338</v>
      </c>
      <c r="K4" s="249"/>
      <c r="L4" s="249"/>
      <c r="M4" s="249"/>
      <c r="N4" s="249"/>
      <c r="O4" s="249"/>
      <c r="P4" s="256" t="s">
        <v>824</v>
      </c>
      <c r="Q4" s="250"/>
      <c r="R4" s="250"/>
      <c r="S4" s="250"/>
      <c r="T4" s="250"/>
      <c r="U4" s="250"/>
      <c r="V4" s="250"/>
      <c r="W4" s="250"/>
      <c r="X4" s="250"/>
      <c r="Y4" s="251">
        <v>16</v>
      </c>
      <c r="Z4" s="252"/>
      <c r="AA4" s="252"/>
      <c r="AB4" s="253"/>
      <c r="AC4" s="996" t="s">
        <v>331</v>
      </c>
      <c r="AD4" s="996"/>
      <c r="AE4" s="996"/>
      <c r="AF4" s="996"/>
      <c r="AG4" s="996"/>
      <c r="AH4" s="239" t="s">
        <v>790</v>
      </c>
      <c r="AI4" s="240"/>
      <c r="AJ4" s="240"/>
      <c r="AK4" s="240"/>
      <c r="AL4" s="241" t="s">
        <v>790</v>
      </c>
      <c r="AM4" s="242"/>
      <c r="AN4" s="242"/>
      <c r="AO4" s="243"/>
      <c r="AP4" s="244"/>
      <c r="AQ4" s="244"/>
      <c r="AR4" s="244"/>
      <c r="AS4" s="244"/>
      <c r="AT4" s="244"/>
      <c r="AU4" s="244"/>
      <c r="AV4" s="244"/>
      <c r="AW4" s="244"/>
      <c r="AX4" s="244"/>
      <c r="AY4">
        <f>$AY$2</f>
        <v>1</v>
      </c>
    </row>
    <row r="5" spans="1:51" ht="26.25" hidden="1" customHeight="1" x14ac:dyDescent="0.15">
      <c r="A5" s="1003">
        <v>2</v>
      </c>
      <c r="B5" s="100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1003">
        <v>3</v>
      </c>
      <c r="B6" s="100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1003">
        <v>4</v>
      </c>
      <c r="B7" s="100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1003">
        <v>5</v>
      </c>
      <c r="B8" s="100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1003">
        <v>6</v>
      </c>
      <c r="B9" s="100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1003">
        <v>7</v>
      </c>
      <c r="B10" s="100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1003">
        <v>8</v>
      </c>
      <c r="B11" s="100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1003">
        <v>9</v>
      </c>
      <c r="B12" s="100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1003">
        <v>10</v>
      </c>
      <c r="B13" s="100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1003">
        <v>11</v>
      </c>
      <c r="B14" s="100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1003">
        <v>12</v>
      </c>
      <c r="B15" s="100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1003">
        <v>13</v>
      </c>
      <c r="B16" s="100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1003">
        <v>14</v>
      </c>
      <c r="B17" s="100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1003">
        <v>15</v>
      </c>
      <c r="B18" s="100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1003">
        <v>16</v>
      </c>
      <c r="B19" s="100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1003">
        <v>17</v>
      </c>
      <c r="B20" s="100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1003">
        <v>18</v>
      </c>
      <c r="B21" s="100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1003">
        <v>19</v>
      </c>
      <c r="B22" s="100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1003">
        <v>20</v>
      </c>
      <c r="B23" s="100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1003">
        <v>21</v>
      </c>
      <c r="B24" s="100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1003">
        <v>22</v>
      </c>
      <c r="B25" s="100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1003">
        <v>23</v>
      </c>
      <c r="B26" s="100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1003">
        <v>24</v>
      </c>
      <c r="B27" s="100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1003">
        <v>25</v>
      </c>
      <c r="B28" s="100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1003">
        <v>26</v>
      </c>
      <c r="B29" s="100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1003">
        <v>27</v>
      </c>
      <c r="B30" s="100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1003">
        <v>28</v>
      </c>
      <c r="B31" s="1003">
        <v>1</v>
      </c>
      <c r="C31" s="269"/>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1003">
        <v>29</v>
      </c>
      <c r="B32" s="1003">
        <v>1</v>
      </c>
      <c r="C32" s="269"/>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1003">
        <v>30</v>
      </c>
      <c r="B33" s="1003">
        <v>1</v>
      </c>
      <c r="C33" s="269"/>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0"/>
      <c r="B36" s="270"/>
      <c r="C36" s="270" t="s">
        <v>24</v>
      </c>
      <c r="D36" s="270"/>
      <c r="E36" s="270"/>
      <c r="F36" s="270"/>
      <c r="G36" s="270"/>
      <c r="H36" s="270"/>
      <c r="I36" s="270"/>
      <c r="J36" s="998" t="s">
        <v>269</v>
      </c>
      <c r="K36" s="999"/>
      <c r="L36" s="999"/>
      <c r="M36" s="999"/>
      <c r="N36" s="999"/>
      <c r="O36" s="999"/>
      <c r="P36" s="134" t="s">
        <v>25</v>
      </c>
      <c r="Q36" s="134"/>
      <c r="R36" s="134"/>
      <c r="S36" s="134"/>
      <c r="T36" s="134"/>
      <c r="U36" s="134"/>
      <c r="V36" s="134"/>
      <c r="W36" s="134"/>
      <c r="X36" s="134"/>
      <c r="Y36" s="272" t="s">
        <v>310</v>
      </c>
      <c r="Z36" s="273"/>
      <c r="AA36" s="273"/>
      <c r="AB36" s="273"/>
      <c r="AC36" s="998" t="s">
        <v>301</v>
      </c>
      <c r="AD36" s="998"/>
      <c r="AE36" s="998"/>
      <c r="AF36" s="998"/>
      <c r="AG36" s="998"/>
      <c r="AH36" s="272" t="s">
        <v>235</v>
      </c>
      <c r="AI36" s="270"/>
      <c r="AJ36" s="270"/>
      <c r="AK36" s="270"/>
      <c r="AL36" s="270" t="s">
        <v>19</v>
      </c>
      <c r="AM36" s="270"/>
      <c r="AN36" s="270"/>
      <c r="AO36" s="274"/>
      <c r="AP36" s="997" t="s">
        <v>270</v>
      </c>
      <c r="AQ36" s="997"/>
      <c r="AR36" s="997"/>
      <c r="AS36" s="997"/>
      <c r="AT36" s="997"/>
      <c r="AU36" s="997"/>
      <c r="AV36" s="997"/>
      <c r="AW36" s="997"/>
      <c r="AX36" s="997"/>
      <c r="AY36">
        <f>$AY$34</f>
        <v>1</v>
      </c>
    </row>
    <row r="37" spans="1:51" ht="26.25" customHeight="1" x14ac:dyDescent="0.15">
      <c r="A37" s="1003">
        <v>1</v>
      </c>
      <c r="B37" s="1003">
        <v>1</v>
      </c>
      <c r="C37" s="269" t="s">
        <v>792</v>
      </c>
      <c r="D37" s="266"/>
      <c r="E37" s="266"/>
      <c r="F37" s="266"/>
      <c r="G37" s="266"/>
      <c r="H37" s="266"/>
      <c r="I37" s="266"/>
      <c r="J37" s="248">
        <v>2010001049249</v>
      </c>
      <c r="K37" s="249"/>
      <c r="L37" s="249"/>
      <c r="M37" s="249"/>
      <c r="N37" s="249"/>
      <c r="O37" s="249"/>
      <c r="P37" s="256" t="s">
        <v>810</v>
      </c>
      <c r="Q37" s="250"/>
      <c r="R37" s="250"/>
      <c r="S37" s="250"/>
      <c r="T37" s="250"/>
      <c r="U37" s="250"/>
      <c r="V37" s="250"/>
      <c r="W37" s="250"/>
      <c r="X37" s="250"/>
      <c r="Y37" s="251">
        <v>3</v>
      </c>
      <c r="Z37" s="252"/>
      <c r="AA37" s="252"/>
      <c r="AB37" s="253"/>
      <c r="AC37" s="237" t="s">
        <v>76</v>
      </c>
      <c r="AD37" s="238"/>
      <c r="AE37" s="238"/>
      <c r="AF37" s="238"/>
      <c r="AG37" s="238"/>
      <c r="AH37" s="239" t="s">
        <v>356</v>
      </c>
      <c r="AI37" s="240"/>
      <c r="AJ37" s="240"/>
      <c r="AK37" s="240"/>
      <c r="AL37" s="239" t="s">
        <v>356</v>
      </c>
      <c r="AM37" s="240"/>
      <c r="AN37" s="240"/>
      <c r="AO37" s="240"/>
      <c r="AP37" s="244"/>
      <c r="AQ37" s="244"/>
      <c r="AR37" s="244"/>
      <c r="AS37" s="244"/>
      <c r="AT37" s="244"/>
      <c r="AU37" s="244"/>
      <c r="AV37" s="244"/>
      <c r="AW37" s="244"/>
      <c r="AX37" s="244"/>
      <c r="AY37">
        <f>$AY$34</f>
        <v>1</v>
      </c>
    </row>
    <row r="38" spans="1:51" ht="26.25" customHeight="1" x14ac:dyDescent="0.15">
      <c r="A38" s="1003">
        <v>2</v>
      </c>
      <c r="B38" s="1003">
        <v>1</v>
      </c>
      <c r="C38" s="269" t="s">
        <v>791</v>
      </c>
      <c r="D38" s="266"/>
      <c r="E38" s="266"/>
      <c r="F38" s="266"/>
      <c r="G38" s="266"/>
      <c r="H38" s="266"/>
      <c r="I38" s="266"/>
      <c r="J38" s="248">
        <v>9010701006542</v>
      </c>
      <c r="K38" s="249"/>
      <c r="L38" s="249"/>
      <c r="M38" s="249"/>
      <c r="N38" s="249"/>
      <c r="O38" s="249"/>
      <c r="P38" s="256" t="s">
        <v>809</v>
      </c>
      <c r="Q38" s="250"/>
      <c r="R38" s="250"/>
      <c r="S38" s="250"/>
      <c r="T38" s="250"/>
      <c r="U38" s="250"/>
      <c r="V38" s="250"/>
      <c r="W38" s="250"/>
      <c r="X38" s="250"/>
      <c r="Y38" s="251">
        <v>2</v>
      </c>
      <c r="Z38" s="252"/>
      <c r="AA38" s="252"/>
      <c r="AB38" s="253"/>
      <c r="AC38" s="237" t="s">
        <v>76</v>
      </c>
      <c r="AD38" s="238"/>
      <c r="AE38" s="238"/>
      <c r="AF38" s="238"/>
      <c r="AG38" s="238"/>
      <c r="AH38" s="239" t="s">
        <v>356</v>
      </c>
      <c r="AI38" s="240"/>
      <c r="AJ38" s="240"/>
      <c r="AK38" s="240"/>
      <c r="AL38" s="239" t="s">
        <v>356</v>
      </c>
      <c r="AM38" s="240"/>
      <c r="AN38" s="240"/>
      <c r="AO38" s="240"/>
      <c r="AP38" s="244"/>
      <c r="AQ38" s="244"/>
      <c r="AR38" s="244"/>
      <c r="AS38" s="244"/>
      <c r="AT38" s="244"/>
      <c r="AU38" s="244"/>
      <c r="AV38" s="244"/>
      <c r="AW38" s="244"/>
      <c r="AX38" s="244"/>
      <c r="AY38">
        <f>COUNTA($C$38)</f>
        <v>1</v>
      </c>
    </row>
    <row r="39" spans="1:51" ht="26.25" hidden="1" customHeight="1" x14ac:dyDescent="0.15">
      <c r="A39" s="1003">
        <v>3</v>
      </c>
      <c r="B39" s="100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1003">
        <v>4</v>
      </c>
      <c r="B40" s="100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1003">
        <v>5</v>
      </c>
      <c r="B41" s="100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1003">
        <v>6</v>
      </c>
      <c r="B42" s="100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1003">
        <v>7</v>
      </c>
      <c r="B43" s="100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1003">
        <v>8</v>
      </c>
      <c r="B44" s="100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1003">
        <v>9</v>
      </c>
      <c r="B45" s="100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1003">
        <v>10</v>
      </c>
      <c r="B46" s="100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1003">
        <v>11</v>
      </c>
      <c r="B47" s="100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1003">
        <v>12</v>
      </c>
      <c r="B48" s="100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1003">
        <v>13</v>
      </c>
      <c r="B49" s="100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1003">
        <v>14</v>
      </c>
      <c r="B50" s="100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1003">
        <v>15</v>
      </c>
      <c r="B51" s="100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1003">
        <v>16</v>
      </c>
      <c r="B52" s="100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1003">
        <v>17</v>
      </c>
      <c r="B53" s="100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1003">
        <v>18</v>
      </c>
      <c r="B54" s="100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1003">
        <v>19</v>
      </c>
      <c r="B55" s="100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1003">
        <v>20</v>
      </c>
      <c r="B56" s="100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1003">
        <v>21</v>
      </c>
      <c r="B57" s="100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1003">
        <v>22</v>
      </c>
      <c r="B58" s="100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1003">
        <v>23</v>
      </c>
      <c r="B59" s="100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1003">
        <v>24</v>
      </c>
      <c r="B60" s="100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1003">
        <v>25</v>
      </c>
      <c r="B61" s="100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1003">
        <v>26</v>
      </c>
      <c r="B62" s="100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1003">
        <v>27</v>
      </c>
      <c r="B63" s="100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1003">
        <v>28</v>
      </c>
      <c r="B64" s="100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1003">
        <v>29</v>
      </c>
      <c r="B65" s="100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1003">
        <v>30</v>
      </c>
      <c r="B66" s="100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0"/>
      <c r="B69" s="270"/>
      <c r="C69" s="270" t="s">
        <v>24</v>
      </c>
      <c r="D69" s="270"/>
      <c r="E69" s="270"/>
      <c r="F69" s="270"/>
      <c r="G69" s="270"/>
      <c r="H69" s="270"/>
      <c r="I69" s="270"/>
      <c r="J69" s="998" t="s">
        <v>269</v>
      </c>
      <c r="K69" s="999"/>
      <c r="L69" s="999"/>
      <c r="M69" s="999"/>
      <c r="N69" s="999"/>
      <c r="O69" s="999"/>
      <c r="P69" s="134" t="s">
        <v>25</v>
      </c>
      <c r="Q69" s="134"/>
      <c r="R69" s="134"/>
      <c r="S69" s="134"/>
      <c r="T69" s="134"/>
      <c r="U69" s="134"/>
      <c r="V69" s="134"/>
      <c r="W69" s="134"/>
      <c r="X69" s="134"/>
      <c r="Y69" s="272" t="s">
        <v>310</v>
      </c>
      <c r="Z69" s="273"/>
      <c r="AA69" s="273"/>
      <c r="AB69" s="273"/>
      <c r="AC69" s="998" t="s">
        <v>301</v>
      </c>
      <c r="AD69" s="998"/>
      <c r="AE69" s="998"/>
      <c r="AF69" s="998"/>
      <c r="AG69" s="998"/>
      <c r="AH69" s="272" t="s">
        <v>235</v>
      </c>
      <c r="AI69" s="270"/>
      <c r="AJ69" s="270"/>
      <c r="AK69" s="270"/>
      <c r="AL69" s="270" t="s">
        <v>19</v>
      </c>
      <c r="AM69" s="270"/>
      <c r="AN69" s="270"/>
      <c r="AO69" s="274"/>
      <c r="AP69" s="997" t="s">
        <v>270</v>
      </c>
      <c r="AQ69" s="997"/>
      <c r="AR69" s="997"/>
      <c r="AS69" s="997"/>
      <c r="AT69" s="997"/>
      <c r="AU69" s="997"/>
      <c r="AV69" s="997"/>
      <c r="AW69" s="997"/>
      <c r="AX69" s="997"/>
      <c r="AY69" s="34">
        <f>$AY$67</f>
        <v>1</v>
      </c>
    </row>
    <row r="70" spans="1:51" ht="26.25" customHeight="1" x14ac:dyDescent="0.15">
      <c r="A70" s="1003">
        <v>1</v>
      </c>
      <c r="B70" s="1003">
        <v>1</v>
      </c>
      <c r="C70" s="269" t="s">
        <v>793</v>
      </c>
      <c r="D70" s="266"/>
      <c r="E70" s="266"/>
      <c r="F70" s="266"/>
      <c r="G70" s="266"/>
      <c r="H70" s="266"/>
      <c r="I70" s="266"/>
      <c r="J70" s="248">
        <v>3010005002310</v>
      </c>
      <c r="K70" s="249"/>
      <c r="L70" s="249"/>
      <c r="M70" s="249"/>
      <c r="N70" s="249"/>
      <c r="O70" s="249"/>
      <c r="P70" s="256" t="s">
        <v>794</v>
      </c>
      <c r="Q70" s="250"/>
      <c r="R70" s="250"/>
      <c r="S70" s="250"/>
      <c r="T70" s="250"/>
      <c r="U70" s="250"/>
      <c r="V70" s="250"/>
      <c r="W70" s="250"/>
      <c r="X70" s="250"/>
      <c r="Y70" s="251">
        <v>12</v>
      </c>
      <c r="Z70" s="252"/>
      <c r="AA70" s="252"/>
      <c r="AB70" s="253"/>
      <c r="AC70" s="996" t="s">
        <v>325</v>
      </c>
      <c r="AD70" s="996"/>
      <c r="AE70" s="996"/>
      <c r="AF70" s="996"/>
      <c r="AG70" s="996"/>
      <c r="AH70" s="239">
        <v>2</v>
      </c>
      <c r="AI70" s="240"/>
      <c r="AJ70" s="240"/>
      <c r="AK70" s="240"/>
      <c r="AL70" s="241">
        <v>37.1</v>
      </c>
      <c r="AM70" s="242"/>
      <c r="AN70" s="242"/>
      <c r="AO70" s="243"/>
      <c r="AP70" s="244"/>
      <c r="AQ70" s="244"/>
      <c r="AR70" s="244"/>
      <c r="AS70" s="244"/>
      <c r="AT70" s="244"/>
      <c r="AU70" s="244"/>
      <c r="AV70" s="244"/>
      <c r="AW70" s="244"/>
      <c r="AX70" s="244"/>
      <c r="AY70" s="34">
        <f>$AY$67</f>
        <v>1</v>
      </c>
    </row>
    <row r="71" spans="1:51" ht="26.25" hidden="1" customHeight="1" x14ac:dyDescent="0.15">
      <c r="A71" s="1003">
        <v>2</v>
      </c>
      <c r="B71" s="100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1003">
        <v>3</v>
      </c>
      <c r="B72" s="100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1003">
        <v>4</v>
      </c>
      <c r="B73" s="100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1003">
        <v>5</v>
      </c>
      <c r="B74" s="100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1003">
        <v>6</v>
      </c>
      <c r="B75" s="100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1003">
        <v>7</v>
      </c>
      <c r="B76" s="100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1003">
        <v>8</v>
      </c>
      <c r="B77" s="100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1003">
        <v>9</v>
      </c>
      <c r="B78" s="100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1003">
        <v>10</v>
      </c>
      <c r="B79" s="100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1003">
        <v>11</v>
      </c>
      <c r="B80" s="100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1003">
        <v>12</v>
      </c>
      <c r="B81" s="100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1003">
        <v>13</v>
      </c>
      <c r="B82" s="100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1003">
        <v>14</v>
      </c>
      <c r="B83" s="100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1003">
        <v>15</v>
      </c>
      <c r="B84" s="100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1003">
        <v>16</v>
      </c>
      <c r="B85" s="100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1003">
        <v>17</v>
      </c>
      <c r="B86" s="100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1003">
        <v>18</v>
      </c>
      <c r="B87" s="100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1003">
        <v>19</v>
      </c>
      <c r="B88" s="100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1003">
        <v>20</v>
      </c>
      <c r="B89" s="100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1003">
        <v>21</v>
      </c>
      <c r="B90" s="100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1003">
        <v>22</v>
      </c>
      <c r="B91" s="100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1003">
        <v>23</v>
      </c>
      <c r="B92" s="100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1003">
        <v>24</v>
      </c>
      <c r="B93" s="100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1003">
        <v>25</v>
      </c>
      <c r="B94" s="100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1003">
        <v>26</v>
      </c>
      <c r="B95" s="100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1003">
        <v>27</v>
      </c>
      <c r="B96" s="100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1003">
        <v>28</v>
      </c>
      <c r="B97" s="100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1003">
        <v>29</v>
      </c>
      <c r="B98" s="100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1003">
        <v>30</v>
      </c>
      <c r="B99" s="100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0"/>
      <c r="B102" s="270"/>
      <c r="C102" s="270" t="s">
        <v>24</v>
      </c>
      <c r="D102" s="270"/>
      <c r="E102" s="270"/>
      <c r="F102" s="270"/>
      <c r="G102" s="270"/>
      <c r="H102" s="270"/>
      <c r="I102" s="270"/>
      <c r="J102" s="998" t="s">
        <v>269</v>
      </c>
      <c r="K102" s="999"/>
      <c r="L102" s="999"/>
      <c r="M102" s="999"/>
      <c r="N102" s="999"/>
      <c r="O102" s="999"/>
      <c r="P102" s="134" t="s">
        <v>25</v>
      </c>
      <c r="Q102" s="134"/>
      <c r="R102" s="134"/>
      <c r="S102" s="134"/>
      <c r="T102" s="134"/>
      <c r="U102" s="134"/>
      <c r="V102" s="134"/>
      <c r="W102" s="134"/>
      <c r="X102" s="134"/>
      <c r="Y102" s="272" t="s">
        <v>310</v>
      </c>
      <c r="Z102" s="273"/>
      <c r="AA102" s="273"/>
      <c r="AB102" s="273"/>
      <c r="AC102" s="998" t="s">
        <v>301</v>
      </c>
      <c r="AD102" s="998"/>
      <c r="AE102" s="998"/>
      <c r="AF102" s="998"/>
      <c r="AG102" s="998"/>
      <c r="AH102" s="272" t="s">
        <v>235</v>
      </c>
      <c r="AI102" s="270"/>
      <c r="AJ102" s="270"/>
      <c r="AK102" s="270"/>
      <c r="AL102" s="270" t="s">
        <v>19</v>
      </c>
      <c r="AM102" s="270"/>
      <c r="AN102" s="270"/>
      <c r="AO102" s="274"/>
      <c r="AP102" s="997" t="s">
        <v>270</v>
      </c>
      <c r="AQ102" s="997"/>
      <c r="AR102" s="997"/>
      <c r="AS102" s="997"/>
      <c r="AT102" s="997"/>
      <c r="AU102" s="997"/>
      <c r="AV102" s="997"/>
      <c r="AW102" s="997"/>
      <c r="AX102" s="997"/>
      <c r="AY102" s="34">
        <f>$AY$100</f>
        <v>1</v>
      </c>
    </row>
    <row r="103" spans="1:51" ht="26.25" customHeight="1" x14ac:dyDescent="0.15">
      <c r="A103" s="1003">
        <v>1</v>
      </c>
      <c r="B103" s="1003">
        <v>1</v>
      </c>
      <c r="C103" s="269" t="s">
        <v>795</v>
      </c>
      <c r="D103" s="266"/>
      <c r="E103" s="266"/>
      <c r="F103" s="266"/>
      <c r="G103" s="266"/>
      <c r="H103" s="266"/>
      <c r="I103" s="266"/>
      <c r="J103" s="248">
        <v>8010001019023</v>
      </c>
      <c r="K103" s="249"/>
      <c r="L103" s="249"/>
      <c r="M103" s="249"/>
      <c r="N103" s="249"/>
      <c r="O103" s="249"/>
      <c r="P103" s="256" t="s">
        <v>811</v>
      </c>
      <c r="Q103" s="250"/>
      <c r="R103" s="250"/>
      <c r="S103" s="250"/>
      <c r="T103" s="250"/>
      <c r="U103" s="250"/>
      <c r="V103" s="250"/>
      <c r="W103" s="250"/>
      <c r="X103" s="250"/>
      <c r="Y103" s="251">
        <v>1</v>
      </c>
      <c r="Z103" s="252"/>
      <c r="AA103" s="252"/>
      <c r="AB103" s="253"/>
      <c r="AC103" s="237" t="s">
        <v>76</v>
      </c>
      <c r="AD103" s="238"/>
      <c r="AE103" s="238"/>
      <c r="AF103" s="238"/>
      <c r="AG103" s="238"/>
      <c r="AH103" s="239" t="s">
        <v>356</v>
      </c>
      <c r="AI103" s="240"/>
      <c r="AJ103" s="240"/>
      <c r="AK103" s="240"/>
      <c r="AL103" s="239" t="s">
        <v>356</v>
      </c>
      <c r="AM103" s="240"/>
      <c r="AN103" s="240"/>
      <c r="AO103" s="240"/>
      <c r="AP103" s="244"/>
      <c r="AQ103" s="244"/>
      <c r="AR103" s="244"/>
      <c r="AS103" s="244"/>
      <c r="AT103" s="244"/>
      <c r="AU103" s="244"/>
      <c r="AV103" s="244"/>
      <c r="AW103" s="244"/>
      <c r="AX103" s="244"/>
      <c r="AY103" s="34">
        <f>$AY$100</f>
        <v>1</v>
      </c>
    </row>
    <row r="104" spans="1:51" ht="26.25" hidden="1" customHeight="1" x14ac:dyDescent="0.15">
      <c r="A104" s="1003">
        <v>2</v>
      </c>
      <c r="B104" s="100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1003">
        <v>3</v>
      </c>
      <c r="B105" s="100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1003">
        <v>4</v>
      </c>
      <c r="B106" s="100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1003">
        <v>5</v>
      </c>
      <c r="B107" s="100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1003">
        <v>6</v>
      </c>
      <c r="B108" s="100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1003">
        <v>7</v>
      </c>
      <c r="B109" s="100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1003">
        <v>8</v>
      </c>
      <c r="B110" s="100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1003">
        <v>9</v>
      </c>
      <c r="B111" s="100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1003">
        <v>10</v>
      </c>
      <c r="B112" s="100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1003">
        <v>11</v>
      </c>
      <c r="B113" s="100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1003">
        <v>12</v>
      </c>
      <c r="B114" s="100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1003">
        <v>13</v>
      </c>
      <c r="B115" s="100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1003">
        <v>14</v>
      </c>
      <c r="B116" s="100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1003">
        <v>15</v>
      </c>
      <c r="B117" s="100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1003">
        <v>16</v>
      </c>
      <c r="B118" s="100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1003">
        <v>17</v>
      </c>
      <c r="B119" s="100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1003">
        <v>18</v>
      </c>
      <c r="B120" s="100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1003">
        <v>19</v>
      </c>
      <c r="B121" s="100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1003">
        <v>20</v>
      </c>
      <c r="B122" s="100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1003">
        <v>21</v>
      </c>
      <c r="B123" s="100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1003">
        <v>22</v>
      </c>
      <c r="B124" s="100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1003">
        <v>23</v>
      </c>
      <c r="B125" s="100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1003">
        <v>24</v>
      </c>
      <c r="B126" s="100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1003">
        <v>25</v>
      </c>
      <c r="B127" s="100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1003">
        <v>26</v>
      </c>
      <c r="B128" s="100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1003">
        <v>27</v>
      </c>
      <c r="B129" s="100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1003">
        <v>28</v>
      </c>
      <c r="B130" s="100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1003">
        <v>29</v>
      </c>
      <c r="B131" s="100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1003">
        <v>30</v>
      </c>
      <c r="B132" s="100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270"/>
      <c r="B135" s="270"/>
      <c r="C135" s="270" t="s">
        <v>24</v>
      </c>
      <c r="D135" s="270"/>
      <c r="E135" s="270"/>
      <c r="F135" s="270"/>
      <c r="G135" s="270"/>
      <c r="H135" s="270"/>
      <c r="I135" s="270"/>
      <c r="J135" s="998" t="s">
        <v>269</v>
      </c>
      <c r="K135" s="999"/>
      <c r="L135" s="999"/>
      <c r="M135" s="999"/>
      <c r="N135" s="999"/>
      <c r="O135" s="999"/>
      <c r="P135" s="134" t="s">
        <v>25</v>
      </c>
      <c r="Q135" s="134"/>
      <c r="R135" s="134"/>
      <c r="S135" s="134"/>
      <c r="T135" s="134"/>
      <c r="U135" s="134"/>
      <c r="V135" s="134"/>
      <c r="W135" s="134"/>
      <c r="X135" s="134"/>
      <c r="Y135" s="272" t="s">
        <v>310</v>
      </c>
      <c r="Z135" s="273"/>
      <c r="AA135" s="273"/>
      <c r="AB135" s="273"/>
      <c r="AC135" s="998" t="s">
        <v>301</v>
      </c>
      <c r="AD135" s="998"/>
      <c r="AE135" s="998"/>
      <c r="AF135" s="998"/>
      <c r="AG135" s="998"/>
      <c r="AH135" s="272" t="s">
        <v>235</v>
      </c>
      <c r="AI135" s="270"/>
      <c r="AJ135" s="270"/>
      <c r="AK135" s="270"/>
      <c r="AL135" s="270" t="s">
        <v>19</v>
      </c>
      <c r="AM135" s="270"/>
      <c r="AN135" s="270"/>
      <c r="AO135" s="274"/>
      <c r="AP135" s="997" t="s">
        <v>270</v>
      </c>
      <c r="AQ135" s="997"/>
      <c r="AR135" s="997"/>
      <c r="AS135" s="997"/>
      <c r="AT135" s="997"/>
      <c r="AU135" s="997"/>
      <c r="AV135" s="997"/>
      <c r="AW135" s="997"/>
      <c r="AX135" s="997"/>
      <c r="AY135" s="34">
        <f>$AY$133</f>
        <v>1</v>
      </c>
    </row>
    <row r="136" spans="1:51" ht="26.25" customHeight="1" x14ac:dyDescent="0.15">
      <c r="A136" s="1003">
        <v>1</v>
      </c>
      <c r="B136" s="1003">
        <v>1</v>
      </c>
      <c r="C136" s="1000" t="s">
        <v>834</v>
      </c>
      <c r="D136" s="1001"/>
      <c r="E136" s="1001"/>
      <c r="F136" s="1001"/>
      <c r="G136" s="1001"/>
      <c r="H136" s="1001"/>
      <c r="I136" s="1002"/>
      <c r="J136" s="248" t="s">
        <v>790</v>
      </c>
      <c r="K136" s="249"/>
      <c r="L136" s="249"/>
      <c r="M136" s="249"/>
      <c r="N136" s="249"/>
      <c r="O136" s="249"/>
      <c r="P136" s="256" t="s">
        <v>796</v>
      </c>
      <c r="Q136" s="250"/>
      <c r="R136" s="250"/>
      <c r="S136" s="250"/>
      <c r="T136" s="250"/>
      <c r="U136" s="250"/>
      <c r="V136" s="250"/>
      <c r="W136" s="250"/>
      <c r="X136" s="250"/>
      <c r="Y136" s="251">
        <v>0.124755</v>
      </c>
      <c r="Z136" s="252"/>
      <c r="AA136" s="252"/>
      <c r="AB136" s="253"/>
      <c r="AC136" s="996" t="s">
        <v>331</v>
      </c>
      <c r="AD136" s="996"/>
      <c r="AE136" s="996"/>
      <c r="AF136" s="996"/>
      <c r="AG136" s="996"/>
      <c r="AH136" s="239" t="s">
        <v>790</v>
      </c>
      <c r="AI136" s="240"/>
      <c r="AJ136" s="240"/>
      <c r="AK136" s="240"/>
      <c r="AL136" s="241" t="s">
        <v>790</v>
      </c>
      <c r="AM136" s="242"/>
      <c r="AN136" s="242"/>
      <c r="AO136" s="243"/>
      <c r="AP136" s="244"/>
      <c r="AQ136" s="244"/>
      <c r="AR136" s="244"/>
      <c r="AS136" s="244"/>
      <c r="AT136" s="244"/>
      <c r="AU136" s="244"/>
      <c r="AV136" s="244"/>
      <c r="AW136" s="244"/>
      <c r="AX136" s="244"/>
      <c r="AY136" s="34">
        <f>$AY$133</f>
        <v>1</v>
      </c>
    </row>
    <row r="137" spans="1:51" ht="26.25" customHeight="1" x14ac:dyDescent="0.15">
      <c r="A137" s="1003">
        <v>2</v>
      </c>
      <c r="B137" s="1003">
        <v>1</v>
      </c>
      <c r="C137" s="1000" t="s">
        <v>835</v>
      </c>
      <c r="D137" s="1001"/>
      <c r="E137" s="1001"/>
      <c r="F137" s="1001"/>
      <c r="G137" s="1001"/>
      <c r="H137" s="1001"/>
      <c r="I137" s="1002"/>
      <c r="J137" s="248" t="s">
        <v>356</v>
      </c>
      <c r="K137" s="249"/>
      <c r="L137" s="249"/>
      <c r="M137" s="249"/>
      <c r="N137" s="249"/>
      <c r="O137" s="249"/>
      <c r="P137" s="256" t="s">
        <v>796</v>
      </c>
      <c r="Q137" s="250"/>
      <c r="R137" s="250"/>
      <c r="S137" s="250"/>
      <c r="T137" s="250"/>
      <c r="U137" s="250"/>
      <c r="V137" s="250"/>
      <c r="W137" s="250"/>
      <c r="X137" s="250"/>
      <c r="Y137" s="251">
        <v>5.9226000000000001E-2</v>
      </c>
      <c r="Z137" s="252"/>
      <c r="AA137" s="252"/>
      <c r="AB137" s="253"/>
      <c r="AC137" s="996" t="s">
        <v>331</v>
      </c>
      <c r="AD137" s="996"/>
      <c r="AE137" s="996"/>
      <c r="AF137" s="996"/>
      <c r="AG137" s="996"/>
      <c r="AH137" s="239" t="s">
        <v>790</v>
      </c>
      <c r="AI137" s="240"/>
      <c r="AJ137" s="240"/>
      <c r="AK137" s="240"/>
      <c r="AL137" s="241" t="s">
        <v>790</v>
      </c>
      <c r="AM137" s="242"/>
      <c r="AN137" s="242"/>
      <c r="AO137" s="243"/>
      <c r="AP137" s="244"/>
      <c r="AQ137" s="244"/>
      <c r="AR137" s="244"/>
      <c r="AS137" s="244"/>
      <c r="AT137" s="244"/>
      <c r="AU137" s="244"/>
      <c r="AV137" s="244"/>
      <c r="AW137" s="244"/>
      <c r="AX137" s="244"/>
      <c r="AY137">
        <f>COUNTA($C$137)</f>
        <v>1</v>
      </c>
    </row>
    <row r="138" spans="1:51" ht="26.25" customHeight="1" x14ac:dyDescent="0.15">
      <c r="A138" s="1003">
        <v>3</v>
      </c>
      <c r="B138" s="1003">
        <v>1</v>
      </c>
      <c r="C138" s="1000" t="s">
        <v>836</v>
      </c>
      <c r="D138" s="1001"/>
      <c r="E138" s="1001"/>
      <c r="F138" s="1001"/>
      <c r="G138" s="1001"/>
      <c r="H138" s="1001"/>
      <c r="I138" s="1002"/>
      <c r="J138" s="248" t="s">
        <v>790</v>
      </c>
      <c r="K138" s="249"/>
      <c r="L138" s="249"/>
      <c r="M138" s="249"/>
      <c r="N138" s="249"/>
      <c r="O138" s="249"/>
      <c r="P138" s="256" t="s">
        <v>796</v>
      </c>
      <c r="Q138" s="250"/>
      <c r="R138" s="250"/>
      <c r="S138" s="250"/>
      <c r="T138" s="250"/>
      <c r="U138" s="250"/>
      <c r="V138" s="250"/>
      <c r="W138" s="250"/>
      <c r="X138" s="250"/>
      <c r="Y138" s="251">
        <v>1.2760000000000001E-2</v>
      </c>
      <c r="Z138" s="252"/>
      <c r="AA138" s="252"/>
      <c r="AB138" s="253"/>
      <c r="AC138" s="996" t="s">
        <v>331</v>
      </c>
      <c r="AD138" s="996"/>
      <c r="AE138" s="996"/>
      <c r="AF138" s="996"/>
      <c r="AG138" s="996"/>
      <c r="AH138" s="239" t="s">
        <v>790</v>
      </c>
      <c r="AI138" s="240"/>
      <c r="AJ138" s="240"/>
      <c r="AK138" s="240"/>
      <c r="AL138" s="241" t="s">
        <v>790</v>
      </c>
      <c r="AM138" s="242"/>
      <c r="AN138" s="242"/>
      <c r="AO138" s="243"/>
      <c r="AP138" s="244"/>
      <c r="AQ138" s="244"/>
      <c r="AR138" s="244"/>
      <c r="AS138" s="244"/>
      <c r="AT138" s="244"/>
      <c r="AU138" s="244"/>
      <c r="AV138" s="244"/>
      <c r="AW138" s="244"/>
      <c r="AX138" s="244"/>
      <c r="AY138">
        <f>COUNTA($C$138)</f>
        <v>1</v>
      </c>
    </row>
    <row r="139" spans="1:51" ht="26.25" customHeight="1" x14ac:dyDescent="0.15">
      <c r="A139" s="1003">
        <v>4</v>
      </c>
      <c r="B139" s="1003">
        <v>1</v>
      </c>
      <c r="C139" s="1000" t="s">
        <v>837</v>
      </c>
      <c r="D139" s="1001"/>
      <c r="E139" s="1001"/>
      <c r="F139" s="1001"/>
      <c r="G139" s="1001"/>
      <c r="H139" s="1001"/>
      <c r="I139" s="1002"/>
      <c r="J139" s="248" t="s">
        <v>790</v>
      </c>
      <c r="K139" s="249"/>
      <c r="L139" s="249"/>
      <c r="M139" s="249"/>
      <c r="N139" s="249"/>
      <c r="O139" s="249"/>
      <c r="P139" s="256" t="s">
        <v>796</v>
      </c>
      <c r="Q139" s="250"/>
      <c r="R139" s="250"/>
      <c r="S139" s="250"/>
      <c r="T139" s="250"/>
      <c r="U139" s="250"/>
      <c r="V139" s="250"/>
      <c r="W139" s="250"/>
      <c r="X139" s="250"/>
      <c r="Y139" s="251">
        <v>1.0659999999999999E-2</v>
      </c>
      <c r="Z139" s="252"/>
      <c r="AA139" s="252"/>
      <c r="AB139" s="253"/>
      <c r="AC139" s="996" t="s">
        <v>331</v>
      </c>
      <c r="AD139" s="996"/>
      <c r="AE139" s="996"/>
      <c r="AF139" s="996"/>
      <c r="AG139" s="996"/>
      <c r="AH139" s="239" t="s">
        <v>790</v>
      </c>
      <c r="AI139" s="240"/>
      <c r="AJ139" s="240"/>
      <c r="AK139" s="240"/>
      <c r="AL139" s="241" t="s">
        <v>790</v>
      </c>
      <c r="AM139" s="242"/>
      <c r="AN139" s="242"/>
      <c r="AO139" s="243"/>
      <c r="AP139" s="244"/>
      <c r="AQ139" s="244"/>
      <c r="AR139" s="244"/>
      <c r="AS139" s="244"/>
      <c r="AT139" s="244"/>
      <c r="AU139" s="244"/>
      <c r="AV139" s="244"/>
      <c r="AW139" s="244"/>
      <c r="AX139" s="244"/>
      <c r="AY139">
        <f>COUNTA($C$139)</f>
        <v>1</v>
      </c>
    </row>
    <row r="140" spans="1:51" ht="26.25" hidden="1" customHeight="1" x14ac:dyDescent="0.15">
      <c r="A140" s="1003">
        <v>5</v>
      </c>
      <c r="B140" s="1003">
        <v>1</v>
      </c>
      <c r="C140" s="1000"/>
      <c r="D140" s="1001"/>
      <c r="E140" s="1001"/>
      <c r="F140" s="1001"/>
      <c r="G140" s="1001"/>
      <c r="H140" s="1001"/>
      <c r="I140" s="1002"/>
      <c r="J140" s="248"/>
      <c r="K140" s="249"/>
      <c r="L140" s="249"/>
      <c r="M140" s="249"/>
      <c r="N140" s="249"/>
      <c r="O140" s="249"/>
      <c r="P140" s="256"/>
      <c r="Q140" s="250"/>
      <c r="R140" s="250"/>
      <c r="S140" s="250"/>
      <c r="T140" s="250"/>
      <c r="U140" s="250"/>
      <c r="V140" s="250"/>
      <c r="W140" s="250"/>
      <c r="X140" s="250"/>
      <c r="Y140" s="251"/>
      <c r="Z140" s="252"/>
      <c r="AA140" s="252"/>
      <c r="AB140" s="253"/>
      <c r="AC140" s="996"/>
      <c r="AD140" s="996"/>
      <c r="AE140" s="996"/>
      <c r="AF140" s="996"/>
      <c r="AG140" s="996"/>
      <c r="AH140" s="239" t="s">
        <v>790</v>
      </c>
      <c r="AI140" s="240"/>
      <c r="AJ140" s="240"/>
      <c r="AK140" s="240"/>
      <c r="AL140" s="241" t="s">
        <v>790</v>
      </c>
      <c r="AM140" s="242"/>
      <c r="AN140" s="242"/>
      <c r="AO140" s="243"/>
      <c r="AP140" s="244"/>
      <c r="AQ140" s="244"/>
      <c r="AR140" s="244"/>
      <c r="AS140" s="244"/>
      <c r="AT140" s="244"/>
      <c r="AU140" s="244"/>
      <c r="AV140" s="244"/>
      <c r="AW140" s="244"/>
      <c r="AX140" s="244"/>
      <c r="AY140">
        <f>COUNTA($C$140)</f>
        <v>0</v>
      </c>
    </row>
    <row r="141" spans="1:51" ht="26.25" hidden="1" customHeight="1" x14ac:dyDescent="0.15">
      <c r="A141" s="1003">
        <v>6</v>
      </c>
      <c r="B141" s="1003">
        <v>1</v>
      </c>
      <c r="C141" s="1000"/>
      <c r="D141" s="1001"/>
      <c r="E141" s="1001"/>
      <c r="F141" s="1001"/>
      <c r="G141" s="1001"/>
      <c r="H141" s="1001"/>
      <c r="I141" s="1002"/>
      <c r="J141" s="248"/>
      <c r="K141" s="249"/>
      <c r="L141" s="249"/>
      <c r="M141" s="249"/>
      <c r="N141" s="249"/>
      <c r="O141" s="249"/>
      <c r="P141" s="256"/>
      <c r="Q141" s="250"/>
      <c r="R141" s="250"/>
      <c r="S141" s="250"/>
      <c r="T141" s="250"/>
      <c r="U141" s="250"/>
      <c r="V141" s="250"/>
      <c r="W141" s="250"/>
      <c r="X141" s="250"/>
      <c r="Y141" s="251"/>
      <c r="Z141" s="252"/>
      <c r="AA141" s="252"/>
      <c r="AB141" s="253"/>
      <c r="AC141" s="996"/>
      <c r="AD141" s="996"/>
      <c r="AE141" s="996"/>
      <c r="AF141" s="996"/>
      <c r="AG141" s="996"/>
      <c r="AH141" s="239" t="s">
        <v>790</v>
      </c>
      <c r="AI141" s="240"/>
      <c r="AJ141" s="240"/>
      <c r="AK141" s="240"/>
      <c r="AL141" s="241" t="s">
        <v>790</v>
      </c>
      <c r="AM141" s="242"/>
      <c r="AN141" s="242"/>
      <c r="AO141" s="243"/>
      <c r="AP141" s="244"/>
      <c r="AQ141" s="244"/>
      <c r="AR141" s="244"/>
      <c r="AS141" s="244"/>
      <c r="AT141" s="244"/>
      <c r="AU141" s="244"/>
      <c r="AV141" s="244"/>
      <c r="AW141" s="244"/>
      <c r="AX141" s="244"/>
      <c r="AY141">
        <f>COUNTA($C$141)</f>
        <v>0</v>
      </c>
    </row>
    <row r="142" spans="1:51" ht="26.25" hidden="1" customHeight="1" x14ac:dyDescent="0.15">
      <c r="A142" s="1003">
        <v>7</v>
      </c>
      <c r="B142" s="1003">
        <v>1</v>
      </c>
      <c r="C142" s="1000"/>
      <c r="D142" s="1001"/>
      <c r="E142" s="1001"/>
      <c r="F142" s="1001"/>
      <c r="G142" s="1001"/>
      <c r="H142" s="1001"/>
      <c r="I142" s="1002"/>
      <c r="J142" s="248"/>
      <c r="K142" s="249"/>
      <c r="L142" s="249"/>
      <c r="M142" s="249"/>
      <c r="N142" s="249"/>
      <c r="O142" s="249"/>
      <c r="P142" s="256"/>
      <c r="Q142" s="250"/>
      <c r="R142" s="250"/>
      <c r="S142" s="250"/>
      <c r="T142" s="250"/>
      <c r="U142" s="250"/>
      <c r="V142" s="250"/>
      <c r="W142" s="250"/>
      <c r="X142" s="250"/>
      <c r="Y142" s="251"/>
      <c r="Z142" s="252"/>
      <c r="AA142" s="252"/>
      <c r="AB142" s="253"/>
      <c r="AC142" s="996"/>
      <c r="AD142" s="996"/>
      <c r="AE142" s="996"/>
      <c r="AF142" s="996"/>
      <c r="AG142" s="996"/>
      <c r="AH142" s="239" t="s">
        <v>790</v>
      </c>
      <c r="AI142" s="240"/>
      <c r="AJ142" s="240"/>
      <c r="AK142" s="240"/>
      <c r="AL142" s="241" t="s">
        <v>790</v>
      </c>
      <c r="AM142" s="242"/>
      <c r="AN142" s="242"/>
      <c r="AO142" s="243"/>
      <c r="AP142" s="244"/>
      <c r="AQ142" s="244"/>
      <c r="AR142" s="244"/>
      <c r="AS142" s="244"/>
      <c r="AT142" s="244"/>
      <c r="AU142" s="244"/>
      <c r="AV142" s="244"/>
      <c r="AW142" s="244"/>
      <c r="AX142" s="244"/>
      <c r="AY142">
        <f>COUNTA($C$142)</f>
        <v>0</v>
      </c>
    </row>
    <row r="143" spans="1:51" ht="26.25" hidden="1" customHeight="1" x14ac:dyDescent="0.15">
      <c r="A143" s="1003">
        <v>8</v>
      </c>
      <c r="B143" s="1003">
        <v>1</v>
      </c>
      <c r="C143" s="1000"/>
      <c r="D143" s="1001"/>
      <c r="E143" s="1001"/>
      <c r="F143" s="1001"/>
      <c r="G143" s="1001"/>
      <c r="H143" s="1001"/>
      <c r="I143" s="1002"/>
      <c r="J143" s="248"/>
      <c r="K143" s="249"/>
      <c r="L143" s="249"/>
      <c r="M143" s="249"/>
      <c r="N143" s="249"/>
      <c r="O143" s="249"/>
      <c r="P143" s="256"/>
      <c r="Q143" s="250"/>
      <c r="R143" s="250"/>
      <c r="S143" s="250"/>
      <c r="T143" s="250"/>
      <c r="U143" s="250"/>
      <c r="V143" s="250"/>
      <c r="W143" s="250"/>
      <c r="X143" s="250"/>
      <c r="Y143" s="251"/>
      <c r="Z143" s="252"/>
      <c r="AA143" s="252"/>
      <c r="AB143" s="253"/>
      <c r="AC143" s="996"/>
      <c r="AD143" s="996"/>
      <c r="AE143" s="996"/>
      <c r="AF143" s="996"/>
      <c r="AG143" s="996"/>
      <c r="AH143" s="239" t="s">
        <v>790</v>
      </c>
      <c r="AI143" s="240"/>
      <c r="AJ143" s="240"/>
      <c r="AK143" s="240"/>
      <c r="AL143" s="241" t="s">
        <v>790</v>
      </c>
      <c r="AM143" s="242"/>
      <c r="AN143" s="242"/>
      <c r="AO143" s="243"/>
      <c r="AP143" s="244"/>
      <c r="AQ143" s="244"/>
      <c r="AR143" s="244"/>
      <c r="AS143" s="244"/>
      <c r="AT143" s="244"/>
      <c r="AU143" s="244"/>
      <c r="AV143" s="244"/>
      <c r="AW143" s="244"/>
      <c r="AX143" s="244"/>
      <c r="AY143">
        <f>COUNTA($C$143)</f>
        <v>0</v>
      </c>
    </row>
    <row r="144" spans="1:51" ht="26.25" hidden="1" customHeight="1" x14ac:dyDescent="0.15">
      <c r="A144" s="1003">
        <v>9</v>
      </c>
      <c r="B144" s="1003">
        <v>1</v>
      </c>
      <c r="C144" s="1000"/>
      <c r="D144" s="1001"/>
      <c r="E144" s="1001"/>
      <c r="F144" s="1001"/>
      <c r="G144" s="1001"/>
      <c r="H144" s="1001"/>
      <c r="I144" s="1002"/>
      <c r="J144" s="248"/>
      <c r="K144" s="249"/>
      <c r="L144" s="249"/>
      <c r="M144" s="249"/>
      <c r="N144" s="249"/>
      <c r="O144" s="249"/>
      <c r="P144" s="256"/>
      <c r="Q144" s="250"/>
      <c r="R144" s="250"/>
      <c r="S144" s="250"/>
      <c r="T144" s="250"/>
      <c r="U144" s="250"/>
      <c r="V144" s="250"/>
      <c r="W144" s="250"/>
      <c r="X144" s="250"/>
      <c r="Y144" s="251"/>
      <c r="Z144" s="252"/>
      <c r="AA144" s="252"/>
      <c r="AB144" s="253"/>
      <c r="AC144" s="996"/>
      <c r="AD144" s="996"/>
      <c r="AE144" s="996"/>
      <c r="AF144" s="996"/>
      <c r="AG144" s="996"/>
      <c r="AH144" s="239" t="s">
        <v>790</v>
      </c>
      <c r="AI144" s="240"/>
      <c r="AJ144" s="240"/>
      <c r="AK144" s="240"/>
      <c r="AL144" s="241" t="s">
        <v>790</v>
      </c>
      <c r="AM144" s="242"/>
      <c r="AN144" s="242"/>
      <c r="AO144" s="243"/>
      <c r="AP144" s="244"/>
      <c r="AQ144" s="244"/>
      <c r="AR144" s="244"/>
      <c r="AS144" s="244"/>
      <c r="AT144" s="244"/>
      <c r="AU144" s="244"/>
      <c r="AV144" s="244"/>
      <c r="AW144" s="244"/>
      <c r="AX144" s="244"/>
      <c r="AY144">
        <f>COUNTA($C$144)</f>
        <v>0</v>
      </c>
    </row>
    <row r="145" spans="1:51" ht="26.25" hidden="1" customHeight="1" x14ac:dyDescent="0.15">
      <c r="A145" s="1003">
        <v>10</v>
      </c>
      <c r="B145" s="1003">
        <v>1</v>
      </c>
      <c r="C145" s="1000"/>
      <c r="D145" s="1001"/>
      <c r="E145" s="1001"/>
      <c r="F145" s="1001"/>
      <c r="G145" s="1001"/>
      <c r="H145" s="1001"/>
      <c r="I145" s="1002"/>
      <c r="J145" s="248"/>
      <c r="K145" s="249"/>
      <c r="L145" s="249"/>
      <c r="M145" s="249"/>
      <c r="N145" s="249"/>
      <c r="O145" s="249"/>
      <c r="P145" s="256"/>
      <c r="Q145" s="250"/>
      <c r="R145" s="250"/>
      <c r="S145" s="250"/>
      <c r="T145" s="250"/>
      <c r="U145" s="250"/>
      <c r="V145" s="250"/>
      <c r="W145" s="250"/>
      <c r="X145" s="250"/>
      <c r="Y145" s="251"/>
      <c r="Z145" s="252"/>
      <c r="AA145" s="252"/>
      <c r="AB145" s="253"/>
      <c r="AC145" s="996"/>
      <c r="AD145" s="996"/>
      <c r="AE145" s="996"/>
      <c r="AF145" s="996"/>
      <c r="AG145" s="996"/>
      <c r="AH145" s="239" t="s">
        <v>790</v>
      </c>
      <c r="AI145" s="240"/>
      <c r="AJ145" s="240"/>
      <c r="AK145" s="240"/>
      <c r="AL145" s="241" t="s">
        <v>790</v>
      </c>
      <c r="AM145" s="242"/>
      <c r="AN145" s="242"/>
      <c r="AO145" s="243"/>
      <c r="AP145" s="244"/>
      <c r="AQ145" s="244"/>
      <c r="AR145" s="244"/>
      <c r="AS145" s="244"/>
      <c r="AT145" s="244"/>
      <c r="AU145" s="244"/>
      <c r="AV145" s="244"/>
      <c r="AW145" s="244"/>
      <c r="AX145" s="244"/>
      <c r="AY145">
        <f>COUNTA($C$145)</f>
        <v>0</v>
      </c>
    </row>
    <row r="146" spans="1:51" ht="26.25" hidden="1" customHeight="1" x14ac:dyDescent="0.15">
      <c r="A146" s="1003">
        <v>11</v>
      </c>
      <c r="B146" s="100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1003">
        <v>12</v>
      </c>
      <c r="B147" s="100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1003">
        <v>13</v>
      </c>
      <c r="B148" s="100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1003">
        <v>14</v>
      </c>
      <c r="B149" s="100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1003">
        <v>15</v>
      </c>
      <c r="B150" s="100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1003">
        <v>16</v>
      </c>
      <c r="B151" s="100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1003">
        <v>17</v>
      </c>
      <c r="B152" s="100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1003">
        <v>18</v>
      </c>
      <c r="B153" s="100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1003">
        <v>19</v>
      </c>
      <c r="B154" s="100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1003">
        <v>20</v>
      </c>
      <c r="B155" s="100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1003">
        <v>21</v>
      </c>
      <c r="B156" s="100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1003">
        <v>22</v>
      </c>
      <c r="B157" s="100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1003">
        <v>23</v>
      </c>
      <c r="B158" s="100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1003">
        <v>24</v>
      </c>
      <c r="B159" s="100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1003">
        <v>25</v>
      </c>
      <c r="B160" s="100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1003">
        <v>26</v>
      </c>
      <c r="B161" s="100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1003">
        <v>27</v>
      </c>
      <c r="B162" s="100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1003">
        <v>28</v>
      </c>
      <c r="B163" s="100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1003">
        <v>29</v>
      </c>
      <c r="B164" s="100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1003">
        <v>30</v>
      </c>
      <c r="B165" s="100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0"/>
      <c r="B168" s="270"/>
      <c r="C168" s="270" t="s">
        <v>24</v>
      </c>
      <c r="D168" s="270"/>
      <c r="E168" s="270"/>
      <c r="F168" s="270"/>
      <c r="G168" s="270"/>
      <c r="H168" s="270"/>
      <c r="I168" s="270"/>
      <c r="J168" s="998" t="s">
        <v>269</v>
      </c>
      <c r="K168" s="999"/>
      <c r="L168" s="999"/>
      <c r="M168" s="999"/>
      <c r="N168" s="999"/>
      <c r="O168" s="999"/>
      <c r="P168" s="134" t="s">
        <v>25</v>
      </c>
      <c r="Q168" s="134"/>
      <c r="R168" s="134"/>
      <c r="S168" s="134"/>
      <c r="T168" s="134"/>
      <c r="U168" s="134"/>
      <c r="V168" s="134"/>
      <c r="W168" s="134"/>
      <c r="X168" s="134"/>
      <c r="Y168" s="272" t="s">
        <v>310</v>
      </c>
      <c r="Z168" s="273"/>
      <c r="AA168" s="273"/>
      <c r="AB168" s="273"/>
      <c r="AC168" s="998" t="s">
        <v>301</v>
      </c>
      <c r="AD168" s="998"/>
      <c r="AE168" s="998"/>
      <c r="AF168" s="998"/>
      <c r="AG168" s="998"/>
      <c r="AH168" s="272" t="s">
        <v>235</v>
      </c>
      <c r="AI168" s="270"/>
      <c r="AJ168" s="270"/>
      <c r="AK168" s="270"/>
      <c r="AL168" s="270" t="s">
        <v>19</v>
      </c>
      <c r="AM168" s="270"/>
      <c r="AN168" s="270"/>
      <c r="AO168" s="274"/>
      <c r="AP168" s="997" t="s">
        <v>270</v>
      </c>
      <c r="AQ168" s="997"/>
      <c r="AR168" s="997"/>
      <c r="AS168" s="997"/>
      <c r="AT168" s="997"/>
      <c r="AU168" s="997"/>
      <c r="AV168" s="997"/>
      <c r="AW168" s="997"/>
      <c r="AX168" s="997"/>
      <c r="AY168" s="34">
        <f>$AY$166</f>
        <v>0</v>
      </c>
    </row>
    <row r="169" spans="1:51" ht="26.25" hidden="1" customHeight="1" x14ac:dyDescent="0.15">
      <c r="A169" s="1003">
        <v>1</v>
      </c>
      <c r="B169" s="100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1003">
        <v>2</v>
      </c>
      <c r="B170" s="100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1003">
        <v>3</v>
      </c>
      <c r="B171" s="100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1003">
        <v>4</v>
      </c>
      <c r="B172" s="100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1003">
        <v>5</v>
      </c>
      <c r="B173" s="100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1003">
        <v>6</v>
      </c>
      <c r="B174" s="100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1003">
        <v>7</v>
      </c>
      <c r="B175" s="100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1003">
        <v>8</v>
      </c>
      <c r="B176" s="100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1003">
        <v>9</v>
      </c>
      <c r="B177" s="100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1003">
        <v>10</v>
      </c>
      <c r="B178" s="100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1003">
        <v>11</v>
      </c>
      <c r="B179" s="100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1003">
        <v>12</v>
      </c>
      <c r="B180" s="100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1003">
        <v>13</v>
      </c>
      <c r="B181" s="100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1003">
        <v>14</v>
      </c>
      <c r="B182" s="100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1003">
        <v>15</v>
      </c>
      <c r="B183" s="100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1003">
        <v>16</v>
      </c>
      <c r="B184" s="100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1003">
        <v>17</v>
      </c>
      <c r="B185" s="100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1003">
        <v>18</v>
      </c>
      <c r="B186" s="100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1003">
        <v>19</v>
      </c>
      <c r="B187" s="100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1003">
        <v>20</v>
      </c>
      <c r="B188" s="100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1003">
        <v>21</v>
      </c>
      <c r="B189" s="100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1003">
        <v>22</v>
      </c>
      <c r="B190" s="100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1003">
        <v>23</v>
      </c>
      <c r="B191" s="100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1003">
        <v>24</v>
      </c>
      <c r="B192" s="100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1003">
        <v>25</v>
      </c>
      <c r="B193" s="100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1003">
        <v>26</v>
      </c>
      <c r="B194" s="100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1003">
        <v>27</v>
      </c>
      <c r="B195" s="100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1003">
        <v>28</v>
      </c>
      <c r="B196" s="100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1003">
        <v>29</v>
      </c>
      <c r="B197" s="100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1003">
        <v>30</v>
      </c>
      <c r="B198" s="100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0"/>
      <c r="B201" s="270"/>
      <c r="C201" s="270" t="s">
        <v>24</v>
      </c>
      <c r="D201" s="270"/>
      <c r="E201" s="270"/>
      <c r="F201" s="270"/>
      <c r="G201" s="270"/>
      <c r="H201" s="270"/>
      <c r="I201" s="270"/>
      <c r="J201" s="998" t="s">
        <v>269</v>
      </c>
      <c r="K201" s="999"/>
      <c r="L201" s="999"/>
      <c r="M201" s="999"/>
      <c r="N201" s="999"/>
      <c r="O201" s="999"/>
      <c r="P201" s="134" t="s">
        <v>25</v>
      </c>
      <c r="Q201" s="134"/>
      <c r="R201" s="134"/>
      <c r="S201" s="134"/>
      <c r="T201" s="134"/>
      <c r="U201" s="134"/>
      <c r="V201" s="134"/>
      <c r="W201" s="134"/>
      <c r="X201" s="134"/>
      <c r="Y201" s="272" t="s">
        <v>310</v>
      </c>
      <c r="Z201" s="273"/>
      <c r="AA201" s="273"/>
      <c r="AB201" s="273"/>
      <c r="AC201" s="998" t="s">
        <v>301</v>
      </c>
      <c r="AD201" s="998"/>
      <c r="AE201" s="998"/>
      <c r="AF201" s="998"/>
      <c r="AG201" s="998"/>
      <c r="AH201" s="272" t="s">
        <v>235</v>
      </c>
      <c r="AI201" s="270"/>
      <c r="AJ201" s="270"/>
      <c r="AK201" s="270"/>
      <c r="AL201" s="270" t="s">
        <v>19</v>
      </c>
      <c r="AM201" s="270"/>
      <c r="AN201" s="270"/>
      <c r="AO201" s="274"/>
      <c r="AP201" s="997" t="s">
        <v>270</v>
      </c>
      <c r="AQ201" s="997"/>
      <c r="AR201" s="997"/>
      <c r="AS201" s="997"/>
      <c r="AT201" s="997"/>
      <c r="AU201" s="997"/>
      <c r="AV201" s="997"/>
      <c r="AW201" s="997"/>
      <c r="AX201" s="997"/>
      <c r="AY201" s="34">
        <f>$AY$199</f>
        <v>0</v>
      </c>
    </row>
    <row r="202" spans="1:51" ht="26.25" hidden="1" customHeight="1" x14ac:dyDescent="0.15">
      <c r="A202" s="1003">
        <v>1</v>
      </c>
      <c r="B202" s="1003">
        <v>1</v>
      </c>
      <c r="C202" s="269"/>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1003">
        <v>2</v>
      </c>
      <c r="B203" s="100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1003">
        <v>3</v>
      </c>
      <c r="B204" s="100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1003">
        <v>4</v>
      </c>
      <c r="B205" s="100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1003">
        <v>5</v>
      </c>
      <c r="B206" s="100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1003">
        <v>6</v>
      </c>
      <c r="B207" s="100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1003">
        <v>7</v>
      </c>
      <c r="B208" s="100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1003">
        <v>8</v>
      </c>
      <c r="B209" s="100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1003">
        <v>9</v>
      </c>
      <c r="B210" s="100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1003">
        <v>10</v>
      </c>
      <c r="B211" s="100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1003">
        <v>11</v>
      </c>
      <c r="B212" s="100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1003">
        <v>12</v>
      </c>
      <c r="B213" s="100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1003">
        <v>13</v>
      </c>
      <c r="B214" s="100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1003">
        <v>14</v>
      </c>
      <c r="B215" s="100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1003">
        <v>15</v>
      </c>
      <c r="B216" s="100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1003">
        <v>16</v>
      </c>
      <c r="B217" s="100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1003">
        <v>17</v>
      </c>
      <c r="B218" s="100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1003">
        <v>18</v>
      </c>
      <c r="B219" s="100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1003">
        <v>19</v>
      </c>
      <c r="B220" s="100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1003">
        <v>20</v>
      </c>
      <c r="B221" s="100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1003">
        <v>21</v>
      </c>
      <c r="B222" s="100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1003">
        <v>22</v>
      </c>
      <c r="B223" s="100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1003">
        <v>23</v>
      </c>
      <c r="B224" s="100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1003">
        <v>24</v>
      </c>
      <c r="B225" s="100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1003">
        <v>25</v>
      </c>
      <c r="B226" s="100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1003">
        <v>26</v>
      </c>
      <c r="B227" s="100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1003">
        <v>27</v>
      </c>
      <c r="B228" s="100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1003">
        <v>28</v>
      </c>
      <c r="B229" s="100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1003">
        <v>29</v>
      </c>
      <c r="B230" s="100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1003">
        <v>30</v>
      </c>
      <c r="B231" s="100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998" t="s">
        <v>269</v>
      </c>
      <c r="K234" s="999"/>
      <c r="L234" s="999"/>
      <c r="M234" s="999"/>
      <c r="N234" s="999"/>
      <c r="O234" s="999"/>
      <c r="P234" s="134" t="s">
        <v>25</v>
      </c>
      <c r="Q234" s="134"/>
      <c r="R234" s="134"/>
      <c r="S234" s="134"/>
      <c r="T234" s="134"/>
      <c r="U234" s="134"/>
      <c r="V234" s="134"/>
      <c r="W234" s="134"/>
      <c r="X234" s="134"/>
      <c r="Y234" s="272" t="s">
        <v>310</v>
      </c>
      <c r="Z234" s="273"/>
      <c r="AA234" s="273"/>
      <c r="AB234" s="273"/>
      <c r="AC234" s="998" t="s">
        <v>301</v>
      </c>
      <c r="AD234" s="998"/>
      <c r="AE234" s="998"/>
      <c r="AF234" s="998"/>
      <c r="AG234" s="998"/>
      <c r="AH234" s="272" t="s">
        <v>235</v>
      </c>
      <c r="AI234" s="270"/>
      <c r="AJ234" s="270"/>
      <c r="AK234" s="270"/>
      <c r="AL234" s="270" t="s">
        <v>19</v>
      </c>
      <c r="AM234" s="270"/>
      <c r="AN234" s="270"/>
      <c r="AO234" s="274"/>
      <c r="AP234" s="997" t="s">
        <v>270</v>
      </c>
      <c r="AQ234" s="997"/>
      <c r="AR234" s="997"/>
      <c r="AS234" s="997"/>
      <c r="AT234" s="997"/>
      <c r="AU234" s="997"/>
      <c r="AV234" s="997"/>
      <c r="AW234" s="997"/>
      <c r="AX234" s="997"/>
      <c r="AY234" s="84">
        <f>$AY$232</f>
        <v>0</v>
      </c>
    </row>
    <row r="235" spans="1:51" ht="26.25" hidden="1" customHeight="1" x14ac:dyDescent="0.15">
      <c r="A235" s="1003">
        <v>1</v>
      </c>
      <c r="B235" s="100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1003">
        <v>2</v>
      </c>
      <c r="B236" s="100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1003">
        <v>3</v>
      </c>
      <c r="B237" s="100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1003">
        <v>4</v>
      </c>
      <c r="B238" s="100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1003">
        <v>5</v>
      </c>
      <c r="B239" s="100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1003">
        <v>6</v>
      </c>
      <c r="B240" s="100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1003">
        <v>7</v>
      </c>
      <c r="B241" s="100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1003">
        <v>8</v>
      </c>
      <c r="B242" s="100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1003">
        <v>9</v>
      </c>
      <c r="B243" s="100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1003">
        <v>10</v>
      </c>
      <c r="B244" s="100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1003">
        <v>11</v>
      </c>
      <c r="B245" s="100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1003">
        <v>12</v>
      </c>
      <c r="B246" s="100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1003">
        <v>13</v>
      </c>
      <c r="B247" s="100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1003">
        <v>14</v>
      </c>
      <c r="B248" s="100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1003">
        <v>15</v>
      </c>
      <c r="B249" s="100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1003">
        <v>16</v>
      </c>
      <c r="B250" s="100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1003">
        <v>17</v>
      </c>
      <c r="B251" s="100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1003">
        <v>18</v>
      </c>
      <c r="B252" s="100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1003">
        <v>19</v>
      </c>
      <c r="B253" s="100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1003">
        <v>20</v>
      </c>
      <c r="B254" s="100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1003">
        <v>21</v>
      </c>
      <c r="B255" s="100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1003">
        <v>22</v>
      </c>
      <c r="B256" s="100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1003">
        <v>23</v>
      </c>
      <c r="B257" s="100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1003">
        <v>24</v>
      </c>
      <c r="B258" s="100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1003">
        <v>25</v>
      </c>
      <c r="B259" s="100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1003">
        <v>26</v>
      </c>
      <c r="B260" s="100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1003">
        <v>27</v>
      </c>
      <c r="B261" s="100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1003">
        <v>28</v>
      </c>
      <c r="B262" s="100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1003">
        <v>29</v>
      </c>
      <c r="B263" s="100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1003">
        <v>30</v>
      </c>
      <c r="B264" s="100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998" t="s">
        <v>269</v>
      </c>
      <c r="K267" s="999"/>
      <c r="L267" s="999"/>
      <c r="M267" s="999"/>
      <c r="N267" s="999"/>
      <c r="O267" s="999"/>
      <c r="P267" s="134" t="s">
        <v>25</v>
      </c>
      <c r="Q267" s="134"/>
      <c r="R267" s="134"/>
      <c r="S267" s="134"/>
      <c r="T267" s="134"/>
      <c r="U267" s="134"/>
      <c r="V267" s="134"/>
      <c r="W267" s="134"/>
      <c r="X267" s="134"/>
      <c r="Y267" s="272" t="s">
        <v>310</v>
      </c>
      <c r="Z267" s="273"/>
      <c r="AA267" s="273"/>
      <c r="AB267" s="273"/>
      <c r="AC267" s="998" t="s">
        <v>301</v>
      </c>
      <c r="AD267" s="998"/>
      <c r="AE267" s="998"/>
      <c r="AF267" s="998"/>
      <c r="AG267" s="998"/>
      <c r="AH267" s="272" t="s">
        <v>235</v>
      </c>
      <c r="AI267" s="270"/>
      <c r="AJ267" s="270"/>
      <c r="AK267" s="270"/>
      <c r="AL267" s="270" t="s">
        <v>19</v>
      </c>
      <c r="AM267" s="270"/>
      <c r="AN267" s="270"/>
      <c r="AO267" s="274"/>
      <c r="AP267" s="997" t="s">
        <v>270</v>
      </c>
      <c r="AQ267" s="997"/>
      <c r="AR267" s="997"/>
      <c r="AS267" s="997"/>
      <c r="AT267" s="997"/>
      <c r="AU267" s="997"/>
      <c r="AV267" s="997"/>
      <c r="AW267" s="997"/>
      <c r="AX267" s="997"/>
      <c r="AY267" s="34">
        <f>$AY$265</f>
        <v>0</v>
      </c>
    </row>
    <row r="268" spans="1:51" ht="26.25" hidden="1" customHeight="1" x14ac:dyDescent="0.15">
      <c r="A268" s="1003">
        <v>1</v>
      </c>
      <c r="B268" s="100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1003">
        <v>2</v>
      </c>
      <c r="B269" s="100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1003">
        <v>3</v>
      </c>
      <c r="B270" s="100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1003">
        <v>4</v>
      </c>
      <c r="B271" s="100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1003">
        <v>5</v>
      </c>
      <c r="B272" s="100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1003">
        <v>6</v>
      </c>
      <c r="B273" s="100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1003">
        <v>7</v>
      </c>
      <c r="B274" s="100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1003">
        <v>8</v>
      </c>
      <c r="B275" s="100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1003">
        <v>9</v>
      </c>
      <c r="B276" s="100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1003">
        <v>10</v>
      </c>
      <c r="B277" s="100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1003">
        <v>11</v>
      </c>
      <c r="B278" s="100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1003">
        <v>12</v>
      </c>
      <c r="B279" s="100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1003">
        <v>13</v>
      </c>
      <c r="B280" s="100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1003">
        <v>14</v>
      </c>
      <c r="B281" s="100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1003">
        <v>15</v>
      </c>
      <c r="B282" s="100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1003">
        <v>16</v>
      </c>
      <c r="B283" s="100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1003">
        <v>17</v>
      </c>
      <c r="B284" s="100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1003">
        <v>18</v>
      </c>
      <c r="B285" s="100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1003">
        <v>19</v>
      </c>
      <c r="B286" s="100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1003">
        <v>20</v>
      </c>
      <c r="B287" s="100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1003">
        <v>21</v>
      </c>
      <c r="B288" s="100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1003">
        <v>22</v>
      </c>
      <c r="B289" s="100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1003">
        <v>23</v>
      </c>
      <c r="B290" s="100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1003">
        <v>24</v>
      </c>
      <c r="B291" s="100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1003">
        <v>25</v>
      </c>
      <c r="B292" s="100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1003">
        <v>26</v>
      </c>
      <c r="B293" s="100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1003">
        <v>27</v>
      </c>
      <c r="B294" s="100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1003">
        <v>28</v>
      </c>
      <c r="B295" s="100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1003">
        <v>29</v>
      </c>
      <c r="B296" s="100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1003">
        <v>30</v>
      </c>
      <c r="B297" s="100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998" t="s">
        <v>269</v>
      </c>
      <c r="K300" s="999"/>
      <c r="L300" s="999"/>
      <c r="M300" s="999"/>
      <c r="N300" s="999"/>
      <c r="O300" s="999"/>
      <c r="P300" s="134" t="s">
        <v>25</v>
      </c>
      <c r="Q300" s="134"/>
      <c r="R300" s="134"/>
      <c r="S300" s="134"/>
      <c r="T300" s="134"/>
      <c r="U300" s="134"/>
      <c r="V300" s="134"/>
      <c r="W300" s="134"/>
      <c r="X300" s="134"/>
      <c r="Y300" s="272" t="s">
        <v>310</v>
      </c>
      <c r="Z300" s="273"/>
      <c r="AA300" s="273"/>
      <c r="AB300" s="273"/>
      <c r="AC300" s="998" t="s">
        <v>301</v>
      </c>
      <c r="AD300" s="998"/>
      <c r="AE300" s="998"/>
      <c r="AF300" s="998"/>
      <c r="AG300" s="998"/>
      <c r="AH300" s="272" t="s">
        <v>235</v>
      </c>
      <c r="AI300" s="270"/>
      <c r="AJ300" s="270"/>
      <c r="AK300" s="270"/>
      <c r="AL300" s="270" t="s">
        <v>19</v>
      </c>
      <c r="AM300" s="270"/>
      <c r="AN300" s="270"/>
      <c r="AO300" s="274"/>
      <c r="AP300" s="997" t="s">
        <v>270</v>
      </c>
      <c r="AQ300" s="997"/>
      <c r="AR300" s="997"/>
      <c r="AS300" s="997"/>
      <c r="AT300" s="997"/>
      <c r="AU300" s="997"/>
      <c r="AV300" s="997"/>
      <c r="AW300" s="997"/>
      <c r="AX300" s="997"/>
      <c r="AY300" s="34">
        <f>$AY$298</f>
        <v>0</v>
      </c>
    </row>
    <row r="301" spans="1:51" ht="26.25" hidden="1" customHeight="1" x14ac:dyDescent="0.15">
      <c r="A301" s="1003">
        <v>1</v>
      </c>
      <c r="B301" s="100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1003">
        <v>2</v>
      </c>
      <c r="B302" s="100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1003">
        <v>3</v>
      </c>
      <c r="B303" s="100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1003">
        <v>4</v>
      </c>
      <c r="B304" s="100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1003">
        <v>5</v>
      </c>
      <c r="B305" s="100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1003">
        <v>6</v>
      </c>
      <c r="B306" s="100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1003">
        <v>7</v>
      </c>
      <c r="B307" s="100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1003">
        <v>8</v>
      </c>
      <c r="B308" s="100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1003">
        <v>9</v>
      </c>
      <c r="B309" s="100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1003">
        <v>10</v>
      </c>
      <c r="B310" s="100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1003">
        <v>11</v>
      </c>
      <c r="B311" s="100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1003">
        <v>12</v>
      </c>
      <c r="B312" s="100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1003">
        <v>13</v>
      </c>
      <c r="B313" s="100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1003">
        <v>14</v>
      </c>
      <c r="B314" s="100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1003">
        <v>15</v>
      </c>
      <c r="B315" s="100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1003">
        <v>16</v>
      </c>
      <c r="B316" s="100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1003">
        <v>17</v>
      </c>
      <c r="B317" s="100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1003">
        <v>18</v>
      </c>
      <c r="B318" s="100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1003">
        <v>19</v>
      </c>
      <c r="B319" s="100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1003">
        <v>20</v>
      </c>
      <c r="B320" s="100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1003">
        <v>21</v>
      </c>
      <c r="B321" s="100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1003">
        <v>22</v>
      </c>
      <c r="B322" s="100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1003">
        <v>23</v>
      </c>
      <c r="B323" s="100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1003">
        <v>24</v>
      </c>
      <c r="B324" s="100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1003">
        <v>25</v>
      </c>
      <c r="B325" s="100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1003">
        <v>26</v>
      </c>
      <c r="B326" s="100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1003">
        <v>27</v>
      </c>
      <c r="B327" s="100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1003">
        <v>28</v>
      </c>
      <c r="B328" s="100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1003">
        <v>29</v>
      </c>
      <c r="B329" s="100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1003">
        <v>30</v>
      </c>
      <c r="B330" s="100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998" t="s">
        <v>269</v>
      </c>
      <c r="K333" s="999"/>
      <c r="L333" s="999"/>
      <c r="M333" s="999"/>
      <c r="N333" s="999"/>
      <c r="O333" s="999"/>
      <c r="P333" s="134" t="s">
        <v>25</v>
      </c>
      <c r="Q333" s="134"/>
      <c r="R333" s="134"/>
      <c r="S333" s="134"/>
      <c r="T333" s="134"/>
      <c r="U333" s="134"/>
      <c r="V333" s="134"/>
      <c r="W333" s="134"/>
      <c r="X333" s="134"/>
      <c r="Y333" s="272" t="s">
        <v>310</v>
      </c>
      <c r="Z333" s="273"/>
      <c r="AA333" s="273"/>
      <c r="AB333" s="273"/>
      <c r="AC333" s="998" t="s">
        <v>301</v>
      </c>
      <c r="AD333" s="998"/>
      <c r="AE333" s="998"/>
      <c r="AF333" s="998"/>
      <c r="AG333" s="998"/>
      <c r="AH333" s="272" t="s">
        <v>235</v>
      </c>
      <c r="AI333" s="270"/>
      <c r="AJ333" s="270"/>
      <c r="AK333" s="270"/>
      <c r="AL333" s="270" t="s">
        <v>19</v>
      </c>
      <c r="AM333" s="270"/>
      <c r="AN333" s="270"/>
      <c r="AO333" s="274"/>
      <c r="AP333" s="997" t="s">
        <v>270</v>
      </c>
      <c r="AQ333" s="997"/>
      <c r="AR333" s="997"/>
      <c r="AS333" s="997"/>
      <c r="AT333" s="997"/>
      <c r="AU333" s="997"/>
      <c r="AV333" s="997"/>
      <c r="AW333" s="997"/>
      <c r="AX333" s="997"/>
      <c r="AY333" s="34">
        <f>$AY$331</f>
        <v>0</v>
      </c>
    </row>
    <row r="334" spans="1:51" ht="26.25" hidden="1" customHeight="1" x14ac:dyDescent="0.15">
      <c r="A334" s="1003">
        <v>1</v>
      </c>
      <c r="B334" s="100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1003">
        <v>2</v>
      </c>
      <c r="B335" s="100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1003">
        <v>3</v>
      </c>
      <c r="B336" s="100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1003">
        <v>4</v>
      </c>
      <c r="B337" s="100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1003">
        <v>5</v>
      </c>
      <c r="B338" s="100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1003">
        <v>6</v>
      </c>
      <c r="B339" s="100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1003">
        <v>7</v>
      </c>
      <c r="B340" s="100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1003">
        <v>8</v>
      </c>
      <c r="B341" s="100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1003">
        <v>9</v>
      </c>
      <c r="B342" s="100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1003">
        <v>10</v>
      </c>
      <c r="B343" s="100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1003">
        <v>11</v>
      </c>
      <c r="B344" s="100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1003">
        <v>12</v>
      </c>
      <c r="B345" s="100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1003">
        <v>13</v>
      </c>
      <c r="B346" s="100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1003">
        <v>14</v>
      </c>
      <c r="B347" s="100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1003">
        <v>15</v>
      </c>
      <c r="B348" s="100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1003">
        <v>16</v>
      </c>
      <c r="B349" s="100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1003">
        <v>17</v>
      </c>
      <c r="B350" s="100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1003">
        <v>18</v>
      </c>
      <c r="B351" s="100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1003">
        <v>19</v>
      </c>
      <c r="B352" s="100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1003">
        <v>20</v>
      </c>
      <c r="B353" s="100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1003">
        <v>21</v>
      </c>
      <c r="B354" s="100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1003">
        <v>22</v>
      </c>
      <c r="B355" s="100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1003">
        <v>23</v>
      </c>
      <c r="B356" s="100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1003">
        <v>24</v>
      </c>
      <c r="B357" s="100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1003">
        <v>25</v>
      </c>
      <c r="B358" s="100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1003">
        <v>26</v>
      </c>
      <c r="B359" s="100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1003">
        <v>27</v>
      </c>
      <c r="B360" s="100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1003">
        <v>28</v>
      </c>
      <c r="B361" s="100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1003">
        <v>29</v>
      </c>
      <c r="B362" s="100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1003">
        <v>30</v>
      </c>
      <c r="B363" s="100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998" t="s">
        <v>269</v>
      </c>
      <c r="K366" s="999"/>
      <c r="L366" s="999"/>
      <c r="M366" s="999"/>
      <c r="N366" s="999"/>
      <c r="O366" s="999"/>
      <c r="P366" s="134" t="s">
        <v>25</v>
      </c>
      <c r="Q366" s="134"/>
      <c r="R366" s="134"/>
      <c r="S366" s="134"/>
      <c r="T366" s="134"/>
      <c r="U366" s="134"/>
      <c r="V366" s="134"/>
      <c r="W366" s="134"/>
      <c r="X366" s="134"/>
      <c r="Y366" s="272" t="s">
        <v>310</v>
      </c>
      <c r="Z366" s="273"/>
      <c r="AA366" s="273"/>
      <c r="AB366" s="273"/>
      <c r="AC366" s="998" t="s">
        <v>301</v>
      </c>
      <c r="AD366" s="998"/>
      <c r="AE366" s="998"/>
      <c r="AF366" s="998"/>
      <c r="AG366" s="998"/>
      <c r="AH366" s="272" t="s">
        <v>235</v>
      </c>
      <c r="AI366" s="270"/>
      <c r="AJ366" s="270"/>
      <c r="AK366" s="270"/>
      <c r="AL366" s="270" t="s">
        <v>19</v>
      </c>
      <c r="AM366" s="270"/>
      <c r="AN366" s="270"/>
      <c r="AO366" s="274"/>
      <c r="AP366" s="997" t="s">
        <v>270</v>
      </c>
      <c r="AQ366" s="997"/>
      <c r="AR366" s="997"/>
      <c r="AS366" s="997"/>
      <c r="AT366" s="997"/>
      <c r="AU366" s="997"/>
      <c r="AV366" s="997"/>
      <c r="AW366" s="997"/>
      <c r="AX366" s="997"/>
      <c r="AY366" s="34">
        <f>$AY$364</f>
        <v>0</v>
      </c>
    </row>
    <row r="367" spans="1:51" ht="26.25" hidden="1" customHeight="1" x14ac:dyDescent="0.15">
      <c r="A367" s="1003">
        <v>1</v>
      </c>
      <c r="B367" s="100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1003">
        <v>2</v>
      </c>
      <c r="B368" s="100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1003">
        <v>3</v>
      </c>
      <c r="B369" s="100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1003">
        <v>4</v>
      </c>
      <c r="B370" s="100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1003">
        <v>5</v>
      </c>
      <c r="B371" s="100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1003">
        <v>6</v>
      </c>
      <c r="B372" s="100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1003">
        <v>7</v>
      </c>
      <c r="B373" s="100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1003">
        <v>8</v>
      </c>
      <c r="B374" s="100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1003">
        <v>9</v>
      </c>
      <c r="B375" s="100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1003">
        <v>10</v>
      </c>
      <c r="B376" s="100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1003">
        <v>11</v>
      </c>
      <c r="B377" s="100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1003">
        <v>12</v>
      </c>
      <c r="B378" s="100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1003">
        <v>13</v>
      </c>
      <c r="B379" s="100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1003">
        <v>14</v>
      </c>
      <c r="B380" s="100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1003">
        <v>15</v>
      </c>
      <c r="B381" s="100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1003">
        <v>16</v>
      </c>
      <c r="B382" s="100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1003">
        <v>17</v>
      </c>
      <c r="B383" s="100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1003">
        <v>18</v>
      </c>
      <c r="B384" s="100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1003">
        <v>19</v>
      </c>
      <c r="B385" s="100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1003">
        <v>20</v>
      </c>
      <c r="B386" s="100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1003">
        <v>21</v>
      </c>
      <c r="B387" s="100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1003">
        <v>22</v>
      </c>
      <c r="B388" s="100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1003">
        <v>23</v>
      </c>
      <c r="B389" s="100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1003">
        <v>24</v>
      </c>
      <c r="B390" s="100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1003">
        <v>25</v>
      </c>
      <c r="B391" s="100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1003">
        <v>26</v>
      </c>
      <c r="B392" s="100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1003">
        <v>27</v>
      </c>
      <c r="B393" s="100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1003">
        <v>28</v>
      </c>
      <c r="B394" s="100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1003">
        <v>29</v>
      </c>
      <c r="B395" s="100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1003">
        <v>30</v>
      </c>
      <c r="B396" s="100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998" t="s">
        <v>269</v>
      </c>
      <c r="K399" s="999"/>
      <c r="L399" s="999"/>
      <c r="M399" s="999"/>
      <c r="N399" s="999"/>
      <c r="O399" s="999"/>
      <c r="P399" s="134" t="s">
        <v>25</v>
      </c>
      <c r="Q399" s="134"/>
      <c r="R399" s="134"/>
      <c r="S399" s="134"/>
      <c r="T399" s="134"/>
      <c r="U399" s="134"/>
      <c r="V399" s="134"/>
      <c r="W399" s="134"/>
      <c r="X399" s="134"/>
      <c r="Y399" s="272" t="s">
        <v>310</v>
      </c>
      <c r="Z399" s="273"/>
      <c r="AA399" s="273"/>
      <c r="AB399" s="273"/>
      <c r="AC399" s="998" t="s">
        <v>301</v>
      </c>
      <c r="AD399" s="998"/>
      <c r="AE399" s="998"/>
      <c r="AF399" s="998"/>
      <c r="AG399" s="998"/>
      <c r="AH399" s="272" t="s">
        <v>235</v>
      </c>
      <c r="AI399" s="270"/>
      <c r="AJ399" s="270"/>
      <c r="AK399" s="270"/>
      <c r="AL399" s="270" t="s">
        <v>19</v>
      </c>
      <c r="AM399" s="270"/>
      <c r="AN399" s="270"/>
      <c r="AO399" s="274"/>
      <c r="AP399" s="997" t="s">
        <v>270</v>
      </c>
      <c r="AQ399" s="997"/>
      <c r="AR399" s="997"/>
      <c r="AS399" s="997"/>
      <c r="AT399" s="997"/>
      <c r="AU399" s="997"/>
      <c r="AV399" s="997"/>
      <c r="AW399" s="997"/>
      <c r="AX399" s="997"/>
      <c r="AY399" s="34">
        <f>$AY$397</f>
        <v>0</v>
      </c>
    </row>
    <row r="400" spans="1:51" ht="26.25" hidden="1" customHeight="1" x14ac:dyDescent="0.15">
      <c r="A400" s="1003">
        <v>1</v>
      </c>
      <c r="B400" s="100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1003">
        <v>2</v>
      </c>
      <c r="B401" s="100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1003">
        <v>3</v>
      </c>
      <c r="B402" s="100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1003">
        <v>4</v>
      </c>
      <c r="B403" s="100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1003">
        <v>5</v>
      </c>
      <c r="B404" s="100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1003">
        <v>6</v>
      </c>
      <c r="B405" s="100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1003">
        <v>7</v>
      </c>
      <c r="B406" s="100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1003">
        <v>8</v>
      </c>
      <c r="B407" s="100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1003">
        <v>9</v>
      </c>
      <c r="B408" s="100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1003">
        <v>10</v>
      </c>
      <c r="B409" s="100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1003">
        <v>11</v>
      </c>
      <c r="B410" s="100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1003">
        <v>12</v>
      </c>
      <c r="B411" s="100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1003">
        <v>13</v>
      </c>
      <c r="B412" s="100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1003">
        <v>14</v>
      </c>
      <c r="B413" s="100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1003">
        <v>15</v>
      </c>
      <c r="B414" s="100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1003">
        <v>16</v>
      </c>
      <c r="B415" s="100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1003">
        <v>17</v>
      </c>
      <c r="B416" s="100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1003">
        <v>18</v>
      </c>
      <c r="B417" s="100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1003">
        <v>19</v>
      </c>
      <c r="B418" s="100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1003">
        <v>20</v>
      </c>
      <c r="B419" s="100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1003">
        <v>21</v>
      </c>
      <c r="B420" s="100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1003">
        <v>22</v>
      </c>
      <c r="B421" s="100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1003">
        <v>23</v>
      </c>
      <c r="B422" s="100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1003">
        <v>24</v>
      </c>
      <c r="B423" s="100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1003">
        <v>25</v>
      </c>
      <c r="B424" s="100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1003">
        <v>26</v>
      </c>
      <c r="B425" s="100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1003">
        <v>27</v>
      </c>
      <c r="B426" s="100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1003">
        <v>28</v>
      </c>
      <c r="B427" s="100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1003">
        <v>29</v>
      </c>
      <c r="B428" s="100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1003">
        <v>30</v>
      </c>
      <c r="B429" s="100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998" t="s">
        <v>269</v>
      </c>
      <c r="K432" s="999"/>
      <c r="L432" s="999"/>
      <c r="M432" s="999"/>
      <c r="N432" s="999"/>
      <c r="O432" s="999"/>
      <c r="P432" s="134" t="s">
        <v>25</v>
      </c>
      <c r="Q432" s="134"/>
      <c r="R432" s="134"/>
      <c r="S432" s="134"/>
      <c r="T432" s="134"/>
      <c r="U432" s="134"/>
      <c r="V432" s="134"/>
      <c r="W432" s="134"/>
      <c r="X432" s="134"/>
      <c r="Y432" s="272" t="s">
        <v>310</v>
      </c>
      <c r="Z432" s="273"/>
      <c r="AA432" s="273"/>
      <c r="AB432" s="273"/>
      <c r="AC432" s="998" t="s">
        <v>301</v>
      </c>
      <c r="AD432" s="998"/>
      <c r="AE432" s="998"/>
      <c r="AF432" s="998"/>
      <c r="AG432" s="998"/>
      <c r="AH432" s="272" t="s">
        <v>235</v>
      </c>
      <c r="AI432" s="270"/>
      <c r="AJ432" s="270"/>
      <c r="AK432" s="270"/>
      <c r="AL432" s="270" t="s">
        <v>19</v>
      </c>
      <c r="AM432" s="270"/>
      <c r="AN432" s="270"/>
      <c r="AO432" s="274"/>
      <c r="AP432" s="997" t="s">
        <v>270</v>
      </c>
      <c r="AQ432" s="997"/>
      <c r="AR432" s="997"/>
      <c r="AS432" s="997"/>
      <c r="AT432" s="997"/>
      <c r="AU432" s="997"/>
      <c r="AV432" s="997"/>
      <c r="AW432" s="997"/>
      <c r="AX432" s="997"/>
      <c r="AY432" s="34">
        <f>$AY$430</f>
        <v>0</v>
      </c>
    </row>
    <row r="433" spans="1:51" ht="26.25" hidden="1" customHeight="1" x14ac:dyDescent="0.15">
      <c r="A433" s="1003">
        <v>1</v>
      </c>
      <c r="B433" s="100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1003">
        <v>2</v>
      </c>
      <c r="B434" s="100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1003">
        <v>3</v>
      </c>
      <c r="B435" s="100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1003">
        <v>4</v>
      </c>
      <c r="B436" s="100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1003">
        <v>5</v>
      </c>
      <c r="B437" s="100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1003">
        <v>6</v>
      </c>
      <c r="B438" s="100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1003">
        <v>7</v>
      </c>
      <c r="B439" s="100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1003">
        <v>8</v>
      </c>
      <c r="B440" s="100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1003">
        <v>9</v>
      </c>
      <c r="B441" s="100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1003">
        <v>10</v>
      </c>
      <c r="B442" s="100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1003">
        <v>11</v>
      </c>
      <c r="B443" s="100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1003">
        <v>12</v>
      </c>
      <c r="B444" s="100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1003">
        <v>13</v>
      </c>
      <c r="B445" s="100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1003">
        <v>14</v>
      </c>
      <c r="B446" s="100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1003">
        <v>15</v>
      </c>
      <c r="B447" s="100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1003">
        <v>16</v>
      </c>
      <c r="B448" s="100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1003">
        <v>17</v>
      </c>
      <c r="B449" s="100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1003">
        <v>18</v>
      </c>
      <c r="B450" s="100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1003">
        <v>19</v>
      </c>
      <c r="B451" s="100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1003">
        <v>20</v>
      </c>
      <c r="B452" s="100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1003">
        <v>21</v>
      </c>
      <c r="B453" s="100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1003">
        <v>22</v>
      </c>
      <c r="B454" s="100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1003">
        <v>23</v>
      </c>
      <c r="B455" s="100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1003">
        <v>24</v>
      </c>
      <c r="B456" s="100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1003">
        <v>25</v>
      </c>
      <c r="B457" s="100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1003">
        <v>26</v>
      </c>
      <c r="B458" s="100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1003">
        <v>27</v>
      </c>
      <c r="B459" s="100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1003">
        <v>28</v>
      </c>
      <c r="B460" s="100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1003">
        <v>29</v>
      </c>
      <c r="B461" s="100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1003">
        <v>30</v>
      </c>
      <c r="B462" s="100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998" t="s">
        <v>269</v>
      </c>
      <c r="K465" s="999"/>
      <c r="L465" s="999"/>
      <c r="M465" s="999"/>
      <c r="N465" s="999"/>
      <c r="O465" s="999"/>
      <c r="P465" s="134" t="s">
        <v>25</v>
      </c>
      <c r="Q465" s="134"/>
      <c r="R465" s="134"/>
      <c r="S465" s="134"/>
      <c r="T465" s="134"/>
      <c r="U465" s="134"/>
      <c r="V465" s="134"/>
      <c r="W465" s="134"/>
      <c r="X465" s="134"/>
      <c r="Y465" s="272" t="s">
        <v>310</v>
      </c>
      <c r="Z465" s="273"/>
      <c r="AA465" s="273"/>
      <c r="AB465" s="273"/>
      <c r="AC465" s="998" t="s">
        <v>301</v>
      </c>
      <c r="AD465" s="998"/>
      <c r="AE465" s="998"/>
      <c r="AF465" s="998"/>
      <c r="AG465" s="998"/>
      <c r="AH465" s="272" t="s">
        <v>235</v>
      </c>
      <c r="AI465" s="270"/>
      <c r="AJ465" s="270"/>
      <c r="AK465" s="270"/>
      <c r="AL465" s="270" t="s">
        <v>19</v>
      </c>
      <c r="AM465" s="270"/>
      <c r="AN465" s="270"/>
      <c r="AO465" s="274"/>
      <c r="AP465" s="997" t="s">
        <v>270</v>
      </c>
      <c r="AQ465" s="997"/>
      <c r="AR465" s="997"/>
      <c r="AS465" s="997"/>
      <c r="AT465" s="997"/>
      <c r="AU465" s="997"/>
      <c r="AV465" s="997"/>
      <c r="AW465" s="997"/>
      <c r="AX465" s="997"/>
      <c r="AY465" s="34">
        <f>$AY$463</f>
        <v>0</v>
      </c>
    </row>
    <row r="466" spans="1:51" ht="26.25" hidden="1" customHeight="1" x14ac:dyDescent="0.15">
      <c r="A466" s="1003">
        <v>1</v>
      </c>
      <c r="B466" s="100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1003">
        <v>2</v>
      </c>
      <c r="B467" s="100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1003">
        <v>3</v>
      </c>
      <c r="B468" s="100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1003">
        <v>4</v>
      </c>
      <c r="B469" s="100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1003">
        <v>5</v>
      </c>
      <c r="B470" s="100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1003">
        <v>6</v>
      </c>
      <c r="B471" s="100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1003">
        <v>7</v>
      </c>
      <c r="B472" s="100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1003">
        <v>8</v>
      </c>
      <c r="B473" s="100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1003">
        <v>9</v>
      </c>
      <c r="B474" s="100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1003">
        <v>10</v>
      </c>
      <c r="B475" s="100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1003">
        <v>11</v>
      </c>
      <c r="B476" s="100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1003">
        <v>12</v>
      </c>
      <c r="B477" s="100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1003">
        <v>13</v>
      </c>
      <c r="B478" s="100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1003">
        <v>14</v>
      </c>
      <c r="B479" s="100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1003">
        <v>15</v>
      </c>
      <c r="B480" s="100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1003">
        <v>16</v>
      </c>
      <c r="B481" s="100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1003">
        <v>17</v>
      </c>
      <c r="B482" s="100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1003">
        <v>18</v>
      </c>
      <c r="B483" s="100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1003">
        <v>19</v>
      </c>
      <c r="B484" s="100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1003">
        <v>20</v>
      </c>
      <c r="B485" s="100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1003">
        <v>21</v>
      </c>
      <c r="B486" s="100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1003">
        <v>22</v>
      </c>
      <c r="B487" s="100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1003">
        <v>23</v>
      </c>
      <c r="B488" s="100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1003">
        <v>24</v>
      </c>
      <c r="B489" s="100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1003">
        <v>25</v>
      </c>
      <c r="B490" s="100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1003">
        <v>26</v>
      </c>
      <c r="B491" s="100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1003">
        <v>27</v>
      </c>
      <c r="B492" s="100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1003">
        <v>28</v>
      </c>
      <c r="B493" s="100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1003">
        <v>29</v>
      </c>
      <c r="B494" s="100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1003">
        <v>30</v>
      </c>
      <c r="B495" s="100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998" t="s">
        <v>269</v>
      </c>
      <c r="K498" s="999"/>
      <c r="L498" s="999"/>
      <c r="M498" s="999"/>
      <c r="N498" s="999"/>
      <c r="O498" s="999"/>
      <c r="P498" s="134" t="s">
        <v>25</v>
      </c>
      <c r="Q498" s="134"/>
      <c r="R498" s="134"/>
      <c r="S498" s="134"/>
      <c r="T498" s="134"/>
      <c r="U498" s="134"/>
      <c r="V498" s="134"/>
      <c r="W498" s="134"/>
      <c r="X498" s="134"/>
      <c r="Y498" s="272" t="s">
        <v>310</v>
      </c>
      <c r="Z498" s="273"/>
      <c r="AA498" s="273"/>
      <c r="AB498" s="273"/>
      <c r="AC498" s="998" t="s">
        <v>301</v>
      </c>
      <c r="AD498" s="998"/>
      <c r="AE498" s="998"/>
      <c r="AF498" s="998"/>
      <c r="AG498" s="998"/>
      <c r="AH498" s="272" t="s">
        <v>235</v>
      </c>
      <c r="AI498" s="270"/>
      <c r="AJ498" s="270"/>
      <c r="AK498" s="270"/>
      <c r="AL498" s="270" t="s">
        <v>19</v>
      </c>
      <c r="AM498" s="270"/>
      <c r="AN498" s="270"/>
      <c r="AO498" s="274"/>
      <c r="AP498" s="997" t="s">
        <v>270</v>
      </c>
      <c r="AQ498" s="997"/>
      <c r="AR498" s="997"/>
      <c r="AS498" s="997"/>
      <c r="AT498" s="997"/>
      <c r="AU498" s="997"/>
      <c r="AV498" s="997"/>
      <c r="AW498" s="997"/>
      <c r="AX498" s="997"/>
      <c r="AY498" s="34">
        <f>$AY$496</f>
        <v>0</v>
      </c>
    </row>
    <row r="499" spans="1:51" ht="26.25" hidden="1" customHeight="1" x14ac:dyDescent="0.15">
      <c r="A499" s="1003">
        <v>1</v>
      </c>
      <c r="B499" s="100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1003">
        <v>2</v>
      </c>
      <c r="B500" s="100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1003">
        <v>3</v>
      </c>
      <c r="B501" s="100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1003">
        <v>4</v>
      </c>
      <c r="B502" s="100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1003">
        <v>5</v>
      </c>
      <c r="B503" s="100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1003">
        <v>6</v>
      </c>
      <c r="B504" s="100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1003">
        <v>7</v>
      </c>
      <c r="B505" s="100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1003">
        <v>8</v>
      </c>
      <c r="B506" s="100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1003">
        <v>9</v>
      </c>
      <c r="B507" s="100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1003">
        <v>10</v>
      </c>
      <c r="B508" s="100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1003">
        <v>11</v>
      </c>
      <c r="B509" s="100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1003">
        <v>12</v>
      </c>
      <c r="B510" s="100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1003">
        <v>13</v>
      </c>
      <c r="B511" s="100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1003">
        <v>14</v>
      </c>
      <c r="B512" s="100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1003">
        <v>15</v>
      </c>
      <c r="B513" s="100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1003">
        <v>16</v>
      </c>
      <c r="B514" s="100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1003">
        <v>17</v>
      </c>
      <c r="B515" s="100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1003">
        <v>18</v>
      </c>
      <c r="B516" s="100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1003">
        <v>19</v>
      </c>
      <c r="B517" s="100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1003">
        <v>20</v>
      </c>
      <c r="B518" s="100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1003">
        <v>21</v>
      </c>
      <c r="B519" s="100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1003">
        <v>22</v>
      </c>
      <c r="B520" s="100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1003">
        <v>23</v>
      </c>
      <c r="B521" s="100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1003">
        <v>24</v>
      </c>
      <c r="B522" s="100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1003">
        <v>25</v>
      </c>
      <c r="B523" s="100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1003">
        <v>26</v>
      </c>
      <c r="B524" s="100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1003">
        <v>27</v>
      </c>
      <c r="B525" s="100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1003">
        <v>28</v>
      </c>
      <c r="B526" s="100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1003">
        <v>29</v>
      </c>
      <c r="B527" s="100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1003">
        <v>30</v>
      </c>
      <c r="B528" s="100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998" t="s">
        <v>269</v>
      </c>
      <c r="K531" s="999"/>
      <c r="L531" s="999"/>
      <c r="M531" s="999"/>
      <c r="N531" s="999"/>
      <c r="O531" s="999"/>
      <c r="P531" s="134" t="s">
        <v>25</v>
      </c>
      <c r="Q531" s="134"/>
      <c r="R531" s="134"/>
      <c r="S531" s="134"/>
      <c r="T531" s="134"/>
      <c r="U531" s="134"/>
      <c r="V531" s="134"/>
      <c r="W531" s="134"/>
      <c r="X531" s="134"/>
      <c r="Y531" s="272" t="s">
        <v>310</v>
      </c>
      <c r="Z531" s="273"/>
      <c r="AA531" s="273"/>
      <c r="AB531" s="273"/>
      <c r="AC531" s="998" t="s">
        <v>301</v>
      </c>
      <c r="AD531" s="998"/>
      <c r="AE531" s="998"/>
      <c r="AF531" s="998"/>
      <c r="AG531" s="998"/>
      <c r="AH531" s="272" t="s">
        <v>235</v>
      </c>
      <c r="AI531" s="270"/>
      <c r="AJ531" s="270"/>
      <c r="AK531" s="270"/>
      <c r="AL531" s="270" t="s">
        <v>19</v>
      </c>
      <c r="AM531" s="270"/>
      <c r="AN531" s="270"/>
      <c r="AO531" s="274"/>
      <c r="AP531" s="997" t="s">
        <v>270</v>
      </c>
      <c r="AQ531" s="997"/>
      <c r="AR531" s="997"/>
      <c r="AS531" s="997"/>
      <c r="AT531" s="997"/>
      <c r="AU531" s="997"/>
      <c r="AV531" s="997"/>
      <c r="AW531" s="997"/>
      <c r="AX531" s="997"/>
      <c r="AY531" s="34">
        <f>$AY$529</f>
        <v>0</v>
      </c>
    </row>
    <row r="532" spans="1:51" ht="26.25" hidden="1" customHeight="1" x14ac:dyDescent="0.15">
      <c r="A532" s="1003">
        <v>1</v>
      </c>
      <c r="B532" s="100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1003">
        <v>2</v>
      </c>
      <c r="B533" s="100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1003">
        <v>3</v>
      </c>
      <c r="B534" s="100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1003">
        <v>4</v>
      </c>
      <c r="B535" s="100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1003">
        <v>5</v>
      </c>
      <c r="B536" s="100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1003">
        <v>6</v>
      </c>
      <c r="B537" s="100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1003">
        <v>7</v>
      </c>
      <c r="B538" s="100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1003">
        <v>8</v>
      </c>
      <c r="B539" s="100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1003">
        <v>9</v>
      </c>
      <c r="B540" s="100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1003">
        <v>10</v>
      </c>
      <c r="B541" s="100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1003">
        <v>11</v>
      </c>
      <c r="B542" s="100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1003">
        <v>12</v>
      </c>
      <c r="B543" s="100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1003">
        <v>13</v>
      </c>
      <c r="B544" s="100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1003">
        <v>14</v>
      </c>
      <c r="B545" s="100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1003">
        <v>15</v>
      </c>
      <c r="B546" s="100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1003">
        <v>16</v>
      </c>
      <c r="B547" s="100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1003">
        <v>17</v>
      </c>
      <c r="B548" s="100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1003">
        <v>18</v>
      </c>
      <c r="B549" s="100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1003">
        <v>19</v>
      </c>
      <c r="B550" s="100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1003">
        <v>20</v>
      </c>
      <c r="B551" s="100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1003">
        <v>21</v>
      </c>
      <c r="B552" s="100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1003">
        <v>22</v>
      </c>
      <c r="B553" s="100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1003">
        <v>23</v>
      </c>
      <c r="B554" s="100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1003">
        <v>24</v>
      </c>
      <c r="B555" s="100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1003">
        <v>25</v>
      </c>
      <c r="B556" s="100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1003">
        <v>26</v>
      </c>
      <c r="B557" s="100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1003">
        <v>27</v>
      </c>
      <c r="B558" s="100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1003">
        <v>28</v>
      </c>
      <c r="B559" s="100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1003">
        <v>29</v>
      </c>
      <c r="B560" s="100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1003">
        <v>30</v>
      </c>
      <c r="B561" s="100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998" t="s">
        <v>269</v>
      </c>
      <c r="K564" s="999"/>
      <c r="L564" s="999"/>
      <c r="M564" s="999"/>
      <c r="N564" s="999"/>
      <c r="O564" s="999"/>
      <c r="P564" s="134" t="s">
        <v>25</v>
      </c>
      <c r="Q564" s="134"/>
      <c r="R564" s="134"/>
      <c r="S564" s="134"/>
      <c r="T564" s="134"/>
      <c r="U564" s="134"/>
      <c r="V564" s="134"/>
      <c r="W564" s="134"/>
      <c r="X564" s="134"/>
      <c r="Y564" s="272" t="s">
        <v>310</v>
      </c>
      <c r="Z564" s="273"/>
      <c r="AA564" s="273"/>
      <c r="AB564" s="273"/>
      <c r="AC564" s="998" t="s">
        <v>301</v>
      </c>
      <c r="AD564" s="998"/>
      <c r="AE564" s="998"/>
      <c r="AF564" s="998"/>
      <c r="AG564" s="998"/>
      <c r="AH564" s="272" t="s">
        <v>235</v>
      </c>
      <c r="AI564" s="270"/>
      <c r="AJ564" s="270"/>
      <c r="AK564" s="270"/>
      <c r="AL564" s="270" t="s">
        <v>19</v>
      </c>
      <c r="AM564" s="270"/>
      <c r="AN564" s="270"/>
      <c r="AO564" s="274"/>
      <c r="AP564" s="997" t="s">
        <v>270</v>
      </c>
      <c r="AQ564" s="997"/>
      <c r="AR564" s="997"/>
      <c r="AS564" s="997"/>
      <c r="AT564" s="997"/>
      <c r="AU564" s="997"/>
      <c r="AV564" s="997"/>
      <c r="AW564" s="997"/>
      <c r="AX564" s="997"/>
      <c r="AY564" s="34">
        <f>$AY$562</f>
        <v>0</v>
      </c>
    </row>
    <row r="565" spans="1:51" ht="26.25" hidden="1" customHeight="1" x14ac:dyDescent="0.15">
      <c r="A565" s="1003">
        <v>1</v>
      </c>
      <c r="B565" s="100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1003">
        <v>2</v>
      </c>
      <c r="B566" s="100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1003">
        <v>3</v>
      </c>
      <c r="B567" s="100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1003">
        <v>4</v>
      </c>
      <c r="B568" s="100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1003">
        <v>5</v>
      </c>
      <c r="B569" s="100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1003">
        <v>6</v>
      </c>
      <c r="B570" s="100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1003">
        <v>7</v>
      </c>
      <c r="B571" s="100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1003">
        <v>8</v>
      </c>
      <c r="B572" s="100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1003">
        <v>9</v>
      </c>
      <c r="B573" s="100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1003">
        <v>10</v>
      </c>
      <c r="B574" s="100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1003">
        <v>11</v>
      </c>
      <c r="B575" s="100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1003">
        <v>12</v>
      </c>
      <c r="B576" s="100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1003">
        <v>13</v>
      </c>
      <c r="B577" s="100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1003">
        <v>14</v>
      </c>
      <c r="B578" s="100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1003">
        <v>15</v>
      </c>
      <c r="B579" s="100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1003">
        <v>16</v>
      </c>
      <c r="B580" s="100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1003">
        <v>17</v>
      </c>
      <c r="B581" s="100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1003">
        <v>18</v>
      </c>
      <c r="B582" s="100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1003">
        <v>19</v>
      </c>
      <c r="B583" s="100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1003">
        <v>20</v>
      </c>
      <c r="B584" s="100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1003">
        <v>21</v>
      </c>
      <c r="B585" s="100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1003">
        <v>22</v>
      </c>
      <c r="B586" s="100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1003">
        <v>23</v>
      </c>
      <c r="B587" s="100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1003">
        <v>24</v>
      </c>
      <c r="B588" s="100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1003">
        <v>25</v>
      </c>
      <c r="B589" s="100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1003">
        <v>26</v>
      </c>
      <c r="B590" s="100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1003">
        <v>27</v>
      </c>
      <c r="B591" s="100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1003">
        <v>28</v>
      </c>
      <c r="B592" s="100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1003">
        <v>29</v>
      </c>
      <c r="B593" s="100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1003">
        <v>30</v>
      </c>
      <c r="B594" s="100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998" t="s">
        <v>269</v>
      </c>
      <c r="K597" s="999"/>
      <c r="L597" s="999"/>
      <c r="M597" s="999"/>
      <c r="N597" s="999"/>
      <c r="O597" s="999"/>
      <c r="P597" s="134" t="s">
        <v>25</v>
      </c>
      <c r="Q597" s="134"/>
      <c r="R597" s="134"/>
      <c r="S597" s="134"/>
      <c r="T597" s="134"/>
      <c r="U597" s="134"/>
      <c r="V597" s="134"/>
      <c r="W597" s="134"/>
      <c r="X597" s="134"/>
      <c r="Y597" s="272" t="s">
        <v>310</v>
      </c>
      <c r="Z597" s="273"/>
      <c r="AA597" s="273"/>
      <c r="AB597" s="273"/>
      <c r="AC597" s="998" t="s">
        <v>301</v>
      </c>
      <c r="AD597" s="998"/>
      <c r="AE597" s="998"/>
      <c r="AF597" s="998"/>
      <c r="AG597" s="998"/>
      <c r="AH597" s="272" t="s">
        <v>235</v>
      </c>
      <c r="AI597" s="270"/>
      <c r="AJ597" s="270"/>
      <c r="AK597" s="270"/>
      <c r="AL597" s="270" t="s">
        <v>19</v>
      </c>
      <c r="AM597" s="270"/>
      <c r="AN597" s="270"/>
      <c r="AO597" s="274"/>
      <c r="AP597" s="997" t="s">
        <v>270</v>
      </c>
      <c r="AQ597" s="997"/>
      <c r="AR597" s="997"/>
      <c r="AS597" s="997"/>
      <c r="AT597" s="997"/>
      <c r="AU597" s="997"/>
      <c r="AV597" s="997"/>
      <c r="AW597" s="997"/>
      <c r="AX597" s="997"/>
      <c r="AY597" s="34">
        <f>$AY$595</f>
        <v>0</v>
      </c>
    </row>
    <row r="598" spans="1:51" ht="26.25" hidden="1" customHeight="1" x14ac:dyDescent="0.15">
      <c r="A598" s="1003">
        <v>1</v>
      </c>
      <c r="B598" s="100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1003">
        <v>2</v>
      </c>
      <c r="B599" s="100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1003">
        <v>3</v>
      </c>
      <c r="B600" s="100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1003">
        <v>4</v>
      </c>
      <c r="B601" s="100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1003">
        <v>5</v>
      </c>
      <c r="B602" s="100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1003">
        <v>6</v>
      </c>
      <c r="B603" s="100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1003">
        <v>7</v>
      </c>
      <c r="B604" s="100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1003">
        <v>8</v>
      </c>
      <c r="B605" s="100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1003">
        <v>9</v>
      </c>
      <c r="B606" s="100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1003">
        <v>10</v>
      </c>
      <c r="B607" s="100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1003">
        <v>11</v>
      </c>
      <c r="B608" s="100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1003">
        <v>12</v>
      </c>
      <c r="B609" s="100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1003">
        <v>13</v>
      </c>
      <c r="B610" s="100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1003">
        <v>14</v>
      </c>
      <c r="B611" s="100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1003">
        <v>15</v>
      </c>
      <c r="B612" s="100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1003">
        <v>16</v>
      </c>
      <c r="B613" s="100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1003">
        <v>17</v>
      </c>
      <c r="B614" s="100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1003">
        <v>18</v>
      </c>
      <c r="B615" s="100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1003">
        <v>19</v>
      </c>
      <c r="B616" s="100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1003">
        <v>20</v>
      </c>
      <c r="B617" s="100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1003">
        <v>21</v>
      </c>
      <c r="B618" s="100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1003">
        <v>22</v>
      </c>
      <c r="B619" s="100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1003">
        <v>23</v>
      </c>
      <c r="B620" s="100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1003">
        <v>24</v>
      </c>
      <c r="B621" s="100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1003">
        <v>25</v>
      </c>
      <c r="B622" s="100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1003">
        <v>26</v>
      </c>
      <c r="B623" s="100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1003">
        <v>27</v>
      </c>
      <c r="B624" s="100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1003">
        <v>28</v>
      </c>
      <c r="B625" s="100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1003">
        <v>29</v>
      </c>
      <c r="B626" s="100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1003">
        <v>30</v>
      </c>
      <c r="B627" s="100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998" t="s">
        <v>269</v>
      </c>
      <c r="K630" s="999"/>
      <c r="L630" s="999"/>
      <c r="M630" s="999"/>
      <c r="N630" s="999"/>
      <c r="O630" s="999"/>
      <c r="P630" s="134" t="s">
        <v>25</v>
      </c>
      <c r="Q630" s="134"/>
      <c r="R630" s="134"/>
      <c r="S630" s="134"/>
      <c r="T630" s="134"/>
      <c r="U630" s="134"/>
      <c r="V630" s="134"/>
      <c r="W630" s="134"/>
      <c r="X630" s="134"/>
      <c r="Y630" s="272" t="s">
        <v>310</v>
      </c>
      <c r="Z630" s="273"/>
      <c r="AA630" s="273"/>
      <c r="AB630" s="273"/>
      <c r="AC630" s="998" t="s">
        <v>301</v>
      </c>
      <c r="AD630" s="998"/>
      <c r="AE630" s="998"/>
      <c r="AF630" s="998"/>
      <c r="AG630" s="998"/>
      <c r="AH630" s="272" t="s">
        <v>235</v>
      </c>
      <c r="AI630" s="270"/>
      <c r="AJ630" s="270"/>
      <c r="AK630" s="270"/>
      <c r="AL630" s="270" t="s">
        <v>19</v>
      </c>
      <c r="AM630" s="270"/>
      <c r="AN630" s="270"/>
      <c r="AO630" s="274"/>
      <c r="AP630" s="997" t="s">
        <v>270</v>
      </c>
      <c r="AQ630" s="997"/>
      <c r="AR630" s="997"/>
      <c r="AS630" s="997"/>
      <c r="AT630" s="997"/>
      <c r="AU630" s="997"/>
      <c r="AV630" s="997"/>
      <c r="AW630" s="997"/>
      <c r="AX630" s="997"/>
      <c r="AY630" s="34">
        <f>$AY$628</f>
        <v>0</v>
      </c>
    </row>
    <row r="631" spans="1:51" ht="26.25" hidden="1" customHeight="1" x14ac:dyDescent="0.15">
      <c r="A631" s="1003">
        <v>1</v>
      </c>
      <c r="B631" s="100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1003">
        <v>2</v>
      </c>
      <c r="B632" s="100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1003">
        <v>3</v>
      </c>
      <c r="B633" s="100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1003">
        <v>4</v>
      </c>
      <c r="B634" s="100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1003">
        <v>5</v>
      </c>
      <c r="B635" s="100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1003">
        <v>6</v>
      </c>
      <c r="B636" s="100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1003">
        <v>7</v>
      </c>
      <c r="B637" s="100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1003">
        <v>8</v>
      </c>
      <c r="B638" s="100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1003">
        <v>9</v>
      </c>
      <c r="B639" s="100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1003">
        <v>10</v>
      </c>
      <c r="B640" s="100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1003">
        <v>11</v>
      </c>
      <c r="B641" s="100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1003">
        <v>12</v>
      </c>
      <c r="B642" s="100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1003">
        <v>13</v>
      </c>
      <c r="B643" s="100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1003">
        <v>14</v>
      </c>
      <c r="B644" s="100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1003">
        <v>15</v>
      </c>
      <c r="B645" s="100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1003">
        <v>16</v>
      </c>
      <c r="B646" s="100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1003">
        <v>17</v>
      </c>
      <c r="B647" s="1003">
        <v>1</v>
      </c>
      <c r="C647" s="269"/>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1003">
        <v>18</v>
      </c>
      <c r="B648" s="100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1003">
        <v>19</v>
      </c>
      <c r="B649" s="100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1003">
        <v>20</v>
      </c>
      <c r="B650" s="100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1003">
        <v>21</v>
      </c>
      <c r="B651" s="100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1003">
        <v>22</v>
      </c>
      <c r="B652" s="100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1003">
        <v>23</v>
      </c>
      <c r="B653" s="100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1003">
        <v>24</v>
      </c>
      <c r="B654" s="100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1003">
        <v>25</v>
      </c>
      <c r="B655" s="100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1003">
        <v>26</v>
      </c>
      <c r="B656" s="100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1003">
        <v>27</v>
      </c>
      <c r="B657" s="100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1003">
        <v>28</v>
      </c>
      <c r="B658" s="100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1003">
        <v>29</v>
      </c>
      <c r="B659" s="100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1003">
        <v>30</v>
      </c>
      <c r="B660" s="100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998" t="s">
        <v>269</v>
      </c>
      <c r="K663" s="999"/>
      <c r="L663" s="999"/>
      <c r="M663" s="999"/>
      <c r="N663" s="999"/>
      <c r="O663" s="999"/>
      <c r="P663" s="134" t="s">
        <v>25</v>
      </c>
      <c r="Q663" s="134"/>
      <c r="R663" s="134"/>
      <c r="S663" s="134"/>
      <c r="T663" s="134"/>
      <c r="U663" s="134"/>
      <c r="V663" s="134"/>
      <c r="W663" s="134"/>
      <c r="X663" s="134"/>
      <c r="Y663" s="272" t="s">
        <v>310</v>
      </c>
      <c r="Z663" s="273"/>
      <c r="AA663" s="273"/>
      <c r="AB663" s="273"/>
      <c r="AC663" s="998" t="s">
        <v>301</v>
      </c>
      <c r="AD663" s="998"/>
      <c r="AE663" s="998"/>
      <c r="AF663" s="998"/>
      <c r="AG663" s="998"/>
      <c r="AH663" s="272" t="s">
        <v>235</v>
      </c>
      <c r="AI663" s="270"/>
      <c r="AJ663" s="270"/>
      <c r="AK663" s="270"/>
      <c r="AL663" s="270" t="s">
        <v>19</v>
      </c>
      <c r="AM663" s="270"/>
      <c r="AN663" s="270"/>
      <c r="AO663" s="274"/>
      <c r="AP663" s="997" t="s">
        <v>270</v>
      </c>
      <c r="AQ663" s="997"/>
      <c r="AR663" s="997"/>
      <c r="AS663" s="997"/>
      <c r="AT663" s="997"/>
      <c r="AU663" s="997"/>
      <c r="AV663" s="997"/>
      <c r="AW663" s="997"/>
      <c r="AX663" s="997"/>
      <c r="AY663" s="34">
        <f>$AY$661</f>
        <v>0</v>
      </c>
    </row>
    <row r="664" spans="1:51" ht="26.25" hidden="1" customHeight="1" x14ac:dyDescent="0.15">
      <c r="A664" s="1003">
        <v>1</v>
      </c>
      <c r="B664" s="100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1003">
        <v>2</v>
      </c>
      <c r="B665" s="100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1003">
        <v>3</v>
      </c>
      <c r="B666" s="100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1003">
        <v>4</v>
      </c>
      <c r="B667" s="100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1003">
        <v>5</v>
      </c>
      <c r="B668" s="100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1003">
        <v>6</v>
      </c>
      <c r="B669" s="100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1003">
        <v>7</v>
      </c>
      <c r="B670" s="100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1003">
        <v>8</v>
      </c>
      <c r="B671" s="100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1003">
        <v>9</v>
      </c>
      <c r="B672" s="100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1003">
        <v>10</v>
      </c>
      <c r="B673" s="100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1003">
        <v>11</v>
      </c>
      <c r="B674" s="100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1003">
        <v>12</v>
      </c>
      <c r="B675" s="100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1003">
        <v>13</v>
      </c>
      <c r="B676" s="100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1003">
        <v>14</v>
      </c>
      <c r="B677" s="100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1003">
        <v>15</v>
      </c>
      <c r="B678" s="100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1003">
        <v>16</v>
      </c>
      <c r="B679" s="100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1003">
        <v>17</v>
      </c>
      <c r="B680" s="100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1003">
        <v>18</v>
      </c>
      <c r="B681" s="100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1003">
        <v>19</v>
      </c>
      <c r="B682" s="100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1003">
        <v>20</v>
      </c>
      <c r="B683" s="100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1003">
        <v>21</v>
      </c>
      <c r="B684" s="100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1003">
        <v>22</v>
      </c>
      <c r="B685" s="100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1003">
        <v>23</v>
      </c>
      <c r="B686" s="100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1003">
        <v>24</v>
      </c>
      <c r="B687" s="100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1003">
        <v>25</v>
      </c>
      <c r="B688" s="100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1003">
        <v>26</v>
      </c>
      <c r="B689" s="100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1003">
        <v>27</v>
      </c>
      <c r="B690" s="100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1003">
        <v>28</v>
      </c>
      <c r="B691" s="100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1003">
        <v>29</v>
      </c>
      <c r="B692" s="100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1003">
        <v>30</v>
      </c>
      <c r="B693" s="100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998" t="s">
        <v>269</v>
      </c>
      <c r="K696" s="999"/>
      <c r="L696" s="999"/>
      <c r="M696" s="999"/>
      <c r="N696" s="999"/>
      <c r="O696" s="999"/>
      <c r="P696" s="134" t="s">
        <v>25</v>
      </c>
      <c r="Q696" s="134"/>
      <c r="R696" s="134"/>
      <c r="S696" s="134"/>
      <c r="T696" s="134"/>
      <c r="U696" s="134"/>
      <c r="V696" s="134"/>
      <c r="W696" s="134"/>
      <c r="X696" s="134"/>
      <c r="Y696" s="272" t="s">
        <v>310</v>
      </c>
      <c r="Z696" s="273"/>
      <c r="AA696" s="273"/>
      <c r="AB696" s="273"/>
      <c r="AC696" s="998" t="s">
        <v>301</v>
      </c>
      <c r="AD696" s="998"/>
      <c r="AE696" s="998"/>
      <c r="AF696" s="998"/>
      <c r="AG696" s="998"/>
      <c r="AH696" s="272" t="s">
        <v>235</v>
      </c>
      <c r="AI696" s="270"/>
      <c r="AJ696" s="270"/>
      <c r="AK696" s="270"/>
      <c r="AL696" s="270" t="s">
        <v>19</v>
      </c>
      <c r="AM696" s="270"/>
      <c r="AN696" s="270"/>
      <c r="AO696" s="274"/>
      <c r="AP696" s="997" t="s">
        <v>270</v>
      </c>
      <c r="AQ696" s="997"/>
      <c r="AR696" s="997"/>
      <c r="AS696" s="997"/>
      <c r="AT696" s="997"/>
      <c r="AU696" s="997"/>
      <c r="AV696" s="997"/>
      <c r="AW696" s="997"/>
      <c r="AX696" s="997"/>
      <c r="AY696" s="34">
        <f>$AY$694</f>
        <v>0</v>
      </c>
    </row>
    <row r="697" spans="1:51" ht="26.25" hidden="1" customHeight="1" x14ac:dyDescent="0.15">
      <c r="A697" s="1003">
        <v>1</v>
      </c>
      <c r="B697" s="100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1003">
        <v>2</v>
      </c>
      <c r="B698" s="100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1003">
        <v>3</v>
      </c>
      <c r="B699" s="100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1003">
        <v>4</v>
      </c>
      <c r="B700" s="100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1003">
        <v>5</v>
      </c>
      <c r="B701" s="100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1003">
        <v>6</v>
      </c>
      <c r="B702" s="100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1003">
        <v>7</v>
      </c>
      <c r="B703" s="100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1003">
        <v>8</v>
      </c>
      <c r="B704" s="100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1003">
        <v>9</v>
      </c>
      <c r="B705" s="100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1003">
        <v>10</v>
      </c>
      <c r="B706" s="100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1003">
        <v>11</v>
      </c>
      <c r="B707" s="100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1003">
        <v>12</v>
      </c>
      <c r="B708" s="100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1003">
        <v>13</v>
      </c>
      <c r="B709" s="100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1003">
        <v>14</v>
      </c>
      <c r="B710" s="100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1003">
        <v>15</v>
      </c>
      <c r="B711" s="100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1003">
        <v>16</v>
      </c>
      <c r="B712" s="100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1003">
        <v>17</v>
      </c>
      <c r="B713" s="100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1003">
        <v>18</v>
      </c>
      <c r="B714" s="100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1003">
        <v>19</v>
      </c>
      <c r="B715" s="100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1003">
        <v>20</v>
      </c>
      <c r="B716" s="100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1003">
        <v>21</v>
      </c>
      <c r="B717" s="100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1003">
        <v>22</v>
      </c>
      <c r="B718" s="100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1003">
        <v>23</v>
      </c>
      <c r="B719" s="100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1003">
        <v>24</v>
      </c>
      <c r="B720" s="100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1003">
        <v>25</v>
      </c>
      <c r="B721" s="100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1003">
        <v>26</v>
      </c>
      <c r="B722" s="100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1003">
        <v>27</v>
      </c>
      <c r="B723" s="100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1003">
        <v>28</v>
      </c>
      <c r="B724" s="100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1003">
        <v>29</v>
      </c>
      <c r="B725" s="100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1003">
        <v>30</v>
      </c>
      <c r="B726" s="100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998" t="s">
        <v>269</v>
      </c>
      <c r="K729" s="999"/>
      <c r="L729" s="999"/>
      <c r="M729" s="999"/>
      <c r="N729" s="999"/>
      <c r="O729" s="999"/>
      <c r="P729" s="134" t="s">
        <v>25</v>
      </c>
      <c r="Q729" s="134"/>
      <c r="R729" s="134"/>
      <c r="S729" s="134"/>
      <c r="T729" s="134"/>
      <c r="U729" s="134"/>
      <c r="V729" s="134"/>
      <c r="W729" s="134"/>
      <c r="X729" s="134"/>
      <c r="Y729" s="272" t="s">
        <v>310</v>
      </c>
      <c r="Z729" s="273"/>
      <c r="AA729" s="273"/>
      <c r="AB729" s="273"/>
      <c r="AC729" s="998" t="s">
        <v>301</v>
      </c>
      <c r="AD729" s="998"/>
      <c r="AE729" s="998"/>
      <c r="AF729" s="998"/>
      <c r="AG729" s="998"/>
      <c r="AH729" s="272" t="s">
        <v>235</v>
      </c>
      <c r="AI729" s="270"/>
      <c r="AJ729" s="270"/>
      <c r="AK729" s="270"/>
      <c r="AL729" s="270" t="s">
        <v>19</v>
      </c>
      <c r="AM729" s="270"/>
      <c r="AN729" s="270"/>
      <c r="AO729" s="274"/>
      <c r="AP729" s="997" t="s">
        <v>270</v>
      </c>
      <c r="AQ729" s="997"/>
      <c r="AR729" s="997"/>
      <c r="AS729" s="997"/>
      <c r="AT729" s="997"/>
      <c r="AU729" s="997"/>
      <c r="AV729" s="997"/>
      <c r="AW729" s="997"/>
      <c r="AX729" s="997"/>
      <c r="AY729" s="34">
        <f>$AY$727</f>
        <v>0</v>
      </c>
    </row>
    <row r="730" spans="1:51" ht="26.25" hidden="1" customHeight="1" x14ac:dyDescent="0.15">
      <c r="A730" s="1003">
        <v>1</v>
      </c>
      <c r="B730" s="100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1003">
        <v>2</v>
      </c>
      <c r="B731" s="100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1003">
        <v>3</v>
      </c>
      <c r="B732" s="100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1003">
        <v>4</v>
      </c>
      <c r="B733" s="100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1003">
        <v>5</v>
      </c>
      <c r="B734" s="100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1003">
        <v>6</v>
      </c>
      <c r="B735" s="100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1003">
        <v>7</v>
      </c>
      <c r="B736" s="100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1003">
        <v>8</v>
      </c>
      <c r="B737" s="100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1003">
        <v>9</v>
      </c>
      <c r="B738" s="100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1003">
        <v>10</v>
      </c>
      <c r="B739" s="100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1003">
        <v>11</v>
      </c>
      <c r="B740" s="100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1003">
        <v>12</v>
      </c>
      <c r="B741" s="100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1003">
        <v>13</v>
      </c>
      <c r="B742" s="100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1003">
        <v>14</v>
      </c>
      <c r="B743" s="100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1003">
        <v>15</v>
      </c>
      <c r="B744" s="100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1003">
        <v>16</v>
      </c>
      <c r="B745" s="100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1003">
        <v>17</v>
      </c>
      <c r="B746" s="100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1003">
        <v>18</v>
      </c>
      <c r="B747" s="100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1003">
        <v>19</v>
      </c>
      <c r="B748" s="100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1003">
        <v>20</v>
      </c>
      <c r="B749" s="100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1003">
        <v>21</v>
      </c>
      <c r="B750" s="100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1003">
        <v>22</v>
      </c>
      <c r="B751" s="100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1003">
        <v>23</v>
      </c>
      <c r="B752" s="100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1003">
        <v>24</v>
      </c>
      <c r="B753" s="100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1003">
        <v>25</v>
      </c>
      <c r="B754" s="100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1003">
        <v>26</v>
      </c>
      <c r="B755" s="100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1003">
        <v>27</v>
      </c>
      <c r="B756" s="100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1003">
        <v>28</v>
      </c>
      <c r="B757" s="100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1003">
        <v>29</v>
      </c>
      <c r="B758" s="100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1003">
        <v>30</v>
      </c>
      <c r="B759" s="100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998" t="s">
        <v>269</v>
      </c>
      <c r="K762" s="999"/>
      <c r="L762" s="999"/>
      <c r="M762" s="999"/>
      <c r="N762" s="999"/>
      <c r="O762" s="999"/>
      <c r="P762" s="134" t="s">
        <v>25</v>
      </c>
      <c r="Q762" s="134"/>
      <c r="R762" s="134"/>
      <c r="S762" s="134"/>
      <c r="T762" s="134"/>
      <c r="U762" s="134"/>
      <c r="V762" s="134"/>
      <c r="W762" s="134"/>
      <c r="X762" s="134"/>
      <c r="Y762" s="272" t="s">
        <v>310</v>
      </c>
      <c r="Z762" s="273"/>
      <c r="AA762" s="273"/>
      <c r="AB762" s="273"/>
      <c r="AC762" s="998" t="s">
        <v>301</v>
      </c>
      <c r="AD762" s="998"/>
      <c r="AE762" s="998"/>
      <c r="AF762" s="998"/>
      <c r="AG762" s="998"/>
      <c r="AH762" s="272" t="s">
        <v>235</v>
      </c>
      <c r="AI762" s="270"/>
      <c r="AJ762" s="270"/>
      <c r="AK762" s="270"/>
      <c r="AL762" s="270" t="s">
        <v>19</v>
      </c>
      <c r="AM762" s="270"/>
      <c r="AN762" s="270"/>
      <c r="AO762" s="274"/>
      <c r="AP762" s="997" t="s">
        <v>270</v>
      </c>
      <c r="AQ762" s="997"/>
      <c r="AR762" s="997"/>
      <c r="AS762" s="997"/>
      <c r="AT762" s="997"/>
      <c r="AU762" s="997"/>
      <c r="AV762" s="997"/>
      <c r="AW762" s="997"/>
      <c r="AX762" s="997"/>
      <c r="AY762" s="34">
        <f>$AY$760</f>
        <v>0</v>
      </c>
    </row>
    <row r="763" spans="1:51" ht="26.25" hidden="1" customHeight="1" x14ac:dyDescent="0.15">
      <c r="A763" s="1003">
        <v>1</v>
      </c>
      <c r="B763" s="100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1003">
        <v>2</v>
      </c>
      <c r="B764" s="100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1003">
        <v>3</v>
      </c>
      <c r="B765" s="100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1003">
        <v>4</v>
      </c>
      <c r="B766" s="100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1003">
        <v>5</v>
      </c>
      <c r="B767" s="100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1003">
        <v>6</v>
      </c>
      <c r="B768" s="100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1003">
        <v>7</v>
      </c>
      <c r="B769" s="100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1003">
        <v>8</v>
      </c>
      <c r="B770" s="100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1003">
        <v>9</v>
      </c>
      <c r="B771" s="100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1003">
        <v>10</v>
      </c>
      <c r="B772" s="100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1003">
        <v>11</v>
      </c>
      <c r="B773" s="100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1003">
        <v>12</v>
      </c>
      <c r="B774" s="100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1003">
        <v>13</v>
      </c>
      <c r="B775" s="100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1003">
        <v>14</v>
      </c>
      <c r="B776" s="100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1003">
        <v>15</v>
      </c>
      <c r="B777" s="100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1003">
        <v>16</v>
      </c>
      <c r="B778" s="100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1003">
        <v>17</v>
      </c>
      <c r="B779" s="100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1003">
        <v>18</v>
      </c>
      <c r="B780" s="100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1003">
        <v>19</v>
      </c>
      <c r="B781" s="100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1003">
        <v>20</v>
      </c>
      <c r="B782" s="100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1003">
        <v>21</v>
      </c>
      <c r="B783" s="100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1003">
        <v>22</v>
      </c>
      <c r="B784" s="100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1003">
        <v>23</v>
      </c>
      <c r="B785" s="100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1003">
        <v>24</v>
      </c>
      <c r="B786" s="100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1003">
        <v>25</v>
      </c>
      <c r="B787" s="100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1003">
        <v>26</v>
      </c>
      <c r="B788" s="100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1003">
        <v>27</v>
      </c>
      <c r="B789" s="100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1003">
        <v>28</v>
      </c>
      <c r="B790" s="100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1003">
        <v>29</v>
      </c>
      <c r="B791" s="100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1003">
        <v>30</v>
      </c>
      <c r="B792" s="100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998" t="s">
        <v>269</v>
      </c>
      <c r="K795" s="999"/>
      <c r="L795" s="999"/>
      <c r="M795" s="999"/>
      <c r="N795" s="999"/>
      <c r="O795" s="999"/>
      <c r="P795" s="134" t="s">
        <v>25</v>
      </c>
      <c r="Q795" s="134"/>
      <c r="R795" s="134"/>
      <c r="S795" s="134"/>
      <c r="T795" s="134"/>
      <c r="U795" s="134"/>
      <c r="V795" s="134"/>
      <c r="W795" s="134"/>
      <c r="X795" s="134"/>
      <c r="Y795" s="272" t="s">
        <v>310</v>
      </c>
      <c r="Z795" s="273"/>
      <c r="AA795" s="273"/>
      <c r="AB795" s="273"/>
      <c r="AC795" s="998" t="s">
        <v>301</v>
      </c>
      <c r="AD795" s="998"/>
      <c r="AE795" s="998"/>
      <c r="AF795" s="998"/>
      <c r="AG795" s="998"/>
      <c r="AH795" s="272" t="s">
        <v>235</v>
      </c>
      <c r="AI795" s="270"/>
      <c r="AJ795" s="270"/>
      <c r="AK795" s="270"/>
      <c r="AL795" s="270" t="s">
        <v>19</v>
      </c>
      <c r="AM795" s="270"/>
      <c r="AN795" s="270"/>
      <c r="AO795" s="274"/>
      <c r="AP795" s="997" t="s">
        <v>270</v>
      </c>
      <c r="AQ795" s="997"/>
      <c r="AR795" s="997"/>
      <c r="AS795" s="997"/>
      <c r="AT795" s="997"/>
      <c r="AU795" s="997"/>
      <c r="AV795" s="997"/>
      <c r="AW795" s="997"/>
      <c r="AX795" s="997"/>
      <c r="AY795" s="34">
        <f>$AY$793</f>
        <v>0</v>
      </c>
    </row>
    <row r="796" spans="1:51" ht="26.25" hidden="1" customHeight="1" x14ac:dyDescent="0.15">
      <c r="A796" s="1003">
        <v>1</v>
      </c>
      <c r="B796" s="100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1003">
        <v>2</v>
      </c>
      <c r="B797" s="100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1003">
        <v>3</v>
      </c>
      <c r="B798" s="100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1003">
        <v>4</v>
      </c>
      <c r="B799" s="100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1003">
        <v>5</v>
      </c>
      <c r="B800" s="100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1003">
        <v>6</v>
      </c>
      <c r="B801" s="100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1003">
        <v>7</v>
      </c>
      <c r="B802" s="100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1003">
        <v>8</v>
      </c>
      <c r="B803" s="100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1003">
        <v>9</v>
      </c>
      <c r="B804" s="100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1003">
        <v>10</v>
      </c>
      <c r="B805" s="100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1003">
        <v>11</v>
      </c>
      <c r="B806" s="100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1003">
        <v>12</v>
      </c>
      <c r="B807" s="100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1003">
        <v>13</v>
      </c>
      <c r="B808" s="100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1003">
        <v>14</v>
      </c>
      <c r="B809" s="100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1003">
        <v>15</v>
      </c>
      <c r="B810" s="100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1003">
        <v>16</v>
      </c>
      <c r="B811" s="100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1003">
        <v>17</v>
      </c>
      <c r="B812" s="100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1003">
        <v>18</v>
      </c>
      <c r="B813" s="100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1003">
        <v>19</v>
      </c>
      <c r="B814" s="100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1003">
        <v>20</v>
      </c>
      <c r="B815" s="100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1003">
        <v>21</v>
      </c>
      <c r="B816" s="100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1003">
        <v>22</v>
      </c>
      <c r="B817" s="100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1003">
        <v>23</v>
      </c>
      <c r="B818" s="100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1003">
        <v>24</v>
      </c>
      <c r="B819" s="100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1003">
        <v>25</v>
      </c>
      <c r="B820" s="100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1003">
        <v>26</v>
      </c>
      <c r="B821" s="100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1003">
        <v>27</v>
      </c>
      <c r="B822" s="100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1003">
        <v>28</v>
      </c>
      <c r="B823" s="100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1003">
        <v>29</v>
      </c>
      <c r="B824" s="100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1003">
        <v>30</v>
      </c>
      <c r="B825" s="100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998" t="s">
        <v>269</v>
      </c>
      <c r="K828" s="999"/>
      <c r="L828" s="999"/>
      <c r="M828" s="999"/>
      <c r="N828" s="999"/>
      <c r="O828" s="999"/>
      <c r="P828" s="134" t="s">
        <v>25</v>
      </c>
      <c r="Q828" s="134"/>
      <c r="R828" s="134"/>
      <c r="S828" s="134"/>
      <c r="T828" s="134"/>
      <c r="U828" s="134"/>
      <c r="V828" s="134"/>
      <c r="W828" s="134"/>
      <c r="X828" s="134"/>
      <c r="Y828" s="272" t="s">
        <v>310</v>
      </c>
      <c r="Z828" s="273"/>
      <c r="AA828" s="273"/>
      <c r="AB828" s="273"/>
      <c r="AC828" s="998" t="s">
        <v>301</v>
      </c>
      <c r="AD828" s="998"/>
      <c r="AE828" s="998"/>
      <c r="AF828" s="998"/>
      <c r="AG828" s="998"/>
      <c r="AH828" s="272" t="s">
        <v>235</v>
      </c>
      <c r="AI828" s="270"/>
      <c r="AJ828" s="270"/>
      <c r="AK828" s="270"/>
      <c r="AL828" s="270" t="s">
        <v>19</v>
      </c>
      <c r="AM828" s="270"/>
      <c r="AN828" s="270"/>
      <c r="AO828" s="274"/>
      <c r="AP828" s="997" t="s">
        <v>270</v>
      </c>
      <c r="AQ828" s="997"/>
      <c r="AR828" s="997"/>
      <c r="AS828" s="997"/>
      <c r="AT828" s="997"/>
      <c r="AU828" s="997"/>
      <c r="AV828" s="997"/>
      <c r="AW828" s="997"/>
      <c r="AX828" s="997"/>
      <c r="AY828" s="34">
        <f>$AY$826</f>
        <v>0</v>
      </c>
    </row>
    <row r="829" spans="1:51" ht="26.25" hidden="1" customHeight="1" x14ac:dyDescent="0.15">
      <c r="A829" s="1003">
        <v>1</v>
      </c>
      <c r="B829" s="100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1003">
        <v>2</v>
      </c>
      <c r="B830" s="100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1003">
        <v>3</v>
      </c>
      <c r="B831" s="100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1003">
        <v>4</v>
      </c>
      <c r="B832" s="100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1003">
        <v>5</v>
      </c>
      <c r="B833" s="100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1003">
        <v>6</v>
      </c>
      <c r="B834" s="100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1003">
        <v>7</v>
      </c>
      <c r="B835" s="100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1003">
        <v>8</v>
      </c>
      <c r="B836" s="100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1003">
        <v>9</v>
      </c>
      <c r="B837" s="100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1003">
        <v>10</v>
      </c>
      <c r="B838" s="100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1003">
        <v>11</v>
      </c>
      <c r="B839" s="100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1003">
        <v>12</v>
      </c>
      <c r="B840" s="100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1003">
        <v>13</v>
      </c>
      <c r="B841" s="100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1003">
        <v>14</v>
      </c>
      <c r="B842" s="100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1003">
        <v>15</v>
      </c>
      <c r="B843" s="100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1003">
        <v>16</v>
      </c>
      <c r="B844" s="100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1003">
        <v>17</v>
      </c>
      <c r="B845" s="100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1003">
        <v>18</v>
      </c>
      <c r="B846" s="100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1003">
        <v>19</v>
      </c>
      <c r="B847" s="100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1003">
        <v>20</v>
      </c>
      <c r="B848" s="100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1003">
        <v>21</v>
      </c>
      <c r="B849" s="100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1003">
        <v>22</v>
      </c>
      <c r="B850" s="100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1003">
        <v>23</v>
      </c>
      <c r="B851" s="100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1003">
        <v>24</v>
      </c>
      <c r="B852" s="100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1003">
        <v>25</v>
      </c>
      <c r="B853" s="100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1003">
        <v>26</v>
      </c>
      <c r="B854" s="100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1003">
        <v>27</v>
      </c>
      <c r="B855" s="100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1003">
        <v>28</v>
      </c>
      <c r="B856" s="100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1003">
        <v>29</v>
      </c>
      <c r="B857" s="100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1003">
        <v>30</v>
      </c>
      <c r="B858" s="100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998" t="s">
        <v>269</v>
      </c>
      <c r="K861" s="999"/>
      <c r="L861" s="999"/>
      <c r="M861" s="999"/>
      <c r="N861" s="999"/>
      <c r="O861" s="999"/>
      <c r="P861" s="134" t="s">
        <v>25</v>
      </c>
      <c r="Q861" s="134"/>
      <c r="R861" s="134"/>
      <c r="S861" s="134"/>
      <c r="T861" s="134"/>
      <c r="U861" s="134"/>
      <c r="V861" s="134"/>
      <c r="W861" s="134"/>
      <c r="X861" s="134"/>
      <c r="Y861" s="272" t="s">
        <v>310</v>
      </c>
      <c r="Z861" s="273"/>
      <c r="AA861" s="273"/>
      <c r="AB861" s="273"/>
      <c r="AC861" s="998" t="s">
        <v>301</v>
      </c>
      <c r="AD861" s="998"/>
      <c r="AE861" s="998"/>
      <c r="AF861" s="998"/>
      <c r="AG861" s="998"/>
      <c r="AH861" s="272" t="s">
        <v>235</v>
      </c>
      <c r="AI861" s="270"/>
      <c r="AJ861" s="270"/>
      <c r="AK861" s="270"/>
      <c r="AL861" s="270" t="s">
        <v>19</v>
      </c>
      <c r="AM861" s="270"/>
      <c r="AN861" s="270"/>
      <c r="AO861" s="274"/>
      <c r="AP861" s="997" t="s">
        <v>270</v>
      </c>
      <c r="AQ861" s="997"/>
      <c r="AR861" s="997"/>
      <c r="AS861" s="997"/>
      <c r="AT861" s="997"/>
      <c r="AU861" s="997"/>
      <c r="AV861" s="997"/>
      <c r="AW861" s="997"/>
      <c r="AX861" s="997"/>
      <c r="AY861" s="34">
        <f>$AY$859</f>
        <v>0</v>
      </c>
    </row>
    <row r="862" spans="1:51" ht="26.25" hidden="1" customHeight="1" x14ac:dyDescent="0.15">
      <c r="A862" s="1003">
        <v>1</v>
      </c>
      <c r="B862" s="100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1003">
        <v>2</v>
      </c>
      <c r="B863" s="100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1003">
        <v>3</v>
      </c>
      <c r="B864" s="100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1003">
        <v>4</v>
      </c>
      <c r="B865" s="100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1003">
        <v>5</v>
      </c>
      <c r="B866" s="100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1003">
        <v>6</v>
      </c>
      <c r="B867" s="100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1003">
        <v>7</v>
      </c>
      <c r="B868" s="100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1003">
        <v>8</v>
      </c>
      <c r="B869" s="100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1003">
        <v>9</v>
      </c>
      <c r="B870" s="100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1003">
        <v>10</v>
      </c>
      <c r="B871" s="100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1003">
        <v>11</v>
      </c>
      <c r="B872" s="100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1003">
        <v>12</v>
      </c>
      <c r="B873" s="100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1003">
        <v>13</v>
      </c>
      <c r="B874" s="100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1003">
        <v>14</v>
      </c>
      <c r="B875" s="100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1003">
        <v>15</v>
      </c>
      <c r="B876" s="100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1003">
        <v>16</v>
      </c>
      <c r="B877" s="100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1003">
        <v>17</v>
      </c>
      <c r="B878" s="100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1003">
        <v>18</v>
      </c>
      <c r="B879" s="100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1003">
        <v>19</v>
      </c>
      <c r="B880" s="100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1003">
        <v>20</v>
      </c>
      <c r="B881" s="100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1003">
        <v>21</v>
      </c>
      <c r="B882" s="100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1003">
        <v>22</v>
      </c>
      <c r="B883" s="100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1003">
        <v>23</v>
      </c>
      <c r="B884" s="100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1003">
        <v>24</v>
      </c>
      <c r="B885" s="100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1003">
        <v>25</v>
      </c>
      <c r="B886" s="100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1003">
        <v>26</v>
      </c>
      <c r="B887" s="100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1003">
        <v>27</v>
      </c>
      <c r="B888" s="100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1003">
        <v>28</v>
      </c>
      <c r="B889" s="100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1003">
        <v>29</v>
      </c>
      <c r="B890" s="100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1003">
        <v>30</v>
      </c>
      <c r="B891" s="100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998" t="s">
        <v>269</v>
      </c>
      <c r="K894" s="999"/>
      <c r="L894" s="999"/>
      <c r="M894" s="999"/>
      <c r="N894" s="999"/>
      <c r="O894" s="999"/>
      <c r="P894" s="134" t="s">
        <v>25</v>
      </c>
      <c r="Q894" s="134"/>
      <c r="R894" s="134"/>
      <c r="S894" s="134"/>
      <c r="T894" s="134"/>
      <c r="U894" s="134"/>
      <c r="V894" s="134"/>
      <c r="W894" s="134"/>
      <c r="X894" s="134"/>
      <c r="Y894" s="272" t="s">
        <v>310</v>
      </c>
      <c r="Z894" s="273"/>
      <c r="AA894" s="273"/>
      <c r="AB894" s="273"/>
      <c r="AC894" s="998" t="s">
        <v>301</v>
      </c>
      <c r="AD894" s="998"/>
      <c r="AE894" s="998"/>
      <c r="AF894" s="998"/>
      <c r="AG894" s="998"/>
      <c r="AH894" s="272" t="s">
        <v>235</v>
      </c>
      <c r="AI894" s="270"/>
      <c r="AJ894" s="270"/>
      <c r="AK894" s="270"/>
      <c r="AL894" s="270" t="s">
        <v>19</v>
      </c>
      <c r="AM894" s="270"/>
      <c r="AN894" s="270"/>
      <c r="AO894" s="274"/>
      <c r="AP894" s="997" t="s">
        <v>270</v>
      </c>
      <c r="AQ894" s="997"/>
      <c r="AR894" s="997"/>
      <c r="AS894" s="997"/>
      <c r="AT894" s="997"/>
      <c r="AU894" s="997"/>
      <c r="AV894" s="997"/>
      <c r="AW894" s="997"/>
      <c r="AX894" s="997"/>
      <c r="AY894" s="34">
        <f>$AY$892</f>
        <v>0</v>
      </c>
    </row>
    <row r="895" spans="1:51" ht="26.25" hidden="1" customHeight="1" x14ac:dyDescent="0.15">
      <c r="A895" s="1003">
        <v>1</v>
      </c>
      <c r="B895" s="100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1003">
        <v>2</v>
      </c>
      <c r="B896" s="100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1003">
        <v>3</v>
      </c>
      <c r="B897" s="100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1003">
        <v>4</v>
      </c>
      <c r="B898" s="100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1003">
        <v>5</v>
      </c>
      <c r="B899" s="100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1003">
        <v>6</v>
      </c>
      <c r="B900" s="100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1003">
        <v>7</v>
      </c>
      <c r="B901" s="100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1003">
        <v>8</v>
      </c>
      <c r="B902" s="100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1003">
        <v>9</v>
      </c>
      <c r="B903" s="100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1003">
        <v>10</v>
      </c>
      <c r="B904" s="100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1003">
        <v>11</v>
      </c>
      <c r="B905" s="100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1003">
        <v>12</v>
      </c>
      <c r="B906" s="100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1003">
        <v>13</v>
      </c>
      <c r="B907" s="100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1003">
        <v>14</v>
      </c>
      <c r="B908" s="100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1003">
        <v>15</v>
      </c>
      <c r="B909" s="100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1003">
        <v>16</v>
      </c>
      <c r="B910" s="100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1003">
        <v>17</v>
      </c>
      <c r="B911" s="100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1003">
        <v>18</v>
      </c>
      <c r="B912" s="100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1003">
        <v>19</v>
      </c>
      <c r="B913" s="100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1003">
        <v>20</v>
      </c>
      <c r="B914" s="100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1003">
        <v>21</v>
      </c>
      <c r="B915" s="100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1003">
        <v>22</v>
      </c>
      <c r="B916" s="100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1003">
        <v>23</v>
      </c>
      <c r="B917" s="100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1003">
        <v>24</v>
      </c>
      <c r="B918" s="100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1003">
        <v>25</v>
      </c>
      <c r="B919" s="100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1003">
        <v>26</v>
      </c>
      <c r="B920" s="100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1003">
        <v>27</v>
      </c>
      <c r="B921" s="100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1003">
        <v>28</v>
      </c>
      <c r="B922" s="100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1003">
        <v>29</v>
      </c>
      <c r="B923" s="100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1003">
        <v>30</v>
      </c>
      <c r="B924" s="100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998" t="s">
        <v>269</v>
      </c>
      <c r="K927" s="999"/>
      <c r="L927" s="999"/>
      <c r="M927" s="999"/>
      <c r="N927" s="999"/>
      <c r="O927" s="999"/>
      <c r="P927" s="134" t="s">
        <v>25</v>
      </c>
      <c r="Q927" s="134"/>
      <c r="R927" s="134"/>
      <c r="S927" s="134"/>
      <c r="T927" s="134"/>
      <c r="U927" s="134"/>
      <c r="V927" s="134"/>
      <c r="W927" s="134"/>
      <c r="X927" s="134"/>
      <c r="Y927" s="272" t="s">
        <v>310</v>
      </c>
      <c r="Z927" s="273"/>
      <c r="AA927" s="273"/>
      <c r="AB927" s="273"/>
      <c r="AC927" s="998" t="s">
        <v>301</v>
      </c>
      <c r="AD927" s="998"/>
      <c r="AE927" s="998"/>
      <c r="AF927" s="998"/>
      <c r="AG927" s="998"/>
      <c r="AH927" s="272" t="s">
        <v>235</v>
      </c>
      <c r="AI927" s="270"/>
      <c r="AJ927" s="270"/>
      <c r="AK927" s="270"/>
      <c r="AL927" s="270" t="s">
        <v>19</v>
      </c>
      <c r="AM927" s="270"/>
      <c r="AN927" s="270"/>
      <c r="AO927" s="274"/>
      <c r="AP927" s="997" t="s">
        <v>270</v>
      </c>
      <c r="AQ927" s="997"/>
      <c r="AR927" s="997"/>
      <c r="AS927" s="997"/>
      <c r="AT927" s="997"/>
      <c r="AU927" s="997"/>
      <c r="AV927" s="997"/>
      <c r="AW927" s="997"/>
      <c r="AX927" s="997"/>
      <c r="AY927" s="34">
        <f>$AY$925</f>
        <v>0</v>
      </c>
    </row>
    <row r="928" spans="1:51" ht="26.25" hidden="1" customHeight="1" x14ac:dyDescent="0.15">
      <c r="A928" s="1003">
        <v>1</v>
      </c>
      <c r="B928" s="1003">
        <v>1</v>
      </c>
      <c r="C928" s="269"/>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1003">
        <v>2</v>
      </c>
      <c r="B929" s="100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1003">
        <v>3</v>
      </c>
      <c r="B930" s="100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1003">
        <v>4</v>
      </c>
      <c r="B931" s="100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1003">
        <v>5</v>
      </c>
      <c r="B932" s="100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1003">
        <v>6</v>
      </c>
      <c r="B933" s="100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1003">
        <v>7</v>
      </c>
      <c r="B934" s="100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1003">
        <v>8</v>
      </c>
      <c r="B935" s="100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1003">
        <v>9</v>
      </c>
      <c r="B936" s="100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1003">
        <v>10</v>
      </c>
      <c r="B937" s="100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1003">
        <v>11</v>
      </c>
      <c r="B938" s="100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1003">
        <v>12</v>
      </c>
      <c r="B939" s="100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1003">
        <v>13</v>
      </c>
      <c r="B940" s="100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1003">
        <v>14</v>
      </c>
      <c r="B941" s="100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1003">
        <v>15</v>
      </c>
      <c r="B942" s="100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1003">
        <v>16</v>
      </c>
      <c r="B943" s="100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1003">
        <v>17</v>
      </c>
      <c r="B944" s="100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1003">
        <v>18</v>
      </c>
      <c r="B945" s="100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1003">
        <v>19</v>
      </c>
      <c r="B946" s="100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1003">
        <v>20</v>
      </c>
      <c r="B947" s="100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1003">
        <v>21</v>
      </c>
      <c r="B948" s="100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1003">
        <v>22</v>
      </c>
      <c r="B949" s="100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1003">
        <v>23</v>
      </c>
      <c r="B950" s="100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1003">
        <v>24</v>
      </c>
      <c r="B951" s="100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1003">
        <v>25</v>
      </c>
      <c r="B952" s="100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1003">
        <v>26</v>
      </c>
      <c r="B953" s="100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1003">
        <v>27</v>
      </c>
      <c r="B954" s="100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1003">
        <v>28</v>
      </c>
      <c r="B955" s="100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1003">
        <v>29</v>
      </c>
      <c r="B956" s="100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1003">
        <v>30</v>
      </c>
      <c r="B957" s="100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998" t="s">
        <v>269</v>
      </c>
      <c r="K960" s="999"/>
      <c r="L960" s="999"/>
      <c r="M960" s="999"/>
      <c r="N960" s="999"/>
      <c r="O960" s="999"/>
      <c r="P960" s="134" t="s">
        <v>25</v>
      </c>
      <c r="Q960" s="134"/>
      <c r="R960" s="134"/>
      <c r="S960" s="134"/>
      <c r="T960" s="134"/>
      <c r="U960" s="134"/>
      <c r="V960" s="134"/>
      <c r="W960" s="134"/>
      <c r="X960" s="134"/>
      <c r="Y960" s="272" t="s">
        <v>310</v>
      </c>
      <c r="Z960" s="273"/>
      <c r="AA960" s="273"/>
      <c r="AB960" s="273"/>
      <c r="AC960" s="998" t="s">
        <v>301</v>
      </c>
      <c r="AD960" s="998"/>
      <c r="AE960" s="998"/>
      <c r="AF960" s="998"/>
      <c r="AG960" s="998"/>
      <c r="AH960" s="272" t="s">
        <v>235</v>
      </c>
      <c r="AI960" s="270"/>
      <c r="AJ960" s="270"/>
      <c r="AK960" s="270"/>
      <c r="AL960" s="270" t="s">
        <v>19</v>
      </c>
      <c r="AM960" s="270"/>
      <c r="AN960" s="270"/>
      <c r="AO960" s="274"/>
      <c r="AP960" s="997" t="s">
        <v>270</v>
      </c>
      <c r="AQ960" s="997"/>
      <c r="AR960" s="997"/>
      <c r="AS960" s="997"/>
      <c r="AT960" s="997"/>
      <c r="AU960" s="997"/>
      <c r="AV960" s="997"/>
      <c r="AW960" s="997"/>
      <c r="AX960" s="997"/>
      <c r="AY960" s="34">
        <f>$AY$958</f>
        <v>0</v>
      </c>
    </row>
    <row r="961" spans="1:51" ht="26.25" hidden="1" customHeight="1" x14ac:dyDescent="0.15">
      <c r="A961" s="1003">
        <v>1</v>
      </c>
      <c r="B961" s="100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1003">
        <v>2</v>
      </c>
      <c r="B962" s="100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1003">
        <v>3</v>
      </c>
      <c r="B963" s="100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1003">
        <v>4</v>
      </c>
      <c r="B964" s="100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1003">
        <v>5</v>
      </c>
      <c r="B965" s="100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1003">
        <v>6</v>
      </c>
      <c r="B966" s="100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1003">
        <v>7</v>
      </c>
      <c r="B967" s="100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1003">
        <v>8</v>
      </c>
      <c r="B968" s="100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1003">
        <v>9</v>
      </c>
      <c r="B969" s="100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1003">
        <v>10</v>
      </c>
      <c r="B970" s="100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1003">
        <v>11</v>
      </c>
      <c r="B971" s="100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1003">
        <v>12</v>
      </c>
      <c r="B972" s="100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1003">
        <v>13</v>
      </c>
      <c r="B973" s="100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1003">
        <v>14</v>
      </c>
      <c r="B974" s="100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1003">
        <v>15</v>
      </c>
      <c r="B975" s="100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1003">
        <v>16</v>
      </c>
      <c r="B976" s="100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1003">
        <v>17</v>
      </c>
      <c r="B977" s="100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1003">
        <v>18</v>
      </c>
      <c r="B978" s="100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1003">
        <v>19</v>
      </c>
      <c r="B979" s="100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1003">
        <v>20</v>
      </c>
      <c r="B980" s="100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1003">
        <v>21</v>
      </c>
      <c r="B981" s="100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1003">
        <v>22</v>
      </c>
      <c r="B982" s="100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1003">
        <v>23</v>
      </c>
      <c r="B983" s="100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1003">
        <v>24</v>
      </c>
      <c r="B984" s="100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1003">
        <v>25</v>
      </c>
      <c r="B985" s="100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1003">
        <v>26</v>
      </c>
      <c r="B986" s="100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1003">
        <v>27</v>
      </c>
      <c r="B987" s="100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1003">
        <v>28</v>
      </c>
      <c r="B988" s="100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1003">
        <v>29</v>
      </c>
      <c r="B989" s="100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1003">
        <v>30</v>
      </c>
      <c r="B990" s="100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998" t="s">
        <v>269</v>
      </c>
      <c r="K993" s="999"/>
      <c r="L993" s="999"/>
      <c r="M993" s="999"/>
      <c r="N993" s="999"/>
      <c r="O993" s="999"/>
      <c r="P993" s="134" t="s">
        <v>25</v>
      </c>
      <c r="Q993" s="134"/>
      <c r="R993" s="134"/>
      <c r="S993" s="134"/>
      <c r="T993" s="134"/>
      <c r="U993" s="134"/>
      <c r="V993" s="134"/>
      <c r="W993" s="134"/>
      <c r="X993" s="134"/>
      <c r="Y993" s="272" t="s">
        <v>310</v>
      </c>
      <c r="Z993" s="273"/>
      <c r="AA993" s="273"/>
      <c r="AB993" s="273"/>
      <c r="AC993" s="998" t="s">
        <v>301</v>
      </c>
      <c r="AD993" s="998"/>
      <c r="AE993" s="998"/>
      <c r="AF993" s="998"/>
      <c r="AG993" s="998"/>
      <c r="AH993" s="272" t="s">
        <v>235</v>
      </c>
      <c r="AI993" s="270"/>
      <c r="AJ993" s="270"/>
      <c r="AK993" s="270"/>
      <c r="AL993" s="270" t="s">
        <v>19</v>
      </c>
      <c r="AM993" s="270"/>
      <c r="AN993" s="270"/>
      <c r="AO993" s="274"/>
      <c r="AP993" s="997" t="s">
        <v>270</v>
      </c>
      <c r="AQ993" s="997"/>
      <c r="AR993" s="997"/>
      <c r="AS993" s="997"/>
      <c r="AT993" s="997"/>
      <c r="AU993" s="997"/>
      <c r="AV993" s="997"/>
      <c r="AW993" s="997"/>
      <c r="AX993" s="997"/>
      <c r="AY993" s="34">
        <f>$AY$991</f>
        <v>0</v>
      </c>
    </row>
    <row r="994" spans="1:51" ht="26.25" hidden="1" customHeight="1" x14ac:dyDescent="0.15">
      <c r="A994" s="1003">
        <v>1</v>
      </c>
      <c r="B994" s="100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1003">
        <v>2</v>
      </c>
      <c r="B995" s="100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1003">
        <v>3</v>
      </c>
      <c r="B996" s="100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1003">
        <v>4</v>
      </c>
      <c r="B997" s="100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1003">
        <v>5</v>
      </c>
      <c r="B998" s="100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1003">
        <v>6</v>
      </c>
      <c r="B999" s="100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1003">
        <v>7</v>
      </c>
      <c r="B1000" s="100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1003">
        <v>8</v>
      </c>
      <c r="B1001" s="100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1003">
        <v>9</v>
      </c>
      <c r="B1002" s="100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1003">
        <v>10</v>
      </c>
      <c r="B1003" s="100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1003">
        <v>11</v>
      </c>
      <c r="B1004" s="100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1003">
        <v>12</v>
      </c>
      <c r="B1005" s="100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1003">
        <v>13</v>
      </c>
      <c r="B1006" s="100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1003">
        <v>14</v>
      </c>
      <c r="B1007" s="100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1003">
        <v>15</v>
      </c>
      <c r="B1008" s="100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1003">
        <v>16</v>
      </c>
      <c r="B1009" s="100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1003">
        <v>17</v>
      </c>
      <c r="B1010" s="100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1003">
        <v>18</v>
      </c>
      <c r="B1011" s="100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1003">
        <v>19</v>
      </c>
      <c r="B1012" s="100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1003">
        <v>20</v>
      </c>
      <c r="B1013" s="100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1003">
        <v>21</v>
      </c>
      <c r="B1014" s="100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1003">
        <v>22</v>
      </c>
      <c r="B1015" s="100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1003">
        <v>23</v>
      </c>
      <c r="B1016" s="100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1003">
        <v>24</v>
      </c>
      <c r="B1017" s="100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1003">
        <v>25</v>
      </c>
      <c r="B1018" s="100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1003">
        <v>26</v>
      </c>
      <c r="B1019" s="100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1003">
        <v>27</v>
      </c>
      <c r="B1020" s="100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1003">
        <v>28</v>
      </c>
      <c r="B1021" s="100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1003">
        <v>29</v>
      </c>
      <c r="B1022" s="100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1003">
        <v>30</v>
      </c>
      <c r="B1023" s="100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998" t="s">
        <v>269</v>
      </c>
      <c r="K1026" s="999"/>
      <c r="L1026" s="999"/>
      <c r="M1026" s="999"/>
      <c r="N1026" s="999"/>
      <c r="O1026" s="999"/>
      <c r="P1026" s="134" t="s">
        <v>25</v>
      </c>
      <c r="Q1026" s="134"/>
      <c r="R1026" s="134"/>
      <c r="S1026" s="134"/>
      <c r="T1026" s="134"/>
      <c r="U1026" s="134"/>
      <c r="V1026" s="134"/>
      <c r="W1026" s="134"/>
      <c r="X1026" s="134"/>
      <c r="Y1026" s="272" t="s">
        <v>310</v>
      </c>
      <c r="Z1026" s="273"/>
      <c r="AA1026" s="273"/>
      <c r="AB1026" s="273"/>
      <c r="AC1026" s="998" t="s">
        <v>301</v>
      </c>
      <c r="AD1026" s="998"/>
      <c r="AE1026" s="998"/>
      <c r="AF1026" s="998"/>
      <c r="AG1026" s="998"/>
      <c r="AH1026" s="272" t="s">
        <v>235</v>
      </c>
      <c r="AI1026" s="270"/>
      <c r="AJ1026" s="270"/>
      <c r="AK1026" s="270"/>
      <c r="AL1026" s="270" t="s">
        <v>19</v>
      </c>
      <c r="AM1026" s="270"/>
      <c r="AN1026" s="270"/>
      <c r="AO1026" s="274"/>
      <c r="AP1026" s="997" t="s">
        <v>270</v>
      </c>
      <c r="AQ1026" s="997"/>
      <c r="AR1026" s="997"/>
      <c r="AS1026" s="997"/>
      <c r="AT1026" s="997"/>
      <c r="AU1026" s="997"/>
      <c r="AV1026" s="997"/>
      <c r="AW1026" s="997"/>
      <c r="AX1026" s="997"/>
      <c r="AY1026" s="34">
        <f>$AY$1024</f>
        <v>0</v>
      </c>
    </row>
    <row r="1027" spans="1:51" ht="26.25" hidden="1" customHeight="1" x14ac:dyDescent="0.15">
      <c r="A1027" s="1003">
        <v>1</v>
      </c>
      <c r="B1027" s="100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1003">
        <v>2</v>
      </c>
      <c r="B1028" s="100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1003">
        <v>3</v>
      </c>
      <c r="B1029" s="100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1003">
        <v>4</v>
      </c>
      <c r="B1030" s="100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1003">
        <v>5</v>
      </c>
      <c r="B1031" s="100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1003">
        <v>6</v>
      </c>
      <c r="B1032" s="100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1003">
        <v>7</v>
      </c>
      <c r="B1033" s="100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1003">
        <v>8</v>
      </c>
      <c r="B1034" s="100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1003">
        <v>9</v>
      </c>
      <c r="B1035" s="100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1003">
        <v>10</v>
      </c>
      <c r="B1036" s="100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1003">
        <v>11</v>
      </c>
      <c r="B1037" s="100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1003">
        <v>12</v>
      </c>
      <c r="B1038" s="100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1003">
        <v>13</v>
      </c>
      <c r="B1039" s="100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1003">
        <v>14</v>
      </c>
      <c r="B1040" s="100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1003">
        <v>15</v>
      </c>
      <c r="B1041" s="100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1003">
        <v>16</v>
      </c>
      <c r="B1042" s="100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1003">
        <v>17</v>
      </c>
      <c r="B1043" s="100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1003">
        <v>18</v>
      </c>
      <c r="B1044" s="100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1003">
        <v>19</v>
      </c>
      <c r="B1045" s="100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1003">
        <v>20</v>
      </c>
      <c r="B1046" s="100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1003">
        <v>21</v>
      </c>
      <c r="B1047" s="100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1003">
        <v>22</v>
      </c>
      <c r="B1048" s="100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1003">
        <v>23</v>
      </c>
      <c r="B1049" s="100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1003">
        <v>24</v>
      </c>
      <c r="B1050" s="100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1003">
        <v>25</v>
      </c>
      <c r="B1051" s="100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1003">
        <v>26</v>
      </c>
      <c r="B1052" s="100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1003">
        <v>27</v>
      </c>
      <c r="B1053" s="100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1003">
        <v>28</v>
      </c>
      <c r="B1054" s="100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1003">
        <v>29</v>
      </c>
      <c r="B1055" s="100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1003">
        <v>30</v>
      </c>
      <c r="B1056" s="100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998" t="s">
        <v>269</v>
      </c>
      <c r="K1059" s="999"/>
      <c r="L1059" s="999"/>
      <c r="M1059" s="999"/>
      <c r="N1059" s="999"/>
      <c r="O1059" s="999"/>
      <c r="P1059" s="134" t="s">
        <v>25</v>
      </c>
      <c r="Q1059" s="134"/>
      <c r="R1059" s="134"/>
      <c r="S1059" s="134"/>
      <c r="T1059" s="134"/>
      <c r="U1059" s="134"/>
      <c r="V1059" s="134"/>
      <c r="W1059" s="134"/>
      <c r="X1059" s="134"/>
      <c r="Y1059" s="272" t="s">
        <v>310</v>
      </c>
      <c r="Z1059" s="273"/>
      <c r="AA1059" s="273"/>
      <c r="AB1059" s="273"/>
      <c r="AC1059" s="998" t="s">
        <v>301</v>
      </c>
      <c r="AD1059" s="998"/>
      <c r="AE1059" s="998"/>
      <c r="AF1059" s="998"/>
      <c r="AG1059" s="998"/>
      <c r="AH1059" s="272" t="s">
        <v>235</v>
      </c>
      <c r="AI1059" s="270"/>
      <c r="AJ1059" s="270"/>
      <c r="AK1059" s="270"/>
      <c r="AL1059" s="270" t="s">
        <v>19</v>
      </c>
      <c r="AM1059" s="270"/>
      <c r="AN1059" s="270"/>
      <c r="AO1059" s="274"/>
      <c r="AP1059" s="997" t="s">
        <v>270</v>
      </c>
      <c r="AQ1059" s="997"/>
      <c r="AR1059" s="997"/>
      <c r="AS1059" s="997"/>
      <c r="AT1059" s="997"/>
      <c r="AU1059" s="997"/>
      <c r="AV1059" s="997"/>
      <c r="AW1059" s="997"/>
      <c r="AX1059" s="997"/>
      <c r="AY1059" s="34">
        <f>$AY$1057</f>
        <v>0</v>
      </c>
    </row>
    <row r="1060" spans="1:51" ht="26.25" hidden="1" customHeight="1" x14ac:dyDescent="0.15">
      <c r="A1060" s="1003">
        <v>1</v>
      </c>
      <c r="B1060" s="100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1003">
        <v>2</v>
      </c>
      <c r="B1061" s="100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1003">
        <v>3</v>
      </c>
      <c r="B1062" s="100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1003">
        <v>4</v>
      </c>
      <c r="B1063" s="100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1003">
        <v>5</v>
      </c>
      <c r="B1064" s="100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1003">
        <v>6</v>
      </c>
      <c r="B1065" s="100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1003">
        <v>7</v>
      </c>
      <c r="B1066" s="100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1003">
        <v>8</v>
      </c>
      <c r="B1067" s="100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1003">
        <v>9</v>
      </c>
      <c r="B1068" s="100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1003">
        <v>10</v>
      </c>
      <c r="B1069" s="100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1003">
        <v>11</v>
      </c>
      <c r="B1070" s="100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1003">
        <v>12</v>
      </c>
      <c r="B1071" s="100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1003">
        <v>13</v>
      </c>
      <c r="B1072" s="100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1003">
        <v>14</v>
      </c>
      <c r="B1073" s="100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1003">
        <v>15</v>
      </c>
      <c r="B1074" s="100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1003">
        <v>16</v>
      </c>
      <c r="B1075" s="100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1003">
        <v>17</v>
      </c>
      <c r="B1076" s="100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1003">
        <v>18</v>
      </c>
      <c r="B1077" s="100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1003">
        <v>19</v>
      </c>
      <c r="B1078" s="100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1003">
        <v>20</v>
      </c>
      <c r="B1079" s="100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1003">
        <v>21</v>
      </c>
      <c r="B1080" s="100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1003">
        <v>22</v>
      </c>
      <c r="B1081" s="100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1003">
        <v>23</v>
      </c>
      <c r="B1082" s="100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1003">
        <v>24</v>
      </c>
      <c r="B1083" s="100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1003">
        <v>25</v>
      </c>
      <c r="B1084" s="100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1003">
        <v>26</v>
      </c>
      <c r="B1085" s="100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1003">
        <v>27</v>
      </c>
      <c r="B1086" s="100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1003">
        <v>28</v>
      </c>
      <c r="B1087" s="100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1003">
        <v>29</v>
      </c>
      <c r="B1088" s="100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1003">
        <v>30</v>
      </c>
      <c r="B1089" s="100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998" t="s">
        <v>269</v>
      </c>
      <c r="K1092" s="999"/>
      <c r="L1092" s="999"/>
      <c r="M1092" s="999"/>
      <c r="N1092" s="999"/>
      <c r="O1092" s="999"/>
      <c r="P1092" s="134" t="s">
        <v>25</v>
      </c>
      <c r="Q1092" s="134"/>
      <c r="R1092" s="134"/>
      <c r="S1092" s="134"/>
      <c r="T1092" s="134"/>
      <c r="U1092" s="134"/>
      <c r="V1092" s="134"/>
      <c r="W1092" s="134"/>
      <c r="X1092" s="134"/>
      <c r="Y1092" s="272" t="s">
        <v>310</v>
      </c>
      <c r="Z1092" s="273"/>
      <c r="AA1092" s="273"/>
      <c r="AB1092" s="273"/>
      <c r="AC1092" s="998" t="s">
        <v>301</v>
      </c>
      <c r="AD1092" s="998"/>
      <c r="AE1092" s="998"/>
      <c r="AF1092" s="998"/>
      <c r="AG1092" s="998"/>
      <c r="AH1092" s="272" t="s">
        <v>235</v>
      </c>
      <c r="AI1092" s="270"/>
      <c r="AJ1092" s="270"/>
      <c r="AK1092" s="270"/>
      <c r="AL1092" s="270" t="s">
        <v>19</v>
      </c>
      <c r="AM1092" s="270"/>
      <c r="AN1092" s="270"/>
      <c r="AO1092" s="274"/>
      <c r="AP1092" s="997" t="s">
        <v>270</v>
      </c>
      <c r="AQ1092" s="997"/>
      <c r="AR1092" s="997"/>
      <c r="AS1092" s="997"/>
      <c r="AT1092" s="997"/>
      <c r="AU1092" s="997"/>
      <c r="AV1092" s="997"/>
      <c r="AW1092" s="997"/>
      <c r="AX1092" s="997"/>
      <c r="AY1092">
        <f>$AY$1090</f>
        <v>0</v>
      </c>
    </row>
    <row r="1093" spans="1:51" ht="26.25" hidden="1" customHeight="1" x14ac:dyDescent="0.15">
      <c r="A1093" s="1003">
        <v>1</v>
      </c>
      <c r="B1093" s="100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1003">
        <v>2</v>
      </c>
      <c r="B1094" s="100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1003">
        <v>3</v>
      </c>
      <c r="B1095" s="100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1003">
        <v>4</v>
      </c>
      <c r="B1096" s="100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1003">
        <v>5</v>
      </c>
      <c r="B1097" s="100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1003">
        <v>6</v>
      </c>
      <c r="B1098" s="100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1003">
        <v>7</v>
      </c>
      <c r="B1099" s="100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1003">
        <v>8</v>
      </c>
      <c r="B1100" s="100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1003">
        <v>9</v>
      </c>
      <c r="B1101" s="100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1003">
        <v>10</v>
      </c>
      <c r="B1102" s="100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1003">
        <v>11</v>
      </c>
      <c r="B1103" s="100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1003">
        <v>12</v>
      </c>
      <c r="B1104" s="100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1003">
        <v>13</v>
      </c>
      <c r="B1105" s="100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1003">
        <v>14</v>
      </c>
      <c r="B1106" s="100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1003">
        <v>15</v>
      </c>
      <c r="B1107" s="100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1003">
        <v>16</v>
      </c>
      <c r="B1108" s="100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1003">
        <v>17</v>
      </c>
      <c r="B1109" s="100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1003">
        <v>18</v>
      </c>
      <c r="B1110" s="100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1003">
        <v>19</v>
      </c>
      <c r="B1111" s="100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1003">
        <v>20</v>
      </c>
      <c r="B1112" s="100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1003">
        <v>21</v>
      </c>
      <c r="B1113" s="100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1003">
        <v>22</v>
      </c>
      <c r="B1114" s="100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1003">
        <v>23</v>
      </c>
      <c r="B1115" s="100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1003">
        <v>24</v>
      </c>
      <c r="B1116" s="100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1003">
        <v>25</v>
      </c>
      <c r="B1117" s="100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1003">
        <v>26</v>
      </c>
      <c r="B1118" s="100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1003">
        <v>27</v>
      </c>
      <c r="B1119" s="100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1003">
        <v>28</v>
      </c>
      <c r="B1120" s="100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1003">
        <v>29</v>
      </c>
      <c r="B1121" s="100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1003">
        <v>30</v>
      </c>
      <c r="B1122" s="100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998" t="s">
        <v>269</v>
      </c>
      <c r="K1125" s="999"/>
      <c r="L1125" s="999"/>
      <c r="M1125" s="999"/>
      <c r="N1125" s="999"/>
      <c r="O1125" s="999"/>
      <c r="P1125" s="134" t="s">
        <v>25</v>
      </c>
      <c r="Q1125" s="134"/>
      <c r="R1125" s="134"/>
      <c r="S1125" s="134"/>
      <c r="T1125" s="134"/>
      <c r="U1125" s="134"/>
      <c r="V1125" s="134"/>
      <c r="W1125" s="134"/>
      <c r="X1125" s="134"/>
      <c r="Y1125" s="272" t="s">
        <v>310</v>
      </c>
      <c r="Z1125" s="273"/>
      <c r="AA1125" s="273"/>
      <c r="AB1125" s="273"/>
      <c r="AC1125" s="998" t="s">
        <v>301</v>
      </c>
      <c r="AD1125" s="998"/>
      <c r="AE1125" s="998"/>
      <c r="AF1125" s="998"/>
      <c r="AG1125" s="998"/>
      <c r="AH1125" s="272" t="s">
        <v>235</v>
      </c>
      <c r="AI1125" s="270"/>
      <c r="AJ1125" s="270"/>
      <c r="AK1125" s="270"/>
      <c r="AL1125" s="270" t="s">
        <v>19</v>
      </c>
      <c r="AM1125" s="270"/>
      <c r="AN1125" s="270"/>
      <c r="AO1125" s="274"/>
      <c r="AP1125" s="997" t="s">
        <v>270</v>
      </c>
      <c r="AQ1125" s="997"/>
      <c r="AR1125" s="997"/>
      <c r="AS1125" s="997"/>
      <c r="AT1125" s="997"/>
      <c r="AU1125" s="997"/>
      <c r="AV1125" s="997"/>
      <c r="AW1125" s="997"/>
      <c r="AX1125" s="997"/>
      <c r="AY1125">
        <f>$AY$1123</f>
        <v>0</v>
      </c>
    </row>
    <row r="1126" spans="1:51" ht="26.25" hidden="1" customHeight="1" x14ac:dyDescent="0.15">
      <c r="A1126" s="1003">
        <v>1</v>
      </c>
      <c r="B1126" s="100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1003">
        <v>2</v>
      </c>
      <c r="B1127" s="100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1003">
        <v>3</v>
      </c>
      <c r="B1128" s="100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1003">
        <v>4</v>
      </c>
      <c r="B1129" s="100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1003">
        <v>5</v>
      </c>
      <c r="B1130" s="100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1003">
        <v>6</v>
      </c>
      <c r="B1131" s="100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1003">
        <v>7</v>
      </c>
      <c r="B1132" s="100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1003">
        <v>8</v>
      </c>
      <c r="B1133" s="100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1003">
        <v>9</v>
      </c>
      <c r="B1134" s="100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1003">
        <v>10</v>
      </c>
      <c r="B1135" s="100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1003">
        <v>11</v>
      </c>
      <c r="B1136" s="100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1003">
        <v>12</v>
      </c>
      <c r="B1137" s="100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1003">
        <v>13</v>
      </c>
      <c r="B1138" s="100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1003">
        <v>14</v>
      </c>
      <c r="B1139" s="100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1003">
        <v>15</v>
      </c>
      <c r="B1140" s="100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1003">
        <v>16</v>
      </c>
      <c r="B1141" s="100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1003">
        <v>17</v>
      </c>
      <c r="B1142" s="100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1003">
        <v>18</v>
      </c>
      <c r="B1143" s="100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1003">
        <v>19</v>
      </c>
      <c r="B1144" s="100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1003">
        <v>20</v>
      </c>
      <c r="B1145" s="100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1003">
        <v>21</v>
      </c>
      <c r="B1146" s="100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1003">
        <v>22</v>
      </c>
      <c r="B1147" s="100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1003">
        <v>23</v>
      </c>
      <c r="B1148" s="100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1003">
        <v>24</v>
      </c>
      <c r="B1149" s="100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1003">
        <v>25</v>
      </c>
      <c r="B1150" s="100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1003">
        <v>26</v>
      </c>
      <c r="B1151" s="100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1003">
        <v>27</v>
      </c>
      <c r="B1152" s="100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1003">
        <v>28</v>
      </c>
      <c r="B1153" s="100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1003">
        <v>29</v>
      </c>
      <c r="B1154" s="100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1003">
        <v>30</v>
      </c>
      <c r="B1155" s="100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998" t="s">
        <v>269</v>
      </c>
      <c r="K1158" s="999"/>
      <c r="L1158" s="999"/>
      <c r="M1158" s="999"/>
      <c r="N1158" s="999"/>
      <c r="O1158" s="999"/>
      <c r="P1158" s="134" t="s">
        <v>25</v>
      </c>
      <c r="Q1158" s="134"/>
      <c r="R1158" s="134"/>
      <c r="S1158" s="134"/>
      <c r="T1158" s="134"/>
      <c r="U1158" s="134"/>
      <c r="V1158" s="134"/>
      <c r="W1158" s="134"/>
      <c r="X1158" s="134"/>
      <c r="Y1158" s="272" t="s">
        <v>310</v>
      </c>
      <c r="Z1158" s="273"/>
      <c r="AA1158" s="273"/>
      <c r="AB1158" s="273"/>
      <c r="AC1158" s="998" t="s">
        <v>301</v>
      </c>
      <c r="AD1158" s="998"/>
      <c r="AE1158" s="998"/>
      <c r="AF1158" s="998"/>
      <c r="AG1158" s="998"/>
      <c r="AH1158" s="272" t="s">
        <v>235</v>
      </c>
      <c r="AI1158" s="270"/>
      <c r="AJ1158" s="270"/>
      <c r="AK1158" s="270"/>
      <c r="AL1158" s="270" t="s">
        <v>19</v>
      </c>
      <c r="AM1158" s="270"/>
      <c r="AN1158" s="270"/>
      <c r="AO1158" s="274"/>
      <c r="AP1158" s="997" t="s">
        <v>270</v>
      </c>
      <c r="AQ1158" s="997"/>
      <c r="AR1158" s="997"/>
      <c r="AS1158" s="997"/>
      <c r="AT1158" s="997"/>
      <c r="AU1158" s="997"/>
      <c r="AV1158" s="997"/>
      <c r="AW1158" s="997"/>
      <c r="AX1158" s="997"/>
      <c r="AY1158">
        <f>$AY$1156</f>
        <v>0</v>
      </c>
    </row>
    <row r="1159" spans="1:51" ht="26.25" hidden="1" customHeight="1" x14ac:dyDescent="0.15">
      <c r="A1159" s="1003">
        <v>1</v>
      </c>
      <c r="B1159" s="100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1003">
        <v>2</v>
      </c>
      <c r="B1160" s="100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1003">
        <v>3</v>
      </c>
      <c r="B1161" s="100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1003">
        <v>4</v>
      </c>
      <c r="B1162" s="100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1003">
        <v>5</v>
      </c>
      <c r="B1163" s="100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1003">
        <v>6</v>
      </c>
      <c r="B1164" s="100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1003">
        <v>7</v>
      </c>
      <c r="B1165" s="100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1003">
        <v>8</v>
      </c>
      <c r="B1166" s="100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1003">
        <v>9</v>
      </c>
      <c r="B1167" s="100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1003">
        <v>10</v>
      </c>
      <c r="B1168" s="100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1003">
        <v>11</v>
      </c>
      <c r="B1169" s="100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1003">
        <v>12</v>
      </c>
      <c r="B1170" s="100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1003">
        <v>13</v>
      </c>
      <c r="B1171" s="100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1003">
        <v>14</v>
      </c>
      <c r="B1172" s="100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1003">
        <v>15</v>
      </c>
      <c r="B1173" s="100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1003">
        <v>16</v>
      </c>
      <c r="B1174" s="100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1003">
        <v>17</v>
      </c>
      <c r="B1175" s="100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1003">
        <v>18</v>
      </c>
      <c r="B1176" s="100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1003">
        <v>19</v>
      </c>
      <c r="B1177" s="100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1003">
        <v>20</v>
      </c>
      <c r="B1178" s="100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1003">
        <v>21</v>
      </c>
      <c r="B1179" s="100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1003">
        <v>22</v>
      </c>
      <c r="B1180" s="100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1003">
        <v>23</v>
      </c>
      <c r="B1181" s="100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1003">
        <v>24</v>
      </c>
      <c r="B1182" s="100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1003">
        <v>25</v>
      </c>
      <c r="B1183" s="100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1003">
        <v>26</v>
      </c>
      <c r="B1184" s="100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1003">
        <v>27</v>
      </c>
      <c r="B1185" s="100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1003">
        <v>28</v>
      </c>
      <c r="B1186" s="100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1003">
        <v>29</v>
      </c>
      <c r="B1187" s="100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1003">
        <v>30</v>
      </c>
      <c r="B1188" s="100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998" t="s">
        <v>269</v>
      </c>
      <c r="K1191" s="999"/>
      <c r="L1191" s="999"/>
      <c r="M1191" s="999"/>
      <c r="N1191" s="999"/>
      <c r="O1191" s="999"/>
      <c r="P1191" s="134" t="s">
        <v>25</v>
      </c>
      <c r="Q1191" s="134"/>
      <c r="R1191" s="134"/>
      <c r="S1191" s="134"/>
      <c r="T1191" s="134"/>
      <c r="U1191" s="134"/>
      <c r="V1191" s="134"/>
      <c r="W1191" s="134"/>
      <c r="X1191" s="134"/>
      <c r="Y1191" s="272" t="s">
        <v>310</v>
      </c>
      <c r="Z1191" s="273"/>
      <c r="AA1191" s="273"/>
      <c r="AB1191" s="273"/>
      <c r="AC1191" s="998" t="s">
        <v>301</v>
      </c>
      <c r="AD1191" s="998"/>
      <c r="AE1191" s="998"/>
      <c r="AF1191" s="998"/>
      <c r="AG1191" s="998"/>
      <c r="AH1191" s="272" t="s">
        <v>235</v>
      </c>
      <c r="AI1191" s="270"/>
      <c r="AJ1191" s="270"/>
      <c r="AK1191" s="270"/>
      <c r="AL1191" s="270" t="s">
        <v>19</v>
      </c>
      <c r="AM1191" s="270"/>
      <c r="AN1191" s="270"/>
      <c r="AO1191" s="274"/>
      <c r="AP1191" s="997" t="s">
        <v>270</v>
      </c>
      <c r="AQ1191" s="997"/>
      <c r="AR1191" s="997"/>
      <c r="AS1191" s="997"/>
      <c r="AT1191" s="997"/>
      <c r="AU1191" s="997"/>
      <c r="AV1191" s="997"/>
      <c r="AW1191" s="997"/>
      <c r="AX1191" s="997"/>
      <c r="AY1191">
        <f>$AY$1189</f>
        <v>0</v>
      </c>
    </row>
    <row r="1192" spans="1:51" ht="26.25" hidden="1" customHeight="1" x14ac:dyDescent="0.15">
      <c r="A1192" s="1003">
        <v>1</v>
      </c>
      <c r="B1192" s="100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1003">
        <v>2</v>
      </c>
      <c r="B1193" s="100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1003">
        <v>3</v>
      </c>
      <c r="B1194" s="100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1003">
        <v>4</v>
      </c>
      <c r="B1195" s="100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1003">
        <v>5</v>
      </c>
      <c r="B1196" s="100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1003">
        <v>6</v>
      </c>
      <c r="B1197" s="100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1003">
        <v>7</v>
      </c>
      <c r="B1198" s="100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1003">
        <v>8</v>
      </c>
      <c r="B1199" s="100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1003">
        <v>9</v>
      </c>
      <c r="B1200" s="100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1003">
        <v>10</v>
      </c>
      <c r="B1201" s="100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1003">
        <v>11</v>
      </c>
      <c r="B1202" s="100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1003">
        <v>12</v>
      </c>
      <c r="B1203" s="100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1003">
        <v>13</v>
      </c>
      <c r="B1204" s="100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1003">
        <v>14</v>
      </c>
      <c r="B1205" s="100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1003">
        <v>15</v>
      </c>
      <c r="B1206" s="100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1003">
        <v>16</v>
      </c>
      <c r="B1207" s="100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1003">
        <v>17</v>
      </c>
      <c r="B1208" s="100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1003">
        <v>18</v>
      </c>
      <c r="B1209" s="100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1003">
        <v>19</v>
      </c>
      <c r="B1210" s="100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1003">
        <v>20</v>
      </c>
      <c r="B1211" s="100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1003">
        <v>21</v>
      </c>
      <c r="B1212" s="100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1003">
        <v>22</v>
      </c>
      <c r="B1213" s="100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1003">
        <v>23</v>
      </c>
      <c r="B1214" s="100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1003">
        <v>24</v>
      </c>
      <c r="B1215" s="100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1003">
        <v>25</v>
      </c>
      <c r="B1216" s="100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1003">
        <v>26</v>
      </c>
      <c r="B1217" s="100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1003">
        <v>27</v>
      </c>
      <c r="B1218" s="100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1003">
        <v>28</v>
      </c>
      <c r="B1219" s="100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1003">
        <v>29</v>
      </c>
      <c r="B1220" s="100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1003">
        <v>30</v>
      </c>
      <c r="B1221" s="100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998" t="s">
        <v>269</v>
      </c>
      <c r="K1224" s="999"/>
      <c r="L1224" s="999"/>
      <c r="M1224" s="999"/>
      <c r="N1224" s="999"/>
      <c r="O1224" s="999"/>
      <c r="P1224" s="134" t="s">
        <v>25</v>
      </c>
      <c r="Q1224" s="134"/>
      <c r="R1224" s="134"/>
      <c r="S1224" s="134"/>
      <c r="T1224" s="134"/>
      <c r="U1224" s="134"/>
      <c r="V1224" s="134"/>
      <c r="W1224" s="134"/>
      <c r="X1224" s="134"/>
      <c r="Y1224" s="272" t="s">
        <v>310</v>
      </c>
      <c r="Z1224" s="273"/>
      <c r="AA1224" s="273"/>
      <c r="AB1224" s="273"/>
      <c r="AC1224" s="998" t="s">
        <v>301</v>
      </c>
      <c r="AD1224" s="998"/>
      <c r="AE1224" s="998"/>
      <c r="AF1224" s="998"/>
      <c r="AG1224" s="998"/>
      <c r="AH1224" s="272" t="s">
        <v>235</v>
      </c>
      <c r="AI1224" s="270"/>
      <c r="AJ1224" s="270"/>
      <c r="AK1224" s="270"/>
      <c r="AL1224" s="270" t="s">
        <v>19</v>
      </c>
      <c r="AM1224" s="270"/>
      <c r="AN1224" s="270"/>
      <c r="AO1224" s="274"/>
      <c r="AP1224" s="997" t="s">
        <v>270</v>
      </c>
      <c r="AQ1224" s="997"/>
      <c r="AR1224" s="997"/>
      <c r="AS1224" s="997"/>
      <c r="AT1224" s="997"/>
      <c r="AU1224" s="997"/>
      <c r="AV1224" s="997"/>
      <c r="AW1224" s="997"/>
      <c r="AX1224" s="997"/>
      <c r="AY1224">
        <f>$AY$1222</f>
        <v>0</v>
      </c>
    </row>
    <row r="1225" spans="1:51" ht="26.25" hidden="1" customHeight="1" x14ac:dyDescent="0.15">
      <c r="A1225" s="1003">
        <v>1</v>
      </c>
      <c r="B1225" s="100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1003">
        <v>2</v>
      </c>
      <c r="B1226" s="100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1003">
        <v>3</v>
      </c>
      <c r="B1227" s="100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1003">
        <v>4</v>
      </c>
      <c r="B1228" s="100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1003">
        <v>5</v>
      </c>
      <c r="B1229" s="100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1003">
        <v>6</v>
      </c>
      <c r="B1230" s="100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1003">
        <v>7</v>
      </c>
      <c r="B1231" s="100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1003">
        <v>8</v>
      </c>
      <c r="B1232" s="100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1003">
        <v>9</v>
      </c>
      <c r="B1233" s="100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1003">
        <v>10</v>
      </c>
      <c r="B1234" s="100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1003">
        <v>11</v>
      </c>
      <c r="B1235" s="100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1003">
        <v>12</v>
      </c>
      <c r="B1236" s="100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1003">
        <v>13</v>
      </c>
      <c r="B1237" s="100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1003">
        <v>14</v>
      </c>
      <c r="B1238" s="100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1003">
        <v>15</v>
      </c>
      <c r="B1239" s="100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1003">
        <v>16</v>
      </c>
      <c r="B1240" s="100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1003">
        <v>17</v>
      </c>
      <c r="B1241" s="100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1003">
        <v>18</v>
      </c>
      <c r="B1242" s="100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1003">
        <v>19</v>
      </c>
      <c r="B1243" s="100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1003">
        <v>20</v>
      </c>
      <c r="B1244" s="100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1003">
        <v>21</v>
      </c>
      <c r="B1245" s="100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1003">
        <v>22</v>
      </c>
      <c r="B1246" s="100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1003">
        <v>23</v>
      </c>
      <c r="B1247" s="100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1003">
        <v>24</v>
      </c>
      <c r="B1248" s="100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1003">
        <v>25</v>
      </c>
      <c r="B1249" s="100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1003">
        <v>26</v>
      </c>
      <c r="B1250" s="100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1003">
        <v>27</v>
      </c>
      <c r="B1251" s="100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1003">
        <v>28</v>
      </c>
      <c r="B1252" s="100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1003">
        <v>29</v>
      </c>
      <c r="B1253" s="100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1003">
        <v>30</v>
      </c>
      <c r="B1254" s="100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998" t="s">
        <v>269</v>
      </c>
      <c r="K1257" s="999"/>
      <c r="L1257" s="999"/>
      <c r="M1257" s="999"/>
      <c r="N1257" s="999"/>
      <c r="O1257" s="999"/>
      <c r="P1257" s="134" t="s">
        <v>25</v>
      </c>
      <c r="Q1257" s="134"/>
      <c r="R1257" s="134"/>
      <c r="S1257" s="134"/>
      <c r="T1257" s="134"/>
      <c r="U1257" s="134"/>
      <c r="V1257" s="134"/>
      <c r="W1257" s="134"/>
      <c r="X1257" s="134"/>
      <c r="Y1257" s="272" t="s">
        <v>310</v>
      </c>
      <c r="Z1257" s="273"/>
      <c r="AA1257" s="273"/>
      <c r="AB1257" s="273"/>
      <c r="AC1257" s="998" t="s">
        <v>301</v>
      </c>
      <c r="AD1257" s="998"/>
      <c r="AE1257" s="998"/>
      <c r="AF1257" s="998"/>
      <c r="AG1257" s="998"/>
      <c r="AH1257" s="272" t="s">
        <v>235</v>
      </c>
      <c r="AI1257" s="270"/>
      <c r="AJ1257" s="270"/>
      <c r="AK1257" s="270"/>
      <c r="AL1257" s="270" t="s">
        <v>19</v>
      </c>
      <c r="AM1257" s="270"/>
      <c r="AN1257" s="270"/>
      <c r="AO1257" s="274"/>
      <c r="AP1257" s="997" t="s">
        <v>270</v>
      </c>
      <c r="AQ1257" s="997"/>
      <c r="AR1257" s="997"/>
      <c r="AS1257" s="997"/>
      <c r="AT1257" s="997"/>
      <c r="AU1257" s="997"/>
      <c r="AV1257" s="997"/>
      <c r="AW1257" s="997"/>
      <c r="AX1257" s="997"/>
      <c r="AY1257">
        <f>$AY$1255</f>
        <v>0</v>
      </c>
    </row>
    <row r="1258" spans="1:51" ht="26.25" hidden="1" customHeight="1" x14ac:dyDescent="0.15">
      <c r="A1258" s="1003">
        <v>1</v>
      </c>
      <c r="B1258" s="100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1003">
        <v>2</v>
      </c>
      <c r="B1259" s="100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1003">
        <v>3</v>
      </c>
      <c r="B1260" s="100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1003">
        <v>4</v>
      </c>
      <c r="B1261" s="100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1003">
        <v>5</v>
      </c>
      <c r="B1262" s="100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1003">
        <v>6</v>
      </c>
      <c r="B1263" s="100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1003">
        <v>7</v>
      </c>
      <c r="B1264" s="100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1003">
        <v>8</v>
      </c>
      <c r="B1265" s="100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1003">
        <v>9</v>
      </c>
      <c r="B1266" s="100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1003">
        <v>10</v>
      </c>
      <c r="B1267" s="100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1003">
        <v>11</v>
      </c>
      <c r="B1268" s="100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1003">
        <v>12</v>
      </c>
      <c r="B1269" s="100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1003">
        <v>13</v>
      </c>
      <c r="B1270" s="100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1003">
        <v>14</v>
      </c>
      <c r="B1271" s="100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1003">
        <v>15</v>
      </c>
      <c r="B1272" s="100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1003">
        <v>16</v>
      </c>
      <c r="B1273" s="100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1003">
        <v>17</v>
      </c>
      <c r="B1274" s="100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1003">
        <v>18</v>
      </c>
      <c r="B1275" s="100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1003">
        <v>19</v>
      </c>
      <c r="B1276" s="100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1003">
        <v>20</v>
      </c>
      <c r="B1277" s="100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1003">
        <v>21</v>
      </c>
      <c r="B1278" s="100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1003">
        <v>22</v>
      </c>
      <c r="B1279" s="100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1003">
        <v>23</v>
      </c>
      <c r="B1280" s="100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1003">
        <v>24</v>
      </c>
      <c r="B1281" s="100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1003">
        <v>25</v>
      </c>
      <c r="B1282" s="100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1003">
        <v>26</v>
      </c>
      <c r="B1283" s="100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1003">
        <v>27</v>
      </c>
      <c r="B1284" s="100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1003">
        <v>28</v>
      </c>
      <c r="B1285" s="100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1003">
        <v>29</v>
      </c>
      <c r="B1286" s="100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1003">
        <v>30</v>
      </c>
      <c r="B1287" s="100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998" t="s">
        <v>269</v>
      </c>
      <c r="K1290" s="999"/>
      <c r="L1290" s="999"/>
      <c r="M1290" s="999"/>
      <c r="N1290" s="999"/>
      <c r="O1290" s="999"/>
      <c r="P1290" s="134" t="s">
        <v>25</v>
      </c>
      <c r="Q1290" s="134"/>
      <c r="R1290" s="134"/>
      <c r="S1290" s="134"/>
      <c r="T1290" s="134"/>
      <c r="U1290" s="134"/>
      <c r="V1290" s="134"/>
      <c r="W1290" s="134"/>
      <c r="X1290" s="134"/>
      <c r="Y1290" s="272" t="s">
        <v>310</v>
      </c>
      <c r="Z1290" s="273"/>
      <c r="AA1290" s="273"/>
      <c r="AB1290" s="273"/>
      <c r="AC1290" s="998" t="s">
        <v>301</v>
      </c>
      <c r="AD1290" s="998"/>
      <c r="AE1290" s="998"/>
      <c r="AF1290" s="998"/>
      <c r="AG1290" s="998"/>
      <c r="AH1290" s="272" t="s">
        <v>235</v>
      </c>
      <c r="AI1290" s="270"/>
      <c r="AJ1290" s="270"/>
      <c r="AK1290" s="270"/>
      <c r="AL1290" s="270" t="s">
        <v>19</v>
      </c>
      <c r="AM1290" s="270"/>
      <c r="AN1290" s="270"/>
      <c r="AO1290" s="274"/>
      <c r="AP1290" s="997" t="s">
        <v>270</v>
      </c>
      <c r="AQ1290" s="997"/>
      <c r="AR1290" s="997"/>
      <c r="AS1290" s="997"/>
      <c r="AT1290" s="997"/>
      <c r="AU1290" s="997"/>
      <c r="AV1290" s="997"/>
      <c r="AW1290" s="997"/>
      <c r="AX1290" s="997"/>
      <c r="AY1290">
        <f>$AY$1288</f>
        <v>0</v>
      </c>
    </row>
    <row r="1291" spans="1:51" ht="26.25" hidden="1" customHeight="1" x14ac:dyDescent="0.15">
      <c r="A1291" s="1003">
        <v>1</v>
      </c>
      <c r="B1291" s="100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1003">
        <v>2</v>
      </c>
      <c r="B1292" s="100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1003">
        <v>3</v>
      </c>
      <c r="B1293" s="100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1003">
        <v>4</v>
      </c>
      <c r="B1294" s="100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1003">
        <v>5</v>
      </c>
      <c r="B1295" s="100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1003">
        <v>6</v>
      </c>
      <c r="B1296" s="100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1003">
        <v>7</v>
      </c>
      <c r="B1297" s="100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1003">
        <v>8</v>
      </c>
      <c r="B1298" s="100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1003">
        <v>9</v>
      </c>
      <c r="B1299" s="100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1003">
        <v>10</v>
      </c>
      <c r="B1300" s="100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1003">
        <v>11</v>
      </c>
      <c r="B1301" s="100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1003">
        <v>12</v>
      </c>
      <c r="B1302" s="100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1003">
        <v>13</v>
      </c>
      <c r="B1303" s="100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1003">
        <v>14</v>
      </c>
      <c r="B1304" s="100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1003">
        <v>15</v>
      </c>
      <c r="B1305" s="100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1003">
        <v>16</v>
      </c>
      <c r="B1306" s="100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1003">
        <v>17</v>
      </c>
      <c r="B1307" s="100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1003">
        <v>18</v>
      </c>
      <c r="B1308" s="100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1003">
        <v>19</v>
      </c>
      <c r="B1309" s="100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1003">
        <v>20</v>
      </c>
      <c r="B1310" s="100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1003">
        <v>21</v>
      </c>
      <c r="B1311" s="100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1003">
        <v>22</v>
      </c>
      <c r="B1312" s="100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1003">
        <v>23</v>
      </c>
      <c r="B1313" s="100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1003">
        <v>24</v>
      </c>
      <c r="B1314" s="100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1003">
        <v>25</v>
      </c>
      <c r="B1315" s="100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1003">
        <v>26</v>
      </c>
      <c r="B1316" s="100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1003">
        <v>27</v>
      </c>
      <c r="B1317" s="100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1003">
        <v>28</v>
      </c>
      <c r="B1318" s="100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1003">
        <v>29</v>
      </c>
      <c r="B1319" s="100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1003">
        <v>30</v>
      </c>
      <c r="B1320" s="100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5" priority="253">
      <formula>IF(AND(AL4&gt;=0, RIGHT(TEXT(AL4,"0.#"),1)&lt;&gt;"."),TRUE,FALSE)</formula>
    </cfRule>
    <cfRule type="expression" dxfId="254" priority="254">
      <formula>IF(AND(AL4&gt;=0, RIGHT(TEXT(AL4,"0.#"),1)="."),TRUE,FALSE)</formula>
    </cfRule>
    <cfRule type="expression" dxfId="253" priority="255">
      <formula>IF(AND(AL4&lt;0, RIGHT(TEXT(AL4,"0.#"),1)&lt;&gt;"."),TRUE,FALSE)</formula>
    </cfRule>
    <cfRule type="expression" dxfId="252" priority="256">
      <formula>IF(AND(AL4&lt;0, RIGHT(TEXT(AL4,"0.#"),1)="."),TRUE,FALSE)</formula>
    </cfRule>
  </conditionalFormatting>
  <conditionalFormatting sqref="Y5:Y33">
    <cfRule type="expression" dxfId="251" priority="251">
      <formula>IF(RIGHT(TEXT(Y5,"0.#"),1)=".",FALSE,TRUE)</formula>
    </cfRule>
    <cfRule type="expression" dxfId="250" priority="252">
      <formula>IF(RIGHT(TEXT(Y5,"0.#"),1)=".",TRUE,FALSE)</formula>
    </cfRule>
  </conditionalFormatting>
  <conditionalFormatting sqref="AL39:AO66">
    <cfRule type="expression" dxfId="249" priority="247">
      <formula>IF(AND(AL39&gt;=0, RIGHT(TEXT(AL39,"0.#"),1)&lt;&gt;"."),TRUE,FALSE)</formula>
    </cfRule>
    <cfRule type="expression" dxfId="248" priority="248">
      <formula>IF(AND(AL39&gt;=0, RIGHT(TEXT(AL39,"0.#"),1)="."),TRUE,FALSE)</formula>
    </cfRule>
    <cfRule type="expression" dxfId="247" priority="249">
      <formula>IF(AND(AL39&lt;0, RIGHT(TEXT(AL39,"0.#"),1)&lt;&gt;"."),TRUE,FALSE)</formula>
    </cfRule>
    <cfRule type="expression" dxfId="246" priority="250">
      <formula>IF(AND(AL39&lt;0, RIGHT(TEXT(AL39,"0.#"),1)="."),TRUE,FALSE)</formula>
    </cfRule>
  </conditionalFormatting>
  <conditionalFormatting sqref="Y39:Y66">
    <cfRule type="expression" dxfId="245" priority="245">
      <formula>IF(RIGHT(TEXT(Y39,"0.#"),1)=".",FALSE,TRUE)</formula>
    </cfRule>
    <cfRule type="expression" dxfId="244" priority="246">
      <formula>IF(RIGHT(TEXT(Y39,"0.#"),1)=".",TRUE,FALSE)</formula>
    </cfRule>
  </conditionalFormatting>
  <conditionalFormatting sqref="AL71:AO99">
    <cfRule type="expression" dxfId="243" priority="241">
      <formula>IF(AND(AL71&gt;=0, RIGHT(TEXT(AL71,"0.#"),1)&lt;&gt;"."),TRUE,FALSE)</formula>
    </cfRule>
    <cfRule type="expression" dxfId="242" priority="242">
      <formula>IF(AND(AL71&gt;=0, RIGHT(TEXT(AL71,"0.#"),1)="."),TRUE,FALSE)</formula>
    </cfRule>
    <cfRule type="expression" dxfId="241" priority="243">
      <formula>IF(AND(AL71&lt;0, RIGHT(TEXT(AL71,"0.#"),1)&lt;&gt;"."),TRUE,FALSE)</formula>
    </cfRule>
    <cfRule type="expression" dxfId="240" priority="244">
      <formula>IF(AND(AL71&lt;0, RIGHT(TEXT(AL71,"0.#"),1)="."),TRUE,FALSE)</formula>
    </cfRule>
  </conditionalFormatting>
  <conditionalFormatting sqref="Y71:Y99">
    <cfRule type="expression" dxfId="239" priority="239">
      <formula>IF(RIGHT(TEXT(Y71,"0.#"),1)=".",FALSE,TRUE)</formula>
    </cfRule>
    <cfRule type="expression" dxfId="238" priority="240">
      <formula>IF(RIGHT(TEXT(Y71,"0.#"),1)=".",TRUE,FALSE)</formula>
    </cfRule>
  </conditionalFormatting>
  <conditionalFormatting sqref="AL104:AO132">
    <cfRule type="expression" dxfId="237" priority="235">
      <formula>IF(AND(AL104&gt;=0, RIGHT(TEXT(AL104,"0.#"),1)&lt;&gt;"."),TRUE,FALSE)</formula>
    </cfRule>
    <cfRule type="expression" dxfId="236" priority="236">
      <formula>IF(AND(AL104&gt;=0, RIGHT(TEXT(AL104,"0.#"),1)="."),TRUE,FALSE)</formula>
    </cfRule>
    <cfRule type="expression" dxfId="235" priority="237">
      <formula>IF(AND(AL104&lt;0, RIGHT(TEXT(AL104,"0.#"),1)&lt;&gt;"."),TRUE,FALSE)</formula>
    </cfRule>
    <cfRule type="expression" dxfId="234" priority="238">
      <formula>IF(AND(AL104&lt;0, RIGHT(TEXT(AL104,"0.#"),1)="."),TRUE,FALSE)</formula>
    </cfRule>
  </conditionalFormatting>
  <conditionalFormatting sqref="Y104:Y132">
    <cfRule type="expression" dxfId="233" priority="233">
      <formula>IF(RIGHT(TEXT(Y104,"0.#"),1)=".",FALSE,TRUE)</formula>
    </cfRule>
    <cfRule type="expression" dxfId="232" priority="234">
      <formula>IF(RIGHT(TEXT(Y104,"0.#"),1)=".",TRUE,FALSE)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37 Y140: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Y4">
    <cfRule type="expression" dxfId="15" priority="15">
      <formula>IF(RIGHT(TEXT(Y4,"0.#"),1)=".",FALSE,TRUE)</formula>
    </cfRule>
    <cfRule type="expression" dxfId="14" priority="16">
      <formula>IF(RIGHT(TEXT(Y4,"0.#"),1)=".",TRUE,FALSE)</formula>
    </cfRule>
  </conditionalFormatting>
  <conditionalFormatting sqref="Y37:Y38">
    <cfRule type="expression" dxfId="13" priority="13">
      <formula>IF(RIGHT(TEXT(Y37,"0.#"),1)=".",FALSE,TRUE)</formula>
    </cfRule>
    <cfRule type="expression" dxfId="12" priority="14">
      <formula>IF(RIGHT(TEXT(Y37,"0.#"),1)=".",TRUE,FALSE)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Y103">
    <cfRule type="expression" dxfId="5" priority="5">
      <formula>IF(RIGHT(TEXT(Y103,"0.#"),1)=".",FALSE,TRUE)</formula>
    </cfRule>
    <cfRule type="expression" dxfId="4" priority="6">
      <formula>IF(RIGHT(TEXT(Y103,"0.#"),1)=".",TRUE,FALSE)</formula>
    </cfRule>
  </conditionalFormatting>
  <conditionalFormatting sqref="Y138">
    <cfRule type="expression" dxfId="3" priority="3">
      <formula>IF(RIGHT(TEXT(Y138,"0.#"),1)=".",FALSE,TRUE)</formula>
    </cfRule>
    <cfRule type="expression" dxfId="2" priority="4">
      <formula>IF(RIGHT(TEXT(Y138,"0.#"),1)=".",TRUE,FALSE)</formula>
    </cfRule>
  </conditionalFormatting>
  <conditionalFormatting sqref="Y139">
    <cfRule type="expression" dxfId="1" priority="1">
      <formula>IF(RIGHT(TEXT(Y139,"0.#"),1)=".",FALSE,TRUE)</formula>
    </cfRule>
    <cfRule type="expression" dxfId="0" priority="2">
      <formula>IF(RIGHT(TEXT(Y139,"0.#"),1)=".",TRUE,FALSE)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2022-06-22T02:07:31Z</cp:lastPrinted>
  <dcterms:created xsi:type="dcterms:W3CDTF">2012-03-13T00:50:25Z</dcterms:created>
  <dcterms:modified xsi:type="dcterms:W3CDTF">2022-08-29T02:25:42Z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