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0825\"/>
    </mc:Choice>
  </mc:AlternateContent>
  <bookViews>
    <workbookView xWindow="0" yWindow="1680" windowWidth="22680" windowHeight="1053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37" i="11"/>
  <c r="AY336" i="11"/>
  <c r="AY321" i="11"/>
  <c r="AY330" i="11" s="1"/>
  <c r="AY338" i="11" l="1"/>
  <c r="AY340" i="11"/>
  <c r="AY397" i="11"/>
  <c r="AY398" i="11"/>
  <c r="AY328" i="11"/>
  <c r="AY323" i="11"/>
  <c r="AY331" i="11"/>
  <c r="AY332" i="11"/>
  <c r="AY324" i="11"/>
  <c r="AY327" i="11"/>
  <c r="AY325" i="11"/>
  <c r="AY329" i="11"/>
  <c r="AY333" i="11"/>
  <c r="AY322" i="11"/>
  <c r="AY326" i="11"/>
  <c r="AY70"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76" i="11" l="1"/>
  <c r="AY198" i="11"/>
  <c r="AY203" i="11"/>
  <c r="AY207" i="11"/>
  <c r="AY211" i="11"/>
  <c r="AY143" i="11"/>
  <c r="AY116" i="11"/>
  <c r="AY120" i="11"/>
  <c r="AY124" i="11"/>
  <c r="AY128" i="11"/>
  <c r="AY154" i="11"/>
  <c r="AY163" i="11"/>
  <c r="AY140" i="11"/>
  <c r="AY144" i="11"/>
  <c r="AY134" i="11"/>
  <c r="AY113" i="11"/>
  <c r="AY117" i="11"/>
  <c r="AY125" i="11"/>
  <c r="AY129" i="11"/>
  <c r="AY151" i="11"/>
  <c r="AY155" i="11"/>
  <c r="AY164" i="11"/>
  <c r="AY141" i="11"/>
  <c r="AY145" i="11"/>
  <c r="AY13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4" i="11" s="1"/>
  <c r="AY88" i="11"/>
  <c r="AY90" i="11" s="1"/>
  <c r="AY78" i="11"/>
  <c r="AY86" i="11" s="1"/>
  <c r="AY44" i="11"/>
  <c r="AY52" i="11" s="1"/>
  <c r="AY82" i="11" l="1"/>
  <c r="AY79" i="11"/>
  <c r="AY83" i="11"/>
  <c r="AY87" i="11"/>
  <c r="AY91" i="11"/>
  <c r="AY95" i="11"/>
  <c r="AY55" i="11"/>
  <c r="AY84" i="11"/>
  <c r="AY85" i="11"/>
  <c r="AY89" i="11"/>
  <c r="AY97" i="11"/>
  <c r="AY63" i="11"/>
  <c r="AY80" i="11"/>
  <c r="AY92" i="11"/>
  <c r="AY81"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<sst xmlns="http://schemas.openxmlformats.org/spreadsheetml/2006/main" count="1363" uniqueCount="672">
  <si>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</si>
  <si>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</si>
  <si>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</si>
  <si>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</si>
  <si>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</si>
  <si>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</si>
  <si>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</si>
  <si>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</si>
  <si>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</si>
  <si>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</si>
  <si>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</si>
  <si>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</si>
  <si>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</si>
  <si>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</si>
  <si>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</si>
  <si>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</si>
  <si>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</si>
  <si>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</si>
  <si>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</si>
  <si>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</si>
  <si>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</si>
  <si>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</si>
  <si>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</si>
  <si>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</si>
  <si>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</si>
  <si>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</si>
  <si>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</si>
  <si>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</si>
  <si>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</si>
  <si>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</si>
  <si>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</si>
  <si>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</si>
  <si>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</si>
  <si>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</si>
  <si>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</si>
  <si>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</si>
  <si>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</si>
  <si>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</si>
  <si>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</si>
  <si>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</si>
  <si>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</si>
  <si>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</si>
  <si>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</si>
  <si>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</si>
  <si>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</si>
  <si>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</si>
  <si>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</si>
  <si>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</si>
  <si>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</si>
  <si>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</si>
  <si>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</si>
  <si>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</si>
  <si>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</si>
  <si>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</si>
  <si>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</si>
  <si>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</si>
  <si>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</si>
  <si>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</si>
  <si>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</si>
  <si>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</si>
  <si>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</si>
  <si>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</si>
  <si>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</si>
  <si>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</si>
  <si>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</si>
  <si>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</si>
  <si>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</si>
  <si>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</si>
  <si>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</si>
  <si>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</si>
  <si>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</si>
  <si>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</si>
  <si>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</si>
  <si>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</si>
  <si>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</si>
  <si>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</si>
  <si>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</si>
  <si>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</si>
  <si>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</si>
  <si>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</si>
  <si>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</si>
  <si>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</si>
  <si>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</si>
  <si>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</si>
  <si>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</si>
  <si>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</si>
  <si>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</si>
  <si>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</si>
  <si>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</si>
  <si>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</si>
  <si>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</si>
  <si>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</si>
  <si>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</si>
  <si>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</si>
  <si>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</si>
  <si>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</si>
  <si>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</si>
  <si>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</si>
  <si>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</si>
  <si>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</si>
  <si>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</si>
  <si>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</si>
  <si>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</si>
  <si>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</si>
  <si>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</si>
  <si>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</si>
  <si>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</si>
  <si>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</si>
  <si>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</si>
  <si>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</si>
  <si>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</si>
  <si>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</si>
  <si>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</si>
  <si>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</si>
  <si>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</si>
  <si>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</si>
  <si>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</si>
  <si>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</si>
  <si>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</si>
  <si>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</si>
  <si>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</si>
  <si>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</si>
  <si>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</si>
  <si>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</si>
  <si>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</si>
  <si>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</si>
  <si>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</si>
  <si>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</si>
  <si>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</si>
  <si>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</si>
  <si>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</si>
  <si>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</si>
  <si>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</si>
  <si>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</si>
  <si>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</si>
  <si>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</si>
  <si>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</si>
  <si>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</si>
  <si>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</si>
  <si>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</si>
  <si>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</si>
  <si>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</si>
  <si>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</si>
  <si>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</si>
  <si>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</si>
  <si>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</si>
  <si>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</si>
  <si>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</si>
  <si>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</si>
  <si>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</si>
  <si>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</si>
  <si>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</si>
  <si>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</si>
  <si>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</si>
  <si>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</si>
  <si>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</si>
  <si>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</si>
  <si>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</si>
  <si>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</si>
  <si>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</si>
  <si>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</si>
  <si>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</si>
  <si>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</si>
  <si>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</si>
  <si>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</si>
  <si>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</si>
  <si>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</si>
  <si>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</si>
  <si>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</si>
  <si>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</si>
  <si>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</si>
  <si>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</si>
  <si>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</si>
  <si>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</si>
  <si>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</si>
  <si>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</si>
  <si>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</si>
  <si>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</si>
  <si>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</si>
  <si>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</si>
  <si>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</si>
  <si>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</si>
  <si>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</si>
  <si>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</si>
  <si>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</si>
  <si>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</si>
  <si>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</si>
  <si>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</si>
  <si>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</si>
  <si>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</si>
  <si>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</si>
  <si>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</si>
  <si>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</si>
  <si>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</si>
  <si>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</si>
  <si>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</si>
  <si>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</si>
  <si>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</si>
  <si>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</si>
  <si>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</si>
  <si>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</si>
  <si>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</si>
  <si>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</si>
  <si>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</si>
  <si>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</si>
  <si>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</si>
  <si>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</si>
  <si>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</si>
  <si>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</si>
  <si>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</si>
  <si>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</si>
  <si>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</si>
  <si>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</si>
  <si>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</si>
  <si>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</si>
  <si>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</si>
  <si>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</si>
  <si>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</si>
  <si>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</si>
  <si>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</si>
  <si>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</si>
  <si>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</si>
  <si>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</si>
  <si>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</si>
  <si>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</si>
  <si>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</si>
  <si>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</si>
  <si>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</si>
  <si>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</si>
  <si>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</si>
  <si>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</si>
  <si>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</si>
  <si>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</si>
  <si>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</si>
  <si>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</si>
  <si>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</si>
  <si>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</si>
  <si>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</si>
  <si>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</si>
  <si>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</si>
  <si>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</si>
  <si>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</si>
  <si>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</si>
  <si>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</si>
  <si>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</si>
  <si>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</si>
  <si>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</si>
  <si>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</si>
  <si>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</si>
  <si>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</si>
  <si>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</si>
  <si>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</si>
  <si>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</si>
  <si>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</si>
  <si>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</si>
  <si>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</si>
  <si>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</si>
  <si>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</si>
  <si>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</si>
  <si>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</si>
  <si>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</si>
  <si>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</si>
  <si>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</si>
  <si>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</si>
  <si>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</si>
  <si>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</si>
  <si>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</si>
  <si>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</si>
  <si>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</si>
  <si>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</si>
  <si>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</si>
  <si>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</si>
  <si>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</si>
  <si>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</si>
  <si>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</si>
  <si>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</si>
  <si>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</si>
  <si>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</si>
  <si>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</si>
  <si>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</si>
  <si>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</si>
  <si>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</si>
  <si>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</si>
  <si>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</si>
  <si>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</si>
  <si>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</si>
  <si>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</si>
  <si>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</si>
  <si>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</si>
  <si>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</si>
  <si>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</si>
  <si>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</si>
  <si>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</si>
  <si>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</si>
  <si>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</si>
  <si>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</si>
  <si>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</si>
  <si>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</si>
  <si>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</si>
  <si>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</si>
  <si>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</si>
  <si>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</si>
  <si>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</si>
  <si>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</si>
  <si>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</si>
  <si>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</si>
  <si>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</si>
  <si>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</si>
  <si>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</si>
  <si>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</si>
  <si>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</si>
  <si>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</si>
  <si>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</si>
  <si>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</si>
  <si>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</si>
  <si>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</si>
  <si>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</si>
  <si>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</si>
  <si>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</si>
  <si>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</si>
  <si>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</si>
  <si>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</si>
  <si>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</si>
  <si>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</si>
  <si>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</si>
  <si>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</si>
  <si>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</si>
  <si>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</si>
  <si>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</si>
  <si>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</si>
  <si>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</si>
  <si>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</si>
  <si>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</si>
  <si>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</si>
  <si>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</si>
  <si>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</si>
  <si>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</si>
  <si>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</si>
  <si>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</si>
  <si>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</si>
  <si>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</si>
  <si>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</si>
  <si>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</si>
  <si>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</si>
  <si>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</si>
  <si>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</si>
  <si>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</si>
  <si>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</si>
  <si>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</si>
  <si>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</si>
  <si>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</si>
  <si>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</si>
  <si>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</si>
  <si>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</si>
  <si>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</si>
  <si>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</si>
  <si>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</si>
  <si>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</si>
  <si>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</si>
  <si>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</si>
  <si>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</si>
  <si>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</si>
  <si>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</si>
  <si>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</si>
  <si>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</si>
  <si>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</si>
  <si>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</si>
  <si>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</si>
  <si>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</si>
  <si>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</si>
  <si>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</si>
  <si>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</si>
  <si>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</si>
  <si>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</si>
  <si>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</si>
  <si>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</si>
  <si>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</si>
  <si>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</si>
  <si>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</si>
  <si>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</si>
  <si>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</si>
  <si>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</si>
  <si>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</si>
  <si>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</si>
  <si>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</si>
  <si>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</si>
  <si>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</si>
  <si>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</si>
  <si>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</si>
  <si>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</si>
  <si>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</si>
  <si>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</si>
  <si>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</si>
  <si>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</si>
  <si>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</si>
  <si>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</si>
  <si>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</si>
  <si>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</si>
  <si>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</si>
  <si>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</si>
  <si>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</si>
  <si>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</si>
  <si>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</si>
  <si>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</si>
  <si>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</si>
  <si>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</si>
  <si>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</si>
  <si>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</si>
  <si>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</si>
  <si>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</si>
  <si>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</si>
  <si>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</si>
  <si>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</si>
  <si>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</si>
  <si>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</si>
  <si>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</si>
  <si>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</si>
  <si>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</si>
  <si>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</si>
  <si>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</si>
  <si>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</si>
  <si>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</si>
  <si>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</si>
  <si>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</si>
  <si>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</si>
  <si>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</si>
  <si>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</si>
  <si>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</si>
  <si>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</si>
  <si>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</si>
  <si>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</si>
  <si>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</si>
  <si>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</si>
  <si>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</si>
  <si>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</si>
  <si>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</si>
  <si>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</si>
  <si>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</si>
  <si>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</si>
  <si>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</si>
  <si>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</si>
  <si>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</si>
  <si>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</si>
  <si>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</si>
  <si>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</si>
  <si>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</si>
  <si>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</si>
  <si>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</si>
  <si>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</si>
  <si>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</si>
  <si>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</si>
  <si>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</si>
  <si>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</si>
  <si>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</si>
  <si>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</si>
  <si>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</si>
  <si>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</si>
  <si>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</si>
  <si>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</si>
  <si>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</si>
  <si>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</si>
  <si>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</si>
  <si>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</si>
  <si>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</si>
  <si>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</si>
  <si>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</si>
  <si>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</si>
  <si>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</si>
  <si>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</si>
  <si>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</si>
  <si>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</si>
  <si>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</si>
  <si>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</si>
  <si>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</si>
  <si>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</si>
  <si>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</si>
  <si>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</si>
  <si>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</si>
  <si>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</si>
  <si>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</si>
  <si>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</si>
  <si>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</si>
  <si>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</si>
  <si>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</si>
  <si>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</si>
  <si>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</si>
  <si>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</si>
  <si>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</si>
  <si>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</si>
  <si>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</si>
  <si>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</si>
  <si>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</si>
  <si>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</si>
  <si>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</si>
  <si>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</si>
  <si>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</si>
  <si>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</si>
  <si>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</si>
  <si>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</si>
  <si>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</si>
  <si>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</si>
  <si>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</si>
  <si>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</si>
  <si>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</si>
  <si>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</si>
  <si>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</si>
  <si>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</si>
  <si>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</si>
  <si>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</si>
  <si>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</si>
  <si>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</si>
  <si>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</si>
  <si>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</si>
  <si>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</si>
  <si>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</si>
  <si>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</si>
  <si>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</si>
  <si>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</si>
  <si>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</si>
  <si>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</si>
  <si>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</si>
  <si>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</si>
  <si>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</si>
  <si>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</si>
  <si>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</si>
  <si>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</si>
  <si>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</si>
  <si>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</si>
  <si>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</si>
  <si>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</si>
  <si>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</si>
  <si>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</si>
  <si>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</si>
  <si>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</si>
  <si>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</si>
  <si>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</si>
  <si>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</si>
  <si>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</si>
  <si>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</si>
  <si>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</si>
  <si>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</si>
  <si>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</si>
  <si>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</si>
  <si>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</si>
  <si>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</si>
  <si>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</si>
  <si>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</si>
  <si>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</si>
  <si>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</si>
  <si>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</si>
  <si>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</si>
  <si>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</si>
  <si>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</si>
  <si>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</si>
  <si>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</si>
  <si>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</si>
  <si>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</si>
  <si>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</si>
  <si>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</si>
  <si>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</si>
  <si>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</si>
  <si>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</si>
  <si>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</si>
  <si>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</si>
  <si>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</si>
  <si>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</si>
  <si>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</si>
  <si>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</si>
  <si>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</si>
  <si>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</si>
  <si>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</si>
  <si>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</si>
  <si>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</si>
  <si>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</si>
  <si>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</si>
  <si>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</si>
  <si>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</si>
  <si>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</si>
  <si>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</si>
  <si>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</si>
  <si>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</si>
  <si>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</si>
  <si>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</si>
  <si>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</si>
  <si>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</si>
  <si>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</si>
  <si>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</si>
  <si>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</si>
  <si>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</si>
  <si>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</si>
  <si>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</si>
  <si>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</si>
  <si>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</si>
  <si>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</si>
  <si>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</si>
  <si>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</si>
  <si>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</si>
  <si>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</si>
  <si>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</si>
  <si>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</si>
  <si>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</si>
  <si>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</si>
  <si>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</si>
  <si>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</si>
  <si>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</si>
  <si>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</si>
  <si>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</si>
  <si>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緊急人材育成・就職支援基金管理費</t>
  </si>
  <si>
    <t>人材開発統括官</t>
  </si>
  <si>
    <t>令和元年度</t>
  </si>
  <si>
    <t>終了予定なし</t>
  </si>
  <si>
    <t>人材開発政策担当参事官室</t>
  </si>
  <si>
    <t>-</t>
  </si>
  <si>
    <t>経済危機対策
(平成21年4月10日「経済危機対策」に対する政府・与党会議、経済対策閣僚会議合同会議）</t>
  </si>
  <si>
    <t>（目）雇用開発支援事業費等補助金</t>
  </si>
  <si>
    <t>（目）債権管理回収業務庁費</t>
  </si>
  <si>
    <t>－</t>
  </si>
  <si>
    <t>件</t>
  </si>
  <si>
    <t>返済不能者数</t>
  </si>
  <si>
    <t>人</t>
  </si>
  <si>
    <t>補助金交付額（活動実績）及び交付決定額（活動見込み）</t>
  </si>
  <si>
    <t>百万円</t>
  </si>
  <si>
    <t>※返済不能額は債務者によって違うため執行額による単位当たりコストの算出は困難　　　　　</t>
    <phoneticPr fontId="5"/>
  </si>
  <si>
    <t>円</t>
  </si>
  <si>
    <t>　　円/件</t>
    <phoneticPr fontId="5"/>
  </si>
  <si>
    <t>／　</t>
    <phoneticPr fontId="5"/>
  </si>
  <si>
    <t>新31</t>
  </si>
  <si>
    <t>○</t>
  </si>
  <si>
    <t>人材開発政策担当参事官　宇野　祥晃</t>
    <rPh sb="12" eb="14">
      <t>ウノ</t>
    </rPh>
    <rPh sb="15" eb="17">
      <t>ヨシテル</t>
    </rPh>
    <phoneticPr fontId="5"/>
  </si>
  <si>
    <t>-</t>
    <phoneticPr fontId="5"/>
  </si>
  <si>
    <t>多様な職業能力開発の機会を確保すること（Ⅵ-1）</t>
    <phoneticPr fontId="5"/>
  </si>
  <si>
    <t>多様な職業能力開発の機会を確保し、生産性の向上に向けた人材育成を強化すること（Ⅵ-1-1）</t>
    <phoneticPr fontId="5"/>
  </si>
  <si>
    <t>https://www.mhlw.go.jp/wp/seisaku/hyouka/dl/r03_jizenbunseki/VI-1-1.pdf</t>
    <phoneticPr fontId="5"/>
  </si>
  <si>
    <t>‐</t>
  </si>
  <si>
    <t>△</t>
  </si>
  <si>
    <t>無</t>
  </si>
  <si>
    <t>事業は既に終了しており、経過措置を行うのみである。</t>
    <phoneticPr fontId="5"/>
  </si>
  <si>
    <t>国の施策による貸付の補填費用であるため国が実施するべき事業である。</t>
    <phoneticPr fontId="5"/>
  </si>
  <si>
    <t>事業で使用した書類を保管する倉庫については、移管前は中央職業能力開発協会が管理していたところであるが、令和2年1月以降は、国が会計法第２９条の３第４項の規程に則り競争性のない随意契約を結んでいる。</t>
    <phoneticPr fontId="5"/>
  </si>
  <si>
    <t>借入者が死亡等により回収不能が発生した場合に対し保証を行う経費として計上しているものであり、費目・使途は、必要な経費に限定されている。</t>
    <phoneticPr fontId="5"/>
  </si>
  <si>
    <t>返済不能となった債権が当初の見込みを下回り、信用保証機関の欠損補填額が予定を下回ったため。</t>
    <phoneticPr fontId="5"/>
  </si>
  <si>
    <t>執行実績等を勘案し、概算要求を行う。なお、欠損補填に要する見込み額（概算要求額）については、将来の債務者の資力等に左右にされるため、正確に予測することが困難である。このため、補填額の上振れリスクを考慮した要求額とする必要がある。</t>
    <phoneticPr fontId="5"/>
  </si>
  <si>
    <t>点検対象外</t>
    <rPh sb="0" eb="2">
      <t>テンケン</t>
    </rPh>
    <rPh sb="2" eb="5">
      <t>タイショウガイ</t>
    </rPh>
    <phoneticPr fontId="5"/>
  </si>
  <si>
    <t>厚労</t>
  </si>
  <si>
    <t>　本事業は、経過措置として、返済不能となった貸付金の代位弁済を行った信用保証機関へ相当額を補填している事業であり、返済不能となるかどうかは債務者の資力等によるため定量的な目標を設定することは困難</t>
    <phoneticPr fontId="5"/>
  </si>
  <si>
    <t>B.東武デリバリー株式会社</t>
    <phoneticPr fontId="5"/>
  </si>
  <si>
    <t>返済免除・損害補償費</t>
    <phoneticPr fontId="5"/>
  </si>
  <si>
    <t>庁費</t>
    <rPh sb="0" eb="2">
      <t>チョウヒ</t>
    </rPh>
    <phoneticPr fontId="5"/>
  </si>
  <si>
    <t>非常勤職員A</t>
    <phoneticPr fontId="5"/>
  </si>
  <si>
    <t>書類保管のための倉庫</t>
    <phoneticPr fontId="5"/>
  </si>
  <si>
    <t>代位弁済にかかる費用</t>
    <phoneticPr fontId="5"/>
  </si>
  <si>
    <t>労働金庫から引き継いだ債権に対する欠損補填等を行う</t>
  </si>
  <si>
    <t>補助金等交付</t>
  </si>
  <si>
    <t>東武デリバリー株式会社</t>
  </si>
  <si>
    <t>資料保管のための倉庫契約</t>
    <rPh sb="0" eb="2">
      <t>シリョウ</t>
    </rPh>
    <rPh sb="2" eb="4">
      <t>ホカン</t>
    </rPh>
    <rPh sb="8" eb="10">
      <t>ソウコ</t>
    </rPh>
    <rPh sb="10" eb="12">
      <t>ケイヤク</t>
    </rPh>
    <phoneticPr fontId="5"/>
  </si>
  <si>
    <t>非常勤職員A</t>
    <rPh sb="0" eb="3">
      <t>ヒジョウキン</t>
    </rPh>
    <rPh sb="3" eb="5">
      <t>ショクイン</t>
    </rPh>
    <phoneticPr fontId="5"/>
  </si>
  <si>
    <t>債権管理</t>
    <rPh sb="0" eb="2">
      <t>サイケン</t>
    </rPh>
    <rPh sb="2" eb="4">
      <t>カンリ</t>
    </rPh>
    <phoneticPr fontId="5"/>
  </si>
  <si>
    <t>返済不能となった貸付金の代位弁済費用等について、信用保証機関へ欠損補填の補助を行う。
（令和3年度：100％達成、令和2年度：100％達成、令和元年度：100％達成）</t>
    <rPh sb="44" eb="46">
      <t>レイワ</t>
    </rPh>
    <rPh sb="47" eb="49">
      <t>ネンド</t>
    </rPh>
    <rPh sb="54" eb="56">
      <t>タッセイ</t>
    </rPh>
    <phoneticPr fontId="5"/>
  </si>
  <si>
    <t>信用保証機関が行った代位弁済に相当する額の補助</t>
    <rPh sb="0" eb="2">
      <t>シンヨウ</t>
    </rPh>
    <rPh sb="2" eb="4">
      <t>ホショウ</t>
    </rPh>
    <rPh sb="4" eb="6">
      <t>キカン</t>
    </rPh>
    <rPh sb="7" eb="8">
      <t>オコナ</t>
    </rPh>
    <rPh sb="10" eb="12">
      <t>ダイイ</t>
    </rPh>
    <rPh sb="12" eb="14">
      <t>ベンサイ</t>
    </rPh>
    <rPh sb="15" eb="17">
      <t>ソウトウ</t>
    </rPh>
    <rPh sb="19" eb="20">
      <t>ガク</t>
    </rPh>
    <rPh sb="21" eb="23">
      <t>ホジョ</t>
    </rPh>
    <phoneticPr fontId="5"/>
  </si>
  <si>
    <t>信用保証機関が労働金庫に対して保証を行う相当額について補助を行うと共に、返済遅延者に対する相談・督促業務、回収状況の管理等を行う。</t>
    <rPh sb="33" eb="34">
      <t>トモ</t>
    </rPh>
    <phoneticPr fontId="5"/>
  </si>
  <si>
    <t>有</t>
  </si>
  <si>
    <t>C.人件費（厚生労働省）</t>
    <rPh sb="2" eb="5">
      <t>ジンケンヒ</t>
    </rPh>
    <rPh sb="6" eb="8">
      <t>コウセイ</t>
    </rPh>
    <rPh sb="8" eb="11">
      <t>ロウドウショウ</t>
    </rPh>
    <phoneticPr fontId="5"/>
  </si>
  <si>
    <t>中央職業能力開発協会において平成２１年度から２５年度までの間に国から交付金を受けて緊急人材育成・就職支援基金を造成し、各種奨励金等の事業を実施してきたが、平成２６年度をもって事業は全て終了し、以降は貸付制度に係る信用保証機関に対する補助事業及び給付金の過誤払いや奨励金の支給取消に伴う債権管理を行っていた。
このため、中央職業能力開発協会における基金造成の役割を終えたことから、令和２年1月1日に基金を国に返還し、債権管理に係る業務を国が行う。</t>
    <rPh sb="59" eb="61">
      <t>カクシュ</t>
    </rPh>
    <rPh sb="96" eb="98">
      <t>イコウ</t>
    </rPh>
    <rPh sb="99" eb="101">
      <t>カシツケ</t>
    </rPh>
    <rPh sb="101" eb="103">
      <t>セイド</t>
    </rPh>
    <rPh sb="104" eb="105">
      <t>カカ</t>
    </rPh>
    <rPh sb="106" eb="108">
      <t>シンヨウ</t>
    </rPh>
    <rPh sb="108" eb="110">
      <t>ホショウ</t>
    </rPh>
    <rPh sb="110" eb="112">
      <t>キカン</t>
    </rPh>
    <rPh sb="113" eb="114">
      <t>タイ</t>
    </rPh>
    <rPh sb="116" eb="118">
      <t>ホジョ</t>
    </rPh>
    <rPh sb="118" eb="120">
      <t>ジギョウ</t>
    </rPh>
    <rPh sb="120" eb="121">
      <t>オヨ</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</si>
  <si>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</si>
  <si>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貸付制度（雇用保険を受給できない者に対し、無料の職業訓練及び訓練期間中の生活給付を行い、生活給付のみでは訓練受講中の生活費が不足する者に対し、生活に必要な資金を貸し付ける制度）の対象者に対して、労働金庫が必要な資金を貸し付けていたが、返済免除（死亡等）及び返済不能が発生した場合に信用保証機関が労働金庫に対して保証を行う相当額について、国が補助を行う。また、返済遅延者に対する相談・督促業務、回収状況の管理等を行う。</t>
    <phoneticPr fontId="5"/>
  </si>
  <si>
    <t>一般社団法人日本労働者信用基金協会</t>
    <rPh sb="0" eb="2">
      <t>イッパン</t>
    </rPh>
    <rPh sb="2" eb="4">
      <t>シャダン</t>
    </rPh>
    <rPh sb="4" eb="6">
      <t>ホウジン</t>
    </rPh>
    <phoneticPr fontId="5"/>
  </si>
  <si>
    <t>A.一般社団法人日本労働者信用基金協会</t>
    <rPh sb="2" eb="4">
      <t>イッパン</t>
    </rPh>
    <rPh sb="4" eb="6">
      <t>シャダン</t>
    </rPh>
    <rPh sb="6" eb="8">
      <t>ホウジン</t>
    </rPh>
    <rPh sb="8" eb="10">
      <t>ニホン</t>
    </rPh>
    <rPh sb="10" eb="13">
      <t>ロウドウシャ</t>
    </rPh>
    <rPh sb="13" eb="15">
      <t>シンヨウ</t>
    </rPh>
    <rPh sb="15" eb="17">
      <t>キキン</t>
    </rPh>
    <rPh sb="17" eb="19">
      <t>キョウカイ</t>
    </rPh>
    <phoneticPr fontId="5"/>
  </si>
  <si>
    <t>-</t>
    <phoneticPr fontId="5"/>
  </si>
  <si>
    <t>補助金の執行実績を踏まえ、要求額を削減した。</t>
    <phoneticPr fontId="5"/>
  </si>
  <si>
    <t>令和３年度の予算執行率が50％となっているものの、返済不能となった貸付金の代位弁済等に係る信用保証機関への欠損補填の補助については、欠損が生じる限り、経過措置として継続する必要がある。</t>
    <phoneticPr fontId="5"/>
  </si>
  <si>
    <t>縮減</t>
  </si>
  <si>
    <t>令和５年度要求額については、執行率を踏まえ減要求とした。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</si>
</sst>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154460</xdr:colOff>
      <xdr:row>269</xdr:row>
      <xdr:rowOff>102973</xdr:rowOff>
    </xdr:from>
    <xdr:to>
      <xdr:col>48</xdr:col>
      <xdr:colOff>167331</xdr:colOff>
      <xdr:row>271</xdr:row>
      <xdr:rowOff>186469</xdr:rowOff>
    </xdr:to>
    <xdr:sp macro="" textlink="">
      <xdr:nvSpPr>
        <xdr:cNvPr id="17" name="フローチャート: 処理 16"/>
        <xdr:cNvSpPr/>
      </xdr:nvSpPr>
      <xdr:spPr bwMode="auto">
        <a:xfrm>
          <a:off x="2354735" y="45260998"/>
          <a:ext cx="7413796" cy="788346"/>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１０百万円</a:t>
          </a:r>
          <a:endParaRPr kumimoji="1" lang="en-US" altLang="ja-JP" sz="1400">
            <a:solidFill>
              <a:schemeClr val="tx1"/>
            </a:solidFill>
          </a:endParaRPr>
        </a:p>
      </xdr:txBody>
    </xdr:sp>
    <xdr:clientData/>
  </xdr:twoCellAnchor>
  <xdr:twoCellAnchor>
    <xdr:from>
      <xdr:col>14</xdr:col>
      <xdr:colOff>71074</xdr:colOff>
      <xdr:row>271</xdr:row>
      <xdr:rowOff>166436</xdr:rowOff>
    </xdr:from>
    <xdr:to>
      <xdr:col>14</xdr:col>
      <xdr:colOff>79356</xdr:colOff>
      <xdr:row>274</xdr:row>
      <xdr:rowOff>346763</xdr:rowOff>
    </xdr:to>
    <xdr:cxnSp macro="">
      <xdr:nvCxnSpPr>
        <xdr:cNvPr id="18" name="直線矢印コネクタ 17"/>
        <xdr:cNvCxnSpPr/>
      </xdr:nvCxnSpPr>
      <xdr:spPr bwMode="auto">
        <a:xfrm flipH="1">
          <a:off x="2871424" y="46029311"/>
          <a:ext cx="8282" cy="12376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2911</xdr:colOff>
      <xdr:row>271</xdr:row>
      <xdr:rowOff>165540</xdr:rowOff>
    </xdr:from>
    <xdr:to>
      <xdr:col>28</xdr:col>
      <xdr:colOff>11193</xdr:colOff>
      <xdr:row>274</xdr:row>
      <xdr:rowOff>345867</xdr:rowOff>
    </xdr:to>
    <xdr:cxnSp macro="">
      <xdr:nvCxnSpPr>
        <xdr:cNvPr id="19" name="直線矢印コネクタ 18"/>
        <xdr:cNvCxnSpPr/>
      </xdr:nvCxnSpPr>
      <xdr:spPr bwMode="auto">
        <a:xfrm flipH="1">
          <a:off x="5603611" y="46028415"/>
          <a:ext cx="8282" cy="12376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121999</xdr:colOff>
      <xdr:row>271</xdr:row>
      <xdr:rowOff>180203</xdr:rowOff>
    </xdr:from>
    <xdr:to>
      <xdr:col>42</xdr:col>
      <xdr:colOff>130281</xdr:colOff>
      <xdr:row>275</xdr:row>
      <xdr:rowOff>12996</xdr:rowOff>
    </xdr:to>
    <xdr:cxnSp macro="">
      <xdr:nvCxnSpPr>
        <xdr:cNvPr id="20" name="直線矢印コネクタ 19"/>
        <xdr:cNvCxnSpPr/>
      </xdr:nvCxnSpPr>
      <xdr:spPr bwMode="auto">
        <a:xfrm flipH="1">
          <a:off x="8523049" y="46043078"/>
          <a:ext cx="8282" cy="124249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165651</xdr:colOff>
      <xdr:row>275</xdr:row>
      <xdr:rowOff>9514</xdr:rowOff>
    </xdr:from>
    <xdr:to>
      <xdr:col>34</xdr:col>
      <xdr:colOff>38615</xdr:colOff>
      <xdr:row>277</xdr:row>
      <xdr:rowOff>334661</xdr:rowOff>
    </xdr:to>
    <xdr:sp macro="" textlink="">
      <xdr:nvSpPr>
        <xdr:cNvPr id="21" name="フローチャート: 処理 20"/>
        <xdr:cNvSpPr/>
      </xdr:nvSpPr>
      <xdr:spPr bwMode="auto">
        <a:xfrm>
          <a:off x="4566201" y="47282089"/>
          <a:ext cx="2273264" cy="1029997"/>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b="0">
              <a:solidFill>
                <a:schemeClr val="tx1"/>
              </a:solidFill>
            </a:rPr>
            <a:t>B.</a:t>
          </a:r>
          <a:r>
            <a:rPr kumimoji="1" lang="ja-JP" altLang="en-US" sz="1400" b="0">
              <a:solidFill>
                <a:schemeClr val="tx1"/>
              </a:solidFill>
            </a:rPr>
            <a:t>民間企業等</a:t>
          </a:r>
          <a:endParaRPr kumimoji="1" lang="en-US" altLang="ja-JP" sz="1400" b="0">
            <a:solidFill>
              <a:schemeClr val="tx1"/>
            </a:solidFill>
          </a:endParaRPr>
        </a:p>
        <a:p>
          <a:pPr algn="ctr"/>
          <a:r>
            <a:rPr kumimoji="1" lang="ja-JP" altLang="en-US" sz="1400">
              <a:solidFill>
                <a:schemeClr val="tx1"/>
              </a:solidFill>
            </a:rPr>
            <a:t>３百万円</a:t>
          </a:r>
          <a:endParaRPr kumimoji="1" lang="en-US" altLang="ja-JP" sz="1400">
            <a:solidFill>
              <a:schemeClr val="tx1"/>
            </a:solidFill>
          </a:endParaRPr>
        </a:p>
      </xdr:txBody>
    </xdr:sp>
    <xdr:clientData/>
  </xdr:twoCellAnchor>
  <xdr:twoCellAnchor>
    <xdr:from>
      <xdr:col>36</xdr:col>
      <xdr:colOff>25628</xdr:colOff>
      <xdr:row>275</xdr:row>
      <xdr:rowOff>14999</xdr:rowOff>
    </xdr:from>
    <xdr:to>
      <xdr:col>48</xdr:col>
      <xdr:colOff>180202</xdr:colOff>
      <xdr:row>277</xdr:row>
      <xdr:rowOff>334660</xdr:rowOff>
    </xdr:to>
    <xdr:sp macro="" textlink="">
      <xdr:nvSpPr>
        <xdr:cNvPr id="22" name="フローチャート: 処理 21"/>
        <xdr:cNvSpPr/>
      </xdr:nvSpPr>
      <xdr:spPr bwMode="auto">
        <a:xfrm>
          <a:off x="7226528" y="47287574"/>
          <a:ext cx="2554874" cy="1024511"/>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C.</a:t>
          </a:r>
          <a:r>
            <a:rPr kumimoji="1" lang="ja-JP" altLang="en-US" sz="1400">
              <a:solidFill>
                <a:schemeClr val="tx1"/>
              </a:solidFill>
            </a:rPr>
            <a:t>人件費（厚生労働省）</a:t>
          </a:r>
          <a:endParaRPr kumimoji="1" lang="en-US" altLang="ja-JP" sz="1400">
            <a:solidFill>
              <a:schemeClr val="tx1"/>
            </a:solidFill>
          </a:endParaRPr>
        </a:p>
        <a:p>
          <a:pPr algn="ctr"/>
          <a:r>
            <a:rPr kumimoji="1" lang="ja-JP" altLang="en-US" sz="1400">
              <a:solidFill>
                <a:schemeClr val="tx1"/>
              </a:solidFill>
            </a:rPr>
            <a:t>６百万円</a:t>
          </a:r>
          <a:endParaRPr kumimoji="1" lang="en-US" altLang="ja-JP" sz="1400">
            <a:solidFill>
              <a:schemeClr val="tx1"/>
            </a:solidFill>
          </a:endParaRPr>
        </a:p>
      </xdr:txBody>
    </xdr:sp>
    <xdr:clientData/>
  </xdr:twoCellAnchor>
  <xdr:twoCellAnchor>
    <xdr:from>
      <xdr:col>8</xdr:col>
      <xdr:colOff>77229</xdr:colOff>
      <xdr:row>278</xdr:row>
      <xdr:rowOff>77566</xdr:rowOff>
    </xdr:from>
    <xdr:to>
      <xdr:col>19</xdr:col>
      <xdr:colOff>71320</xdr:colOff>
      <xdr:row>279</xdr:row>
      <xdr:rowOff>144992</xdr:rowOff>
    </xdr:to>
    <xdr:sp macro="" textlink="">
      <xdr:nvSpPr>
        <xdr:cNvPr id="23" name="フローチャート: 処理 22"/>
        <xdr:cNvSpPr/>
      </xdr:nvSpPr>
      <xdr:spPr bwMode="auto">
        <a:xfrm>
          <a:off x="1677429" y="48407416"/>
          <a:ext cx="2194366" cy="419851"/>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信用保証機関に対する補助</a:t>
          </a:r>
          <a:endParaRPr kumimoji="1" lang="en-US" altLang="ja-JP" sz="1100">
            <a:solidFill>
              <a:schemeClr val="tx1"/>
            </a:solidFill>
          </a:endParaRPr>
        </a:p>
      </xdr:txBody>
    </xdr:sp>
    <xdr:clientData/>
  </xdr:twoCellAnchor>
  <xdr:twoCellAnchor>
    <xdr:from>
      <xdr:col>23</xdr:col>
      <xdr:colOff>156587</xdr:colOff>
      <xdr:row>277</xdr:row>
      <xdr:rowOff>325820</xdr:rowOff>
    </xdr:from>
    <xdr:to>
      <xdr:col>34</xdr:col>
      <xdr:colOff>38100</xdr:colOff>
      <xdr:row>280</xdr:row>
      <xdr:rowOff>0</xdr:rowOff>
    </xdr:to>
    <xdr:sp macro="" textlink="">
      <xdr:nvSpPr>
        <xdr:cNvPr id="24" name="フローチャート: 処理 23"/>
        <xdr:cNvSpPr/>
      </xdr:nvSpPr>
      <xdr:spPr bwMode="auto">
        <a:xfrm>
          <a:off x="4392037" y="34126870"/>
          <a:ext cx="1907163" cy="740980"/>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債権回収に係る事務的経費</a:t>
          </a:r>
          <a:endParaRPr kumimoji="1" lang="en-US" altLang="ja-JP" sz="1100">
            <a:solidFill>
              <a:schemeClr val="tx1"/>
            </a:solidFill>
          </a:endParaRPr>
        </a:p>
        <a:p>
          <a:pPr algn="ctr"/>
          <a:r>
            <a:rPr kumimoji="1" lang="ja-JP" altLang="en-US" sz="1100">
              <a:solidFill>
                <a:schemeClr val="tx1"/>
              </a:solidFill>
            </a:rPr>
            <a:t>（倉庫）</a:t>
          </a:r>
          <a:endParaRPr kumimoji="1" lang="en-US" altLang="ja-JP" sz="1100">
            <a:solidFill>
              <a:schemeClr val="tx1"/>
            </a:solidFill>
          </a:endParaRPr>
        </a:p>
      </xdr:txBody>
    </xdr:sp>
    <xdr:clientData/>
  </xdr:twoCellAnchor>
  <xdr:twoCellAnchor>
    <xdr:from>
      <xdr:col>37</xdr:col>
      <xdr:colOff>38614</xdr:colOff>
      <xdr:row>278</xdr:row>
      <xdr:rowOff>102973</xdr:rowOff>
    </xdr:from>
    <xdr:to>
      <xdr:col>47</xdr:col>
      <xdr:colOff>64358</xdr:colOff>
      <xdr:row>279</xdr:row>
      <xdr:rowOff>102973</xdr:rowOff>
    </xdr:to>
    <xdr:sp macro="" textlink="">
      <xdr:nvSpPr>
        <xdr:cNvPr id="25" name="フローチャート: 処理 24"/>
        <xdr:cNvSpPr/>
      </xdr:nvSpPr>
      <xdr:spPr bwMode="auto">
        <a:xfrm>
          <a:off x="7439539" y="48432823"/>
          <a:ext cx="2025994" cy="352425"/>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債権回収に係る人件費</a:t>
          </a:r>
          <a:endParaRPr kumimoji="1" lang="en-US" altLang="ja-JP" sz="1100">
            <a:solidFill>
              <a:schemeClr val="tx1"/>
            </a:solidFill>
          </a:endParaRPr>
        </a:p>
      </xdr:txBody>
    </xdr:sp>
    <xdr:clientData/>
  </xdr:twoCellAnchor>
  <xdr:oneCellAnchor>
    <xdr:from>
      <xdr:col>7</xdr:col>
      <xdr:colOff>167330</xdr:colOff>
      <xdr:row>274</xdr:row>
      <xdr:rowOff>25743</xdr:rowOff>
    </xdr:from>
    <xdr:ext cx="579223" cy="275717"/>
    <xdr:sp macro="" textlink="">
      <xdr:nvSpPr>
        <xdr:cNvPr id="26" name="テキスト ボックス 25"/>
        <xdr:cNvSpPr txBox="1"/>
      </xdr:nvSpPr>
      <xdr:spPr>
        <a:xfrm>
          <a:off x="1567505" y="46945893"/>
          <a:ext cx="5792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0"/>
            <a:t>補助</a:t>
          </a:r>
        </a:p>
      </xdr:txBody>
    </xdr:sp>
    <xdr:clientData/>
  </xdr:oneCellAnchor>
  <xdr:twoCellAnchor>
    <xdr:from>
      <xdr:col>6</xdr:col>
      <xdr:colOff>127000</xdr:colOff>
      <xdr:row>275</xdr:row>
      <xdr:rowOff>38615</xdr:rowOff>
    </xdr:from>
    <xdr:to>
      <xdr:col>21</xdr:col>
      <xdr:colOff>177800</xdr:colOff>
      <xdr:row>278</xdr:row>
      <xdr:rowOff>0</xdr:rowOff>
    </xdr:to>
    <xdr:sp macro="" textlink="">
      <xdr:nvSpPr>
        <xdr:cNvPr id="27" name="フローチャート: 処理 26"/>
        <xdr:cNvSpPr/>
      </xdr:nvSpPr>
      <xdr:spPr bwMode="auto">
        <a:xfrm>
          <a:off x="1231900" y="33134815"/>
          <a:ext cx="2813050" cy="1021835"/>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一般社団法人</a:t>
          </a:r>
          <a:endParaRPr kumimoji="1" lang="en-US" altLang="ja-JP" sz="1400">
            <a:solidFill>
              <a:schemeClr val="tx1"/>
            </a:solidFill>
          </a:endParaRPr>
        </a:p>
        <a:p>
          <a:pPr algn="ctr"/>
          <a:r>
            <a:rPr kumimoji="1" lang="ja-JP" altLang="en-US" sz="1400">
              <a:solidFill>
                <a:schemeClr val="tx1"/>
              </a:solidFill>
            </a:rPr>
            <a:t>日本労働者信用基金協会</a:t>
          </a:r>
          <a:endParaRPr kumimoji="1" lang="en-US" altLang="ja-JP" sz="1400">
            <a:solidFill>
              <a:schemeClr val="tx1"/>
            </a:solidFill>
          </a:endParaRPr>
        </a:p>
        <a:p>
          <a:pPr algn="ctr"/>
          <a:r>
            <a:rPr kumimoji="1" lang="ja-JP" altLang="en-US" sz="1400">
              <a:solidFill>
                <a:schemeClr val="tx1"/>
              </a:solidFill>
            </a:rPr>
            <a:t>１百万円</a:t>
          </a:r>
          <a:endParaRPr kumimoji="1" lang="en-US" altLang="ja-JP" sz="1400">
            <a:solidFill>
              <a:schemeClr val="tx1"/>
            </a:solidFill>
          </a:endParaRPr>
        </a:p>
      </xdr:txBody>
    </xdr:sp>
    <xdr:clientData/>
  </xdr:twoCellAnchor>
  <xdr:twoCellAnchor>
    <xdr:from>
      <xdr:col>38</xdr:col>
      <xdr:colOff>12871</xdr:colOff>
      <xdr:row>278</xdr:row>
      <xdr:rowOff>51488</xdr:rowOff>
    </xdr:from>
    <xdr:to>
      <xdr:col>46</xdr:col>
      <xdr:colOff>64358</xdr:colOff>
      <xdr:row>279</xdr:row>
      <xdr:rowOff>115846</xdr:rowOff>
    </xdr:to>
    <xdr:sp macro="" textlink="">
      <xdr:nvSpPr>
        <xdr:cNvPr id="28" name="大かっこ 27"/>
        <xdr:cNvSpPr/>
      </xdr:nvSpPr>
      <xdr:spPr>
        <a:xfrm>
          <a:off x="7613821" y="48381338"/>
          <a:ext cx="1651687" cy="416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95250</xdr:colOff>
      <xdr:row>278</xdr:row>
      <xdr:rowOff>77231</xdr:rowOff>
    </xdr:from>
    <xdr:to>
      <xdr:col>35</xdr:col>
      <xdr:colOff>44449</xdr:colOff>
      <xdr:row>279</xdr:row>
      <xdr:rowOff>51487</xdr:rowOff>
    </xdr:to>
    <xdr:sp macro="" textlink="">
      <xdr:nvSpPr>
        <xdr:cNvPr id="29" name="大かっこ 28"/>
        <xdr:cNvSpPr/>
      </xdr:nvSpPr>
      <xdr:spPr>
        <a:xfrm>
          <a:off x="4146550" y="34233881"/>
          <a:ext cx="2343149" cy="3298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51484</xdr:colOff>
      <xdr:row>278</xdr:row>
      <xdr:rowOff>64358</xdr:rowOff>
    </xdr:from>
    <xdr:to>
      <xdr:col>19</xdr:col>
      <xdr:colOff>90101</xdr:colOff>
      <xdr:row>279</xdr:row>
      <xdr:rowOff>128716</xdr:rowOff>
    </xdr:to>
    <xdr:sp macro="" textlink="">
      <xdr:nvSpPr>
        <xdr:cNvPr id="30" name="大かっこ 29"/>
        <xdr:cNvSpPr/>
      </xdr:nvSpPr>
      <xdr:spPr>
        <a:xfrm>
          <a:off x="1651684" y="48394208"/>
          <a:ext cx="2238892" cy="416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12872</xdr:colOff>
      <xdr:row>273</xdr:row>
      <xdr:rowOff>283176</xdr:rowOff>
    </xdr:from>
    <xdr:to>
      <xdr:col>10</xdr:col>
      <xdr:colOff>141589</xdr:colOff>
      <xdr:row>275</xdr:row>
      <xdr:rowOff>0</xdr:rowOff>
    </xdr:to>
    <xdr:sp macro="" textlink="">
      <xdr:nvSpPr>
        <xdr:cNvPr id="31" name="大かっこ 30"/>
        <xdr:cNvSpPr/>
      </xdr:nvSpPr>
      <xdr:spPr>
        <a:xfrm>
          <a:off x="1413047" y="46850901"/>
          <a:ext cx="728792" cy="4216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4.4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643</v>
      </c>
      <c r="AK2" s="172"/>
      <c r="AL2" s="172"/>
      <c r="AM2" s="172"/>
      <c r="AN2" s="75" t="s">
        <v>283</v>
      </c>
      <c r="AO2" s="172">
        <v>21</v>
      </c>
      <c r="AP2" s="172"/>
      <c r="AQ2" s="172"/>
      <c r="AR2" s="76" t="s">
        <v>283</v>
      </c>
      <c r="AS2" s="173">
        <v>691</v>
      </c>
      <c r="AT2" s="173"/>
      <c r="AU2" s="173"/>
      <c r="AV2" s="75" t="str">
        <f>IF(AW2="","","-")</f>
        <v/>
      </c>
      <c r="AW2" s="174"/>
      <c r="AX2" s="174"/>
    </row>
    <row r="3" spans="1:50" ht="21" customHeight="1" thickBot="1" x14ac:dyDescent="0.2">
      <c r="A3" s="175" t="s">
        <v>596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628</v>
      </c>
      <c r="AR5" s="197"/>
      <c r="AS5" s="197"/>
      <c r="AT5" s="197"/>
      <c r="AU5" s="197"/>
      <c r="AV5" s="197"/>
      <c r="AW5" s="197"/>
      <c r="AX5" s="198"/>
    </row>
    <row r="6" spans="1:50" ht="23.1"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26.4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43.5" customHeight="1" x14ac:dyDescent="0.15">
      <c r="A10" s="234" t="s">
        <v>27</v>
      </c>
      <c r="B10" s="235"/>
      <c r="C10" s="235"/>
      <c r="D10" s="235"/>
      <c r="E10" s="235"/>
      <c r="F10" s="235"/>
      <c r="G10" s="236" t="s">
        <v>664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6.1" customHeight="1" x14ac:dyDescent="0.15">
      <c r="A11" s="234" t="s">
        <v>5</v>
      </c>
      <c r="B11" s="235"/>
      <c r="C11" s="235"/>
      <c r="D11" s="235"/>
      <c r="E11" s="235"/>
      <c r="F11" s="239"/>
      <c r="G11" s="240" t="str">
        <f>入力規則等!P10</f>
        <v>直接実施、補助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587</v>
      </c>
      <c r="AL12" s="223"/>
      <c r="AM12" s="223"/>
      <c r="AN12" s="223"/>
      <c r="AO12" s="223"/>
      <c r="AP12" s="223"/>
      <c r="AQ12" s="252"/>
      <c r="AR12" s="222" t="s">
        <v>588</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14</v>
      </c>
      <c r="Q13" s="217"/>
      <c r="R13" s="217"/>
      <c r="S13" s="217"/>
      <c r="T13" s="217"/>
      <c r="U13" s="217"/>
      <c r="V13" s="218"/>
      <c r="W13" s="216">
        <v>28</v>
      </c>
      <c r="X13" s="217"/>
      <c r="Y13" s="217"/>
      <c r="Z13" s="217"/>
      <c r="AA13" s="217"/>
      <c r="AB13" s="217"/>
      <c r="AC13" s="218"/>
      <c r="AD13" s="216">
        <v>20</v>
      </c>
      <c r="AE13" s="217"/>
      <c r="AF13" s="217"/>
      <c r="AG13" s="217"/>
      <c r="AH13" s="217"/>
      <c r="AI13" s="217"/>
      <c r="AJ13" s="218"/>
      <c r="AK13" s="216">
        <v>18</v>
      </c>
      <c r="AL13" s="217"/>
      <c r="AM13" s="217"/>
      <c r="AN13" s="217"/>
      <c r="AO13" s="217"/>
      <c r="AP13" s="217"/>
      <c r="AQ13" s="218"/>
      <c r="AR13" s="228">
        <v>17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629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629</v>
      </c>
      <c r="AL15" s="217"/>
      <c r="AM15" s="217"/>
      <c r="AN15" s="217"/>
      <c r="AO15" s="217"/>
      <c r="AP15" s="217"/>
      <c r="AQ15" s="218"/>
      <c r="AR15" s="216" t="s">
        <v>667</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629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629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14</v>
      </c>
      <c r="Q18" s="261"/>
      <c r="R18" s="261"/>
      <c r="S18" s="261"/>
      <c r="T18" s="261"/>
      <c r="U18" s="261"/>
      <c r="V18" s="262"/>
      <c r="W18" s="260">
        <f>SUM(W13:AC17)</f>
        <v>28</v>
      </c>
      <c r="X18" s="261"/>
      <c r="Y18" s="261"/>
      <c r="Z18" s="261"/>
      <c r="AA18" s="261"/>
      <c r="AB18" s="261"/>
      <c r="AC18" s="262"/>
      <c r="AD18" s="260">
        <f>SUM(AD13:AJ17)</f>
        <v>20</v>
      </c>
      <c r="AE18" s="261"/>
      <c r="AF18" s="261"/>
      <c r="AG18" s="261"/>
      <c r="AH18" s="261"/>
      <c r="AI18" s="261"/>
      <c r="AJ18" s="262"/>
      <c r="AK18" s="260">
        <f>SUM(AK13:AQ17)</f>
        <v>18</v>
      </c>
      <c r="AL18" s="261"/>
      <c r="AM18" s="261"/>
      <c r="AN18" s="261"/>
      <c r="AO18" s="261"/>
      <c r="AP18" s="261"/>
      <c r="AQ18" s="262"/>
      <c r="AR18" s="260">
        <f>SUM(AR13:AX17)</f>
        <v>17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v>
      </c>
      <c r="Q19" s="217"/>
      <c r="R19" s="217"/>
      <c r="S19" s="217"/>
      <c r="T19" s="217"/>
      <c r="U19" s="217"/>
      <c r="V19" s="218"/>
      <c r="W19" s="216">
        <v>10</v>
      </c>
      <c r="X19" s="217"/>
      <c r="Y19" s="217"/>
      <c r="Z19" s="217"/>
      <c r="AA19" s="217"/>
      <c r="AB19" s="217"/>
      <c r="AC19" s="218"/>
      <c r="AD19" s="216">
        <v>10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0.14285714285714285</v>
      </c>
      <c r="Q20" s="292"/>
      <c r="R20" s="292"/>
      <c r="S20" s="292"/>
      <c r="T20" s="292"/>
      <c r="U20" s="292"/>
      <c r="V20" s="292"/>
      <c r="W20" s="292">
        <f>IF(W18=0, "-", SUM(W19)/W18)</f>
        <v>0.35714285714285715</v>
      </c>
      <c r="X20" s="292"/>
      <c r="Y20" s="292"/>
      <c r="Z20" s="292"/>
      <c r="AA20" s="292"/>
      <c r="AB20" s="292"/>
      <c r="AC20" s="292"/>
      <c r="AD20" s="292">
        <f>IF(AD18=0, "-", SUM(AD19)/AD18)</f>
        <v>0.5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238</v>
      </c>
      <c r="H21" s="291"/>
      <c r="I21" s="291"/>
      <c r="J21" s="291"/>
      <c r="K21" s="291"/>
      <c r="L21" s="291"/>
      <c r="M21" s="291"/>
      <c r="N21" s="291"/>
      <c r="O21" s="291"/>
      <c r="P21" s="292">
        <f>IF(P19=0, "-", SUM(P19)/SUM(P13,P14))</f>
        <v>0.14285714285714285</v>
      </c>
      <c r="Q21" s="292"/>
      <c r="R21" s="292"/>
      <c r="S21" s="292"/>
      <c r="T21" s="292"/>
      <c r="U21" s="292"/>
      <c r="V21" s="292"/>
      <c r="W21" s="292">
        <f>IF(W19=0, "-", SUM(W19)/SUM(W13,W14))</f>
        <v>0.35714285714285715</v>
      </c>
      <c r="X21" s="292"/>
      <c r="Y21" s="292"/>
      <c r="Z21" s="292"/>
      <c r="AA21" s="292"/>
      <c r="AB21" s="292"/>
      <c r="AC21" s="292"/>
      <c r="AD21" s="292">
        <f>IF(AD19=0, "-", SUM(AD19)/SUM(AD13,AD14))</f>
        <v>0.5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591</v>
      </c>
      <c r="B22" s="301"/>
      <c r="C22" s="301"/>
      <c r="D22" s="301"/>
      <c r="E22" s="301"/>
      <c r="F22" s="302"/>
      <c r="G22" s="306" t="s">
        <v>228</v>
      </c>
      <c r="H22" s="275"/>
      <c r="I22" s="275"/>
      <c r="J22" s="275"/>
      <c r="K22" s="275"/>
      <c r="L22" s="275"/>
      <c r="M22" s="275"/>
      <c r="N22" s="275"/>
      <c r="O22" s="307"/>
      <c r="P22" s="274" t="s">
        <v>589</v>
      </c>
      <c r="Q22" s="275"/>
      <c r="R22" s="275"/>
      <c r="S22" s="275"/>
      <c r="T22" s="275"/>
      <c r="U22" s="275"/>
      <c r="V22" s="307"/>
      <c r="W22" s="274" t="s">
        <v>590</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8</v>
      </c>
      <c r="Q23" s="229"/>
      <c r="R23" s="229"/>
      <c r="S23" s="229"/>
      <c r="T23" s="229"/>
      <c r="U23" s="229"/>
      <c r="V23" s="280"/>
      <c r="W23" s="228">
        <v>7</v>
      </c>
      <c r="X23" s="229"/>
      <c r="Y23" s="229"/>
      <c r="Z23" s="229"/>
      <c r="AA23" s="229"/>
      <c r="AB23" s="229"/>
      <c r="AC23" s="280"/>
      <c r="AD23" s="281" t="s">
        <v>668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615</v>
      </c>
      <c r="H24" s="288"/>
      <c r="I24" s="288"/>
      <c r="J24" s="288"/>
      <c r="K24" s="288"/>
      <c r="L24" s="288"/>
      <c r="M24" s="288"/>
      <c r="N24" s="288"/>
      <c r="O24" s="289"/>
      <c r="P24" s="216">
        <v>10</v>
      </c>
      <c r="Q24" s="217"/>
      <c r="R24" s="217"/>
      <c r="S24" s="217"/>
      <c r="T24" s="217"/>
      <c r="U24" s="217"/>
      <c r="V24" s="218"/>
      <c r="W24" s="216">
        <v>9</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8.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1" customHeight="1" thickBot="1" x14ac:dyDescent="0.2">
      <c r="A29" s="303"/>
      <c r="B29" s="304"/>
      <c r="C29" s="304"/>
      <c r="D29" s="304"/>
      <c r="E29" s="304"/>
      <c r="F29" s="305"/>
      <c r="G29" s="126" t="s">
        <v>18</v>
      </c>
      <c r="H29" s="127"/>
      <c r="I29" s="127"/>
      <c r="J29" s="127"/>
      <c r="K29" s="127"/>
      <c r="L29" s="127"/>
      <c r="M29" s="127"/>
      <c r="N29" s="127"/>
      <c r="O29" s="128"/>
      <c r="P29" s="330">
        <f>AK13</f>
        <v>18</v>
      </c>
      <c r="Q29" s="331"/>
      <c r="R29" s="331"/>
      <c r="S29" s="331"/>
      <c r="T29" s="331"/>
      <c r="U29" s="331"/>
      <c r="V29" s="332"/>
      <c r="W29" s="333">
        <f>AR13</f>
        <v>17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578</v>
      </c>
      <c r="B30" s="337"/>
      <c r="C30" s="337"/>
      <c r="D30" s="337"/>
      <c r="E30" s="337"/>
      <c r="F30" s="338"/>
      <c r="G30" s="339" t="s">
        <v>659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579</v>
      </c>
      <c r="B31" s="317"/>
      <c r="C31" s="317"/>
      <c r="D31" s="317"/>
      <c r="E31" s="317"/>
      <c r="F31" s="318"/>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1" t="s">
        <v>414</v>
      </c>
      <c r="AR31" s="412"/>
      <c r="AS31" s="412"/>
      <c r="AT31" s="413"/>
      <c r="AU31" s="411" t="s">
        <v>592</v>
      </c>
      <c r="AV31" s="412"/>
      <c r="AW31" s="412"/>
      <c r="AX31" s="414"/>
    </row>
    <row r="32" spans="1:50" ht="23.25" customHeight="1" x14ac:dyDescent="0.15">
      <c r="A32" s="348"/>
      <c r="B32" s="317"/>
      <c r="C32" s="317"/>
      <c r="D32" s="317"/>
      <c r="E32" s="317"/>
      <c r="F32" s="318"/>
      <c r="G32" s="357" t="s">
        <v>658</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621</v>
      </c>
      <c r="AC32" s="370"/>
      <c r="AD32" s="370"/>
      <c r="AE32" s="371">
        <v>0.3</v>
      </c>
      <c r="AF32" s="371"/>
      <c r="AG32" s="371"/>
      <c r="AH32" s="371"/>
      <c r="AI32" s="371">
        <v>3</v>
      </c>
      <c r="AJ32" s="371"/>
      <c r="AK32" s="371"/>
      <c r="AL32" s="371"/>
      <c r="AM32" s="371">
        <v>1</v>
      </c>
      <c r="AN32" s="371"/>
      <c r="AO32" s="371"/>
      <c r="AP32" s="371"/>
      <c r="AQ32" s="398" t="s">
        <v>629</v>
      </c>
      <c r="AR32" s="371"/>
      <c r="AS32" s="371"/>
      <c r="AT32" s="371"/>
      <c r="AU32" s="389" t="s">
        <v>667</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621</v>
      </c>
      <c r="AC33" s="370"/>
      <c r="AD33" s="370"/>
      <c r="AE33" s="371">
        <v>5</v>
      </c>
      <c r="AF33" s="371"/>
      <c r="AG33" s="371"/>
      <c r="AH33" s="371"/>
      <c r="AI33" s="371">
        <v>18</v>
      </c>
      <c r="AJ33" s="371"/>
      <c r="AK33" s="371"/>
      <c r="AL33" s="371"/>
      <c r="AM33" s="371">
        <v>10</v>
      </c>
      <c r="AN33" s="371"/>
      <c r="AO33" s="371"/>
      <c r="AP33" s="371"/>
      <c r="AQ33" s="371">
        <v>8</v>
      </c>
      <c r="AR33" s="371"/>
      <c r="AS33" s="371"/>
      <c r="AT33" s="371"/>
      <c r="AU33" s="410">
        <v>7</v>
      </c>
      <c r="AV33" s="405"/>
      <c r="AW33" s="405"/>
      <c r="AX33" s="406"/>
    </row>
    <row r="34" spans="1:51" ht="23.25" customHeight="1" x14ac:dyDescent="0.15">
      <c r="A34" s="436" t="s">
        <v>580</v>
      </c>
      <c r="B34" s="437"/>
      <c r="C34" s="437"/>
      <c r="D34" s="437"/>
      <c r="E34" s="437"/>
      <c r="F34" s="438"/>
      <c r="G34" s="223" t="s">
        <v>581</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415</v>
      </c>
      <c r="AF34" s="223"/>
      <c r="AG34" s="223"/>
      <c r="AH34" s="252"/>
      <c r="AI34" s="222" t="s">
        <v>567</v>
      </c>
      <c r="AJ34" s="223"/>
      <c r="AK34" s="223"/>
      <c r="AL34" s="252"/>
      <c r="AM34" s="222" t="s">
        <v>383</v>
      </c>
      <c r="AN34" s="223"/>
      <c r="AO34" s="223"/>
      <c r="AP34" s="252"/>
      <c r="AQ34" s="416" t="s">
        <v>593</v>
      </c>
      <c r="AR34" s="417"/>
      <c r="AS34" s="417"/>
      <c r="AT34" s="417"/>
      <c r="AU34" s="417"/>
      <c r="AV34" s="417"/>
      <c r="AW34" s="417"/>
      <c r="AX34" s="418"/>
    </row>
    <row r="35" spans="1:51" ht="18.600000000000001" customHeight="1" x14ac:dyDescent="0.15">
      <c r="A35" s="439"/>
      <c r="B35" s="440"/>
      <c r="C35" s="440"/>
      <c r="D35" s="440"/>
      <c r="E35" s="440"/>
      <c r="F35" s="441"/>
      <c r="G35" s="394" t="s">
        <v>622</v>
      </c>
      <c r="H35" s="395"/>
      <c r="I35" s="395"/>
      <c r="J35" s="395"/>
      <c r="K35" s="395"/>
      <c r="L35" s="395"/>
      <c r="M35" s="395"/>
      <c r="N35" s="395"/>
      <c r="O35" s="395"/>
      <c r="P35" s="395"/>
      <c r="Q35" s="395"/>
      <c r="R35" s="395"/>
      <c r="S35" s="395"/>
      <c r="T35" s="395"/>
      <c r="U35" s="395"/>
      <c r="V35" s="395"/>
      <c r="W35" s="395"/>
      <c r="X35" s="395"/>
      <c r="Y35" s="419" t="s">
        <v>580</v>
      </c>
      <c r="Z35" s="420"/>
      <c r="AA35" s="421"/>
      <c r="AB35" s="422" t="s">
        <v>623</v>
      </c>
      <c r="AC35" s="423"/>
      <c r="AD35" s="424"/>
      <c r="AE35" s="398" t="s">
        <v>612</v>
      </c>
      <c r="AF35" s="398"/>
      <c r="AG35" s="398"/>
      <c r="AH35" s="398"/>
      <c r="AI35" s="398" t="s">
        <v>612</v>
      </c>
      <c r="AJ35" s="398"/>
      <c r="AK35" s="398"/>
      <c r="AL35" s="398"/>
      <c r="AM35" s="398" t="s">
        <v>629</v>
      </c>
      <c r="AN35" s="398"/>
      <c r="AO35" s="398"/>
      <c r="AP35" s="398"/>
      <c r="AQ35" s="389" t="s">
        <v>629</v>
      </c>
      <c r="AR35" s="372"/>
      <c r="AS35" s="372"/>
      <c r="AT35" s="372"/>
      <c r="AU35" s="372"/>
      <c r="AV35" s="372"/>
      <c r="AW35" s="372"/>
      <c r="AX35" s="373"/>
    </row>
    <row r="36" spans="1:51" ht="18.9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583</v>
      </c>
      <c r="Z36" s="399"/>
      <c r="AA36" s="400"/>
      <c r="AB36" s="425" t="s">
        <v>624</v>
      </c>
      <c r="AC36" s="426"/>
      <c r="AD36" s="427"/>
      <c r="AE36" s="428" t="s">
        <v>612</v>
      </c>
      <c r="AF36" s="428"/>
      <c r="AG36" s="428"/>
      <c r="AH36" s="428"/>
      <c r="AI36" s="428" t="s">
        <v>612</v>
      </c>
      <c r="AJ36" s="428"/>
      <c r="AK36" s="428"/>
      <c r="AL36" s="428"/>
      <c r="AM36" s="428" t="s">
        <v>629</v>
      </c>
      <c r="AN36" s="428"/>
      <c r="AO36" s="428"/>
      <c r="AP36" s="428"/>
      <c r="AQ36" s="428" t="s">
        <v>629</v>
      </c>
      <c r="AR36" s="428"/>
      <c r="AS36" s="428"/>
      <c r="AT36" s="428"/>
      <c r="AU36" s="428"/>
      <c r="AV36" s="428"/>
      <c r="AW36" s="428"/>
      <c r="AX36" s="430"/>
    </row>
    <row r="37" spans="1:51" ht="18.75" customHeight="1" x14ac:dyDescent="0.15">
      <c r="A37" s="466" t="s">
        <v>235</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415</v>
      </c>
      <c r="AF37" s="484"/>
      <c r="AG37" s="484"/>
      <c r="AH37" s="485"/>
      <c r="AI37" s="488" t="s">
        <v>567</v>
      </c>
      <c r="AJ37" s="488"/>
      <c r="AK37" s="488"/>
      <c r="AL37" s="483"/>
      <c r="AM37" s="488" t="s">
        <v>383</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612</v>
      </c>
      <c r="AR38" s="432"/>
      <c r="AS38" s="433" t="s">
        <v>175</v>
      </c>
      <c r="AT38" s="434"/>
      <c r="AU38" s="435" t="s">
        <v>612</v>
      </c>
      <c r="AV38" s="435"/>
      <c r="AW38" s="324" t="s">
        <v>166</v>
      </c>
      <c r="AX38" s="329"/>
    </row>
    <row r="39" spans="1:51" ht="18.600000000000001" customHeight="1" x14ac:dyDescent="0.15">
      <c r="A39" s="472"/>
      <c r="B39" s="470"/>
      <c r="C39" s="470"/>
      <c r="D39" s="470"/>
      <c r="E39" s="470"/>
      <c r="F39" s="471"/>
      <c r="G39" s="374" t="s">
        <v>616</v>
      </c>
      <c r="H39" s="375"/>
      <c r="I39" s="375"/>
      <c r="J39" s="375"/>
      <c r="K39" s="375"/>
      <c r="L39" s="375"/>
      <c r="M39" s="375"/>
      <c r="N39" s="375"/>
      <c r="O39" s="376"/>
      <c r="P39" s="139" t="s">
        <v>616</v>
      </c>
      <c r="Q39" s="139"/>
      <c r="R39" s="139"/>
      <c r="S39" s="139"/>
      <c r="T39" s="139"/>
      <c r="U39" s="139"/>
      <c r="V39" s="139"/>
      <c r="W39" s="139"/>
      <c r="X39" s="140"/>
      <c r="Y39" s="385" t="s">
        <v>12</v>
      </c>
      <c r="Z39" s="386"/>
      <c r="AA39" s="387"/>
      <c r="AB39" s="388" t="s">
        <v>617</v>
      </c>
      <c r="AC39" s="388"/>
      <c r="AD39" s="388"/>
      <c r="AE39" s="389" t="s">
        <v>612</v>
      </c>
      <c r="AF39" s="372"/>
      <c r="AG39" s="372"/>
      <c r="AH39" s="372"/>
      <c r="AI39" s="389" t="s">
        <v>612</v>
      </c>
      <c r="AJ39" s="372"/>
      <c r="AK39" s="372"/>
      <c r="AL39" s="372"/>
      <c r="AM39" s="389" t="s">
        <v>629</v>
      </c>
      <c r="AN39" s="372"/>
      <c r="AO39" s="372"/>
      <c r="AP39" s="372"/>
      <c r="AQ39" s="391" t="s">
        <v>612</v>
      </c>
      <c r="AR39" s="392"/>
      <c r="AS39" s="392"/>
      <c r="AT39" s="393"/>
      <c r="AU39" s="372" t="s">
        <v>612</v>
      </c>
      <c r="AV39" s="372"/>
      <c r="AW39" s="372"/>
      <c r="AX39" s="373"/>
    </row>
    <row r="40" spans="1:51" ht="16.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617</v>
      </c>
      <c r="AC40" s="447"/>
      <c r="AD40" s="447"/>
      <c r="AE40" s="389" t="s">
        <v>612</v>
      </c>
      <c r="AF40" s="372"/>
      <c r="AG40" s="372"/>
      <c r="AH40" s="372"/>
      <c r="AI40" s="389" t="s">
        <v>612</v>
      </c>
      <c r="AJ40" s="372"/>
      <c r="AK40" s="372"/>
      <c r="AL40" s="372"/>
      <c r="AM40" s="389" t="s">
        <v>629</v>
      </c>
      <c r="AN40" s="372"/>
      <c r="AO40" s="372"/>
      <c r="AP40" s="372"/>
      <c r="AQ40" s="391" t="s">
        <v>612</v>
      </c>
      <c r="AR40" s="392"/>
      <c r="AS40" s="392"/>
      <c r="AT40" s="393"/>
      <c r="AU40" s="372" t="s">
        <v>612</v>
      </c>
      <c r="AV40" s="372"/>
      <c r="AW40" s="372"/>
      <c r="AX40" s="373"/>
    </row>
    <row r="41" spans="1:51" ht="18"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612</v>
      </c>
      <c r="AF41" s="372"/>
      <c r="AG41" s="372"/>
      <c r="AH41" s="372"/>
      <c r="AI41" s="389" t="s">
        <v>612</v>
      </c>
      <c r="AJ41" s="372"/>
      <c r="AK41" s="372"/>
      <c r="AL41" s="372"/>
      <c r="AM41" s="389" t="s">
        <v>629</v>
      </c>
      <c r="AN41" s="372"/>
      <c r="AO41" s="372"/>
      <c r="AP41" s="372"/>
      <c r="AQ41" s="391" t="s">
        <v>612</v>
      </c>
      <c r="AR41" s="392"/>
      <c r="AS41" s="392"/>
      <c r="AT41" s="393"/>
      <c r="AU41" s="372" t="s">
        <v>612</v>
      </c>
      <c r="AV41" s="372"/>
      <c r="AW41" s="372"/>
      <c r="AX41" s="373"/>
    </row>
    <row r="42" spans="1:51" ht="23.25" customHeight="1" x14ac:dyDescent="0.15">
      <c r="A42" s="460" t="s">
        <v>259</v>
      </c>
      <c r="B42" s="455"/>
      <c r="C42" s="455"/>
      <c r="D42" s="455"/>
      <c r="E42" s="455"/>
      <c r="F42" s="456"/>
      <c r="G42" s="496" t="s">
        <v>616</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4.45" customHeight="1" x14ac:dyDescent="0.15">
      <c r="A44" s="891"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594</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11.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2" t="s">
        <v>644</v>
      </c>
      <c r="H46" s="512"/>
      <c r="I46" s="512"/>
      <c r="J46" s="512"/>
      <c r="K46" s="512"/>
      <c r="L46" s="512"/>
      <c r="M46" s="512"/>
      <c r="N46" s="512"/>
      <c r="O46" s="512"/>
      <c r="P46" s="512"/>
      <c r="Q46" s="512"/>
      <c r="R46" s="512"/>
      <c r="S46" s="512"/>
      <c r="T46" s="512"/>
      <c r="U46" s="512"/>
      <c r="V46" s="512"/>
      <c r="W46" s="512"/>
      <c r="X46" s="512"/>
      <c r="Y46" s="512"/>
      <c r="Z46" s="512"/>
      <c r="AA46" s="513"/>
      <c r="AB46" s="518" t="s">
        <v>657</v>
      </c>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1</v>
      </c>
    </row>
    <row r="47" spans="1:51" ht="15.6"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1</v>
      </c>
    </row>
    <row r="48" spans="1:51" ht="15.95"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1</v>
      </c>
    </row>
    <row r="49" spans="1:60" ht="18.75"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415</v>
      </c>
      <c r="AF49" s="415"/>
      <c r="AG49" s="415"/>
      <c r="AH49" s="415"/>
      <c r="AI49" s="415" t="s">
        <v>567</v>
      </c>
      <c r="AJ49" s="415"/>
      <c r="AK49" s="415"/>
      <c r="AL49" s="415"/>
      <c r="AM49" s="415" t="s">
        <v>383</v>
      </c>
      <c r="AN49" s="415"/>
      <c r="AO49" s="415"/>
      <c r="AP49" s="415"/>
      <c r="AQ49" s="490" t="s">
        <v>174</v>
      </c>
      <c r="AR49" s="491"/>
      <c r="AS49" s="491"/>
      <c r="AT49" s="492"/>
      <c r="AU49" s="493" t="s">
        <v>128</v>
      </c>
      <c r="AV49" s="493"/>
      <c r="AW49" s="493"/>
      <c r="AX49" s="494"/>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t="s">
        <v>612</v>
      </c>
      <c r="AR50" s="435"/>
      <c r="AS50" s="433" t="s">
        <v>175</v>
      </c>
      <c r="AT50" s="434"/>
      <c r="AU50" s="435" t="s">
        <v>612</v>
      </c>
      <c r="AV50" s="435"/>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612</v>
      </c>
      <c r="H51" s="139"/>
      <c r="I51" s="139"/>
      <c r="J51" s="139"/>
      <c r="K51" s="139"/>
      <c r="L51" s="139"/>
      <c r="M51" s="139"/>
      <c r="N51" s="139"/>
      <c r="O51" s="140"/>
      <c r="P51" s="139" t="s">
        <v>618</v>
      </c>
      <c r="Q51" s="448"/>
      <c r="R51" s="448"/>
      <c r="S51" s="448"/>
      <c r="T51" s="448"/>
      <c r="U51" s="448"/>
      <c r="V51" s="448"/>
      <c r="W51" s="448"/>
      <c r="X51" s="449"/>
      <c r="Y51" s="892" t="s">
        <v>57</v>
      </c>
      <c r="Z51" s="893"/>
      <c r="AA51" s="894"/>
      <c r="AB51" s="388" t="s">
        <v>619</v>
      </c>
      <c r="AC51" s="388"/>
      <c r="AD51" s="388"/>
      <c r="AE51" s="389">
        <v>2</v>
      </c>
      <c r="AF51" s="372"/>
      <c r="AG51" s="372"/>
      <c r="AH51" s="372"/>
      <c r="AI51" s="389">
        <v>16</v>
      </c>
      <c r="AJ51" s="372"/>
      <c r="AK51" s="372"/>
      <c r="AL51" s="372"/>
      <c r="AM51" s="389">
        <v>7</v>
      </c>
      <c r="AN51" s="372"/>
      <c r="AO51" s="372"/>
      <c r="AP51" s="372"/>
      <c r="AQ51" s="391" t="s">
        <v>612</v>
      </c>
      <c r="AR51" s="392"/>
      <c r="AS51" s="392"/>
      <c r="AT51" s="393"/>
      <c r="AU51" s="372" t="s">
        <v>612</v>
      </c>
      <c r="AV51" s="372"/>
      <c r="AW51" s="372"/>
      <c r="AX51" s="373"/>
      <c r="AY51">
        <f t="shared" si="0"/>
        <v>1</v>
      </c>
    </row>
    <row r="52" spans="1:60" ht="23.25" customHeight="1" x14ac:dyDescent="0.15">
      <c r="A52" s="314"/>
      <c r="B52" s="316"/>
      <c r="C52" s="317"/>
      <c r="D52" s="317"/>
      <c r="E52" s="317"/>
      <c r="F52" s="318"/>
      <c r="G52" s="895"/>
      <c r="H52" s="383"/>
      <c r="I52" s="383"/>
      <c r="J52" s="383"/>
      <c r="K52" s="383"/>
      <c r="L52" s="383"/>
      <c r="M52" s="383"/>
      <c r="N52" s="383"/>
      <c r="O52" s="384"/>
      <c r="P52" s="450"/>
      <c r="Q52" s="450"/>
      <c r="R52" s="450"/>
      <c r="S52" s="450"/>
      <c r="T52" s="450"/>
      <c r="U52" s="450"/>
      <c r="V52" s="450"/>
      <c r="W52" s="450"/>
      <c r="X52" s="451"/>
      <c r="Y52" s="896" t="s">
        <v>50</v>
      </c>
      <c r="Z52" s="785"/>
      <c r="AA52" s="786"/>
      <c r="AB52" s="447" t="s">
        <v>612</v>
      </c>
      <c r="AC52" s="447"/>
      <c r="AD52" s="447"/>
      <c r="AE52" s="389" t="s">
        <v>612</v>
      </c>
      <c r="AF52" s="372"/>
      <c r="AG52" s="372"/>
      <c r="AH52" s="372"/>
      <c r="AI52" s="389" t="s">
        <v>612</v>
      </c>
      <c r="AJ52" s="372"/>
      <c r="AK52" s="372"/>
      <c r="AL52" s="372"/>
      <c r="AM52" s="389" t="s">
        <v>629</v>
      </c>
      <c r="AN52" s="372"/>
      <c r="AO52" s="372"/>
      <c r="AP52" s="372"/>
      <c r="AQ52" s="391" t="s">
        <v>612</v>
      </c>
      <c r="AR52" s="392"/>
      <c r="AS52" s="392"/>
      <c r="AT52" s="393"/>
      <c r="AU52" s="372" t="s">
        <v>612</v>
      </c>
      <c r="AV52" s="372"/>
      <c r="AW52" s="372"/>
      <c r="AX52" s="373"/>
      <c r="AY52">
        <f t="shared" si="0"/>
        <v>1</v>
      </c>
      <c r="AZ52" s="10"/>
      <c r="BA52" s="10"/>
      <c r="BB52" s="10"/>
      <c r="BC52" s="10"/>
    </row>
    <row r="53" spans="1:60" ht="23.25" customHeight="1" thickBot="1" x14ac:dyDescent="0.2">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6" t="s">
        <v>13</v>
      </c>
      <c r="Z53" s="785"/>
      <c r="AA53" s="786"/>
      <c r="AB53" s="897" t="s">
        <v>14</v>
      </c>
      <c r="AC53" s="897"/>
      <c r="AD53" s="897"/>
      <c r="AE53" s="563" t="s">
        <v>612</v>
      </c>
      <c r="AF53" s="564"/>
      <c r="AG53" s="564"/>
      <c r="AH53" s="564"/>
      <c r="AI53" s="563" t="s">
        <v>612</v>
      </c>
      <c r="AJ53" s="564"/>
      <c r="AK53" s="564"/>
      <c r="AL53" s="564"/>
      <c r="AM53" s="563" t="s">
        <v>629</v>
      </c>
      <c r="AN53" s="564"/>
      <c r="AO53" s="564"/>
      <c r="AP53" s="564"/>
      <c r="AQ53" s="391" t="s">
        <v>612</v>
      </c>
      <c r="AR53" s="392"/>
      <c r="AS53" s="392"/>
      <c r="AT53" s="393"/>
      <c r="AU53" s="372" t="s">
        <v>612</v>
      </c>
      <c r="AV53" s="372"/>
      <c r="AW53" s="372"/>
      <c r="AX53" s="373"/>
      <c r="AY53">
        <f t="shared" si="0"/>
        <v>1</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415</v>
      </c>
      <c r="AF54" s="415"/>
      <c r="AG54" s="415"/>
      <c r="AH54" s="415"/>
      <c r="AI54" s="415" t="s">
        <v>567</v>
      </c>
      <c r="AJ54" s="415"/>
      <c r="AK54" s="415"/>
      <c r="AL54" s="415"/>
      <c r="AM54" s="415" t="s">
        <v>383</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2" t="s">
        <v>57</v>
      </c>
      <c r="Z56" s="893"/>
      <c r="AA56" s="894"/>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5"/>
      <c r="H57" s="383"/>
      <c r="I57" s="383"/>
      <c r="J57" s="383"/>
      <c r="K57" s="383"/>
      <c r="L57" s="383"/>
      <c r="M57" s="383"/>
      <c r="N57" s="383"/>
      <c r="O57" s="384"/>
      <c r="P57" s="450"/>
      <c r="Q57" s="450"/>
      <c r="R57" s="450"/>
      <c r="S57" s="450"/>
      <c r="T57" s="450"/>
      <c r="U57" s="450"/>
      <c r="V57" s="450"/>
      <c r="W57" s="450"/>
      <c r="X57" s="451"/>
      <c r="Y57" s="896"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6" t="s">
        <v>13</v>
      </c>
      <c r="Z58" s="785"/>
      <c r="AA58" s="786"/>
      <c r="AB58" s="897" t="s">
        <v>14</v>
      </c>
      <c r="AC58" s="897"/>
      <c r="AD58" s="897"/>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415</v>
      </c>
      <c r="AF59" s="415"/>
      <c r="AG59" s="415"/>
      <c r="AH59" s="415"/>
      <c r="AI59" s="415" t="s">
        <v>567</v>
      </c>
      <c r="AJ59" s="415"/>
      <c r="AK59" s="415"/>
      <c r="AL59" s="415"/>
      <c r="AM59" s="415" t="s">
        <v>383</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2" t="s">
        <v>57</v>
      </c>
      <c r="Z61" s="893"/>
      <c r="AA61" s="894"/>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5"/>
      <c r="H62" s="383"/>
      <c r="I62" s="383"/>
      <c r="J62" s="383"/>
      <c r="K62" s="383"/>
      <c r="L62" s="383"/>
      <c r="M62" s="383"/>
      <c r="N62" s="383"/>
      <c r="O62" s="384"/>
      <c r="P62" s="450"/>
      <c r="Q62" s="450"/>
      <c r="R62" s="450"/>
      <c r="S62" s="450"/>
      <c r="T62" s="450"/>
      <c r="U62" s="450"/>
      <c r="V62" s="450"/>
      <c r="W62" s="450"/>
      <c r="X62" s="451"/>
      <c r="Y62" s="896"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5"/>
      <c r="C63" s="886"/>
      <c r="D63" s="886"/>
      <c r="E63" s="886"/>
      <c r="F63" s="887"/>
      <c r="G63" s="141"/>
      <c r="H63" s="142"/>
      <c r="I63" s="142"/>
      <c r="J63" s="142"/>
      <c r="K63" s="142"/>
      <c r="L63" s="142"/>
      <c r="M63" s="142"/>
      <c r="N63" s="142"/>
      <c r="O63" s="143"/>
      <c r="P63" s="452"/>
      <c r="Q63" s="452"/>
      <c r="R63" s="452"/>
      <c r="S63" s="452"/>
      <c r="T63" s="452"/>
      <c r="U63" s="452"/>
      <c r="V63" s="452"/>
      <c r="W63" s="452"/>
      <c r="X63" s="453"/>
      <c r="Y63" s="896" t="s">
        <v>13</v>
      </c>
      <c r="Z63" s="785"/>
      <c r="AA63" s="786"/>
      <c r="AB63" s="897" t="s">
        <v>14</v>
      </c>
      <c r="AC63" s="897"/>
      <c r="AD63" s="897"/>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578</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579</v>
      </c>
      <c r="B65" s="317"/>
      <c r="C65" s="317"/>
      <c r="D65" s="317"/>
      <c r="E65" s="317"/>
      <c r="F65" s="318"/>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1" t="s">
        <v>414</v>
      </c>
      <c r="AR65" s="412"/>
      <c r="AS65" s="412"/>
      <c r="AT65" s="413"/>
      <c r="AU65" s="411" t="s">
        <v>592</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6" t="s">
        <v>580</v>
      </c>
      <c r="B68" s="437"/>
      <c r="C68" s="437"/>
      <c r="D68" s="437"/>
      <c r="E68" s="437"/>
      <c r="F68" s="438"/>
      <c r="G68" s="223" t="s">
        <v>581</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415</v>
      </c>
      <c r="AF68" s="415"/>
      <c r="AG68" s="415"/>
      <c r="AH68" s="415"/>
      <c r="AI68" s="415" t="s">
        <v>567</v>
      </c>
      <c r="AJ68" s="415"/>
      <c r="AK68" s="415"/>
      <c r="AL68" s="415"/>
      <c r="AM68" s="415" t="s">
        <v>383</v>
      </c>
      <c r="AN68" s="415"/>
      <c r="AO68" s="415"/>
      <c r="AP68" s="415"/>
      <c r="AQ68" s="416" t="s">
        <v>593</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625</v>
      </c>
      <c r="H69" s="395"/>
      <c r="I69" s="395"/>
      <c r="J69" s="395"/>
      <c r="K69" s="395"/>
      <c r="L69" s="395"/>
      <c r="M69" s="395"/>
      <c r="N69" s="395"/>
      <c r="O69" s="395"/>
      <c r="P69" s="395"/>
      <c r="Q69" s="395"/>
      <c r="R69" s="395"/>
      <c r="S69" s="395"/>
      <c r="T69" s="395"/>
      <c r="U69" s="395"/>
      <c r="V69" s="395"/>
      <c r="W69" s="395"/>
      <c r="X69" s="395"/>
      <c r="Y69" s="419" t="s">
        <v>580</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583</v>
      </c>
      <c r="Z70" s="399"/>
      <c r="AA70" s="400"/>
      <c r="AB70" s="425" t="s">
        <v>584</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235</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415</v>
      </c>
      <c r="AF71" s="415"/>
      <c r="AG71" s="415"/>
      <c r="AH71" s="415"/>
      <c r="AI71" s="415" t="s">
        <v>567</v>
      </c>
      <c r="AJ71" s="415"/>
      <c r="AK71" s="415"/>
      <c r="AL71" s="415"/>
      <c r="AM71" s="415" t="s">
        <v>383</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259</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594</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415</v>
      </c>
      <c r="AF83" s="415"/>
      <c r="AG83" s="415"/>
      <c r="AH83" s="415"/>
      <c r="AI83" s="415" t="s">
        <v>567</v>
      </c>
      <c r="AJ83" s="415"/>
      <c r="AK83" s="415"/>
      <c r="AL83" s="415"/>
      <c r="AM83" s="415" t="s">
        <v>383</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2" t="s">
        <v>57</v>
      </c>
      <c r="Z85" s="893"/>
      <c r="AA85" s="894"/>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5"/>
      <c r="H86" s="383"/>
      <c r="I86" s="383"/>
      <c r="J86" s="383"/>
      <c r="K86" s="383"/>
      <c r="L86" s="383"/>
      <c r="M86" s="383"/>
      <c r="N86" s="383"/>
      <c r="O86" s="384"/>
      <c r="P86" s="450"/>
      <c r="Q86" s="450"/>
      <c r="R86" s="450"/>
      <c r="S86" s="450"/>
      <c r="T86" s="450"/>
      <c r="U86" s="450"/>
      <c r="V86" s="450"/>
      <c r="W86" s="450"/>
      <c r="X86" s="451"/>
      <c r="Y86" s="896"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6" t="s">
        <v>13</v>
      </c>
      <c r="Z87" s="785"/>
      <c r="AA87" s="786"/>
      <c r="AB87" s="897" t="s">
        <v>14</v>
      </c>
      <c r="AC87" s="897"/>
      <c r="AD87" s="897"/>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415</v>
      </c>
      <c r="AF88" s="415"/>
      <c r="AG88" s="415"/>
      <c r="AH88" s="415"/>
      <c r="AI88" s="415" t="s">
        <v>567</v>
      </c>
      <c r="AJ88" s="415"/>
      <c r="AK88" s="415"/>
      <c r="AL88" s="415"/>
      <c r="AM88" s="415" t="s">
        <v>383</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2" t="s">
        <v>57</v>
      </c>
      <c r="Z90" s="893"/>
      <c r="AA90" s="894"/>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5"/>
      <c r="H91" s="383"/>
      <c r="I91" s="383"/>
      <c r="J91" s="383"/>
      <c r="K91" s="383"/>
      <c r="L91" s="383"/>
      <c r="M91" s="383"/>
      <c r="N91" s="383"/>
      <c r="O91" s="384"/>
      <c r="P91" s="450"/>
      <c r="Q91" s="450"/>
      <c r="R91" s="450"/>
      <c r="S91" s="450"/>
      <c r="T91" s="450"/>
      <c r="U91" s="450"/>
      <c r="V91" s="450"/>
      <c r="W91" s="450"/>
      <c r="X91" s="451"/>
      <c r="Y91" s="896"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6" t="s">
        <v>13</v>
      </c>
      <c r="Z92" s="785"/>
      <c r="AA92" s="786"/>
      <c r="AB92" s="897" t="s">
        <v>14</v>
      </c>
      <c r="AC92" s="897"/>
      <c r="AD92" s="897"/>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415</v>
      </c>
      <c r="AF93" s="415"/>
      <c r="AG93" s="415"/>
      <c r="AH93" s="415"/>
      <c r="AI93" s="415" t="s">
        <v>567</v>
      </c>
      <c r="AJ93" s="415"/>
      <c r="AK93" s="415"/>
      <c r="AL93" s="415"/>
      <c r="AM93" s="415" t="s">
        <v>383</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2" t="s">
        <v>57</v>
      </c>
      <c r="Z95" s="893"/>
      <c r="AA95" s="894"/>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5"/>
      <c r="H96" s="383"/>
      <c r="I96" s="383"/>
      <c r="J96" s="383"/>
      <c r="K96" s="383"/>
      <c r="L96" s="383"/>
      <c r="M96" s="383"/>
      <c r="N96" s="383"/>
      <c r="O96" s="384"/>
      <c r="P96" s="450"/>
      <c r="Q96" s="450"/>
      <c r="R96" s="450"/>
      <c r="S96" s="450"/>
      <c r="T96" s="450"/>
      <c r="U96" s="450"/>
      <c r="V96" s="450"/>
      <c r="W96" s="450"/>
      <c r="X96" s="451"/>
      <c r="Y96" s="896"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5"/>
      <c r="C97" s="886"/>
      <c r="D97" s="886"/>
      <c r="E97" s="886"/>
      <c r="F97" s="887"/>
      <c r="G97" s="141"/>
      <c r="H97" s="142"/>
      <c r="I97" s="142"/>
      <c r="J97" s="142"/>
      <c r="K97" s="142"/>
      <c r="L97" s="142"/>
      <c r="M97" s="142"/>
      <c r="N97" s="142"/>
      <c r="O97" s="143"/>
      <c r="P97" s="452"/>
      <c r="Q97" s="452"/>
      <c r="R97" s="452"/>
      <c r="S97" s="452"/>
      <c r="T97" s="452"/>
      <c r="U97" s="452"/>
      <c r="V97" s="452"/>
      <c r="W97" s="452"/>
      <c r="X97" s="453"/>
      <c r="Y97" s="896" t="s">
        <v>13</v>
      </c>
      <c r="Z97" s="785"/>
      <c r="AA97" s="786"/>
      <c r="AB97" s="897" t="s">
        <v>14</v>
      </c>
      <c r="AC97" s="897"/>
      <c r="AD97" s="897"/>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579</v>
      </c>
      <c r="B99" s="317"/>
      <c r="C99" s="317"/>
      <c r="D99" s="317"/>
      <c r="E99" s="317"/>
      <c r="F99" s="318"/>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1" t="s">
        <v>414</v>
      </c>
      <c r="AR99" s="412"/>
      <c r="AS99" s="412"/>
      <c r="AT99" s="413"/>
      <c r="AU99" s="411" t="s">
        <v>592</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580</v>
      </c>
      <c r="B102" s="341"/>
      <c r="C102" s="341"/>
      <c r="D102" s="341"/>
      <c r="E102" s="341"/>
      <c r="F102" s="461"/>
      <c r="G102" s="223" t="s">
        <v>581</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415</v>
      </c>
      <c r="AF102" s="415"/>
      <c r="AG102" s="415"/>
      <c r="AH102" s="415"/>
      <c r="AI102" s="415" t="s">
        <v>567</v>
      </c>
      <c r="AJ102" s="415"/>
      <c r="AK102" s="415"/>
      <c r="AL102" s="415"/>
      <c r="AM102" s="415" t="s">
        <v>383</v>
      </c>
      <c r="AN102" s="415"/>
      <c r="AO102" s="415"/>
      <c r="AP102" s="415"/>
      <c r="AQ102" s="416" t="s">
        <v>593</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582</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583</v>
      </c>
      <c r="Z104" s="399"/>
      <c r="AA104" s="400"/>
      <c r="AB104" s="425" t="s">
        <v>584</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235</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415</v>
      </c>
      <c r="AF105" s="415"/>
      <c r="AG105" s="415"/>
      <c r="AH105" s="415"/>
      <c r="AI105" s="415" t="s">
        <v>567</v>
      </c>
      <c r="AJ105" s="415"/>
      <c r="AK105" s="415"/>
      <c r="AL105" s="415"/>
      <c r="AM105" s="415" t="s">
        <v>383</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259</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594</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415</v>
      </c>
      <c r="AF117" s="415"/>
      <c r="AG117" s="415"/>
      <c r="AH117" s="415"/>
      <c r="AI117" s="415" t="s">
        <v>567</v>
      </c>
      <c r="AJ117" s="415"/>
      <c r="AK117" s="415"/>
      <c r="AL117" s="415"/>
      <c r="AM117" s="415" t="s">
        <v>383</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2" t="s">
        <v>57</v>
      </c>
      <c r="Z119" s="893"/>
      <c r="AA119" s="894"/>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5"/>
      <c r="H120" s="383"/>
      <c r="I120" s="383"/>
      <c r="J120" s="383"/>
      <c r="K120" s="383"/>
      <c r="L120" s="383"/>
      <c r="M120" s="383"/>
      <c r="N120" s="383"/>
      <c r="O120" s="384"/>
      <c r="P120" s="450"/>
      <c r="Q120" s="450"/>
      <c r="R120" s="450"/>
      <c r="S120" s="450"/>
      <c r="T120" s="450"/>
      <c r="U120" s="450"/>
      <c r="V120" s="450"/>
      <c r="W120" s="450"/>
      <c r="X120" s="451"/>
      <c r="Y120" s="896"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6" t="s">
        <v>13</v>
      </c>
      <c r="Z121" s="785"/>
      <c r="AA121" s="786"/>
      <c r="AB121" s="897" t="s">
        <v>14</v>
      </c>
      <c r="AC121" s="897"/>
      <c r="AD121" s="897"/>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415</v>
      </c>
      <c r="AF122" s="415"/>
      <c r="AG122" s="415"/>
      <c r="AH122" s="415"/>
      <c r="AI122" s="415" t="s">
        <v>567</v>
      </c>
      <c r="AJ122" s="415"/>
      <c r="AK122" s="415"/>
      <c r="AL122" s="415"/>
      <c r="AM122" s="415" t="s">
        <v>383</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2" t="s">
        <v>57</v>
      </c>
      <c r="Z124" s="893"/>
      <c r="AA124" s="894"/>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5"/>
      <c r="H125" s="383"/>
      <c r="I125" s="383"/>
      <c r="J125" s="383"/>
      <c r="K125" s="383"/>
      <c r="L125" s="383"/>
      <c r="M125" s="383"/>
      <c r="N125" s="383"/>
      <c r="O125" s="384"/>
      <c r="P125" s="450"/>
      <c r="Q125" s="450"/>
      <c r="R125" s="450"/>
      <c r="S125" s="450"/>
      <c r="T125" s="450"/>
      <c r="U125" s="450"/>
      <c r="V125" s="450"/>
      <c r="W125" s="450"/>
      <c r="X125" s="451"/>
      <c r="Y125" s="896"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6" t="s">
        <v>13</v>
      </c>
      <c r="Z126" s="785"/>
      <c r="AA126" s="786"/>
      <c r="AB126" s="897" t="s">
        <v>14</v>
      </c>
      <c r="AC126" s="897"/>
      <c r="AD126" s="897"/>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415</v>
      </c>
      <c r="AF127" s="415"/>
      <c r="AG127" s="415"/>
      <c r="AH127" s="415"/>
      <c r="AI127" s="415" t="s">
        <v>567</v>
      </c>
      <c r="AJ127" s="415"/>
      <c r="AK127" s="415"/>
      <c r="AL127" s="415"/>
      <c r="AM127" s="415" t="s">
        <v>383</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2" t="s">
        <v>57</v>
      </c>
      <c r="Z129" s="893"/>
      <c r="AA129" s="894"/>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5"/>
      <c r="H130" s="383"/>
      <c r="I130" s="383"/>
      <c r="J130" s="383"/>
      <c r="K130" s="383"/>
      <c r="L130" s="383"/>
      <c r="M130" s="383"/>
      <c r="N130" s="383"/>
      <c r="O130" s="384"/>
      <c r="P130" s="450"/>
      <c r="Q130" s="450"/>
      <c r="R130" s="450"/>
      <c r="S130" s="450"/>
      <c r="T130" s="450"/>
      <c r="U130" s="450"/>
      <c r="V130" s="450"/>
      <c r="W130" s="450"/>
      <c r="X130" s="451"/>
      <c r="Y130" s="896"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5"/>
      <c r="C131" s="886"/>
      <c r="D131" s="886"/>
      <c r="E131" s="886"/>
      <c r="F131" s="887"/>
      <c r="G131" s="141"/>
      <c r="H131" s="142"/>
      <c r="I131" s="142"/>
      <c r="J131" s="142"/>
      <c r="K131" s="142"/>
      <c r="L131" s="142"/>
      <c r="M131" s="142"/>
      <c r="N131" s="142"/>
      <c r="O131" s="143"/>
      <c r="P131" s="452"/>
      <c r="Q131" s="452"/>
      <c r="R131" s="452"/>
      <c r="S131" s="452"/>
      <c r="T131" s="452"/>
      <c r="U131" s="452"/>
      <c r="V131" s="452"/>
      <c r="W131" s="452"/>
      <c r="X131" s="453"/>
      <c r="Y131" s="896" t="s">
        <v>13</v>
      </c>
      <c r="Z131" s="785"/>
      <c r="AA131" s="786"/>
      <c r="AB131" s="897" t="s">
        <v>14</v>
      </c>
      <c r="AC131" s="897"/>
      <c r="AD131" s="897"/>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578</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579</v>
      </c>
      <c r="B133" s="317"/>
      <c r="C133" s="317"/>
      <c r="D133" s="317"/>
      <c r="E133" s="317"/>
      <c r="F133" s="318"/>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1" t="s">
        <v>414</v>
      </c>
      <c r="AR133" s="412"/>
      <c r="AS133" s="412"/>
      <c r="AT133" s="413"/>
      <c r="AU133" s="411" t="s">
        <v>592</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580</v>
      </c>
      <c r="B136" s="341"/>
      <c r="C136" s="341"/>
      <c r="D136" s="341"/>
      <c r="E136" s="341"/>
      <c r="F136" s="461"/>
      <c r="G136" s="223" t="s">
        <v>581</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415</v>
      </c>
      <c r="AF136" s="415"/>
      <c r="AG136" s="415"/>
      <c r="AH136" s="415"/>
      <c r="AI136" s="415" t="s">
        <v>567</v>
      </c>
      <c r="AJ136" s="415"/>
      <c r="AK136" s="415"/>
      <c r="AL136" s="415"/>
      <c r="AM136" s="415" t="s">
        <v>383</v>
      </c>
      <c r="AN136" s="415"/>
      <c r="AO136" s="415"/>
      <c r="AP136" s="415"/>
      <c r="AQ136" s="416" t="s">
        <v>593</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582</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583</v>
      </c>
      <c r="Z138" s="399"/>
      <c r="AA138" s="400"/>
      <c r="AB138" s="425" t="s">
        <v>584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235</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415</v>
      </c>
      <c r="AF139" s="415"/>
      <c r="AG139" s="415"/>
      <c r="AH139" s="415"/>
      <c r="AI139" s="415" t="s">
        <v>567</v>
      </c>
      <c r="AJ139" s="415"/>
      <c r="AK139" s="415"/>
      <c r="AL139" s="415"/>
      <c r="AM139" s="415" t="s">
        <v>383</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259</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594</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415</v>
      </c>
      <c r="AF151" s="415"/>
      <c r="AG151" s="415"/>
      <c r="AH151" s="415"/>
      <c r="AI151" s="415" t="s">
        <v>567</v>
      </c>
      <c r="AJ151" s="415"/>
      <c r="AK151" s="415"/>
      <c r="AL151" s="415"/>
      <c r="AM151" s="415" t="s">
        <v>383</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2" t="s">
        <v>57</v>
      </c>
      <c r="Z153" s="893"/>
      <c r="AA153" s="894"/>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5"/>
      <c r="H154" s="383"/>
      <c r="I154" s="383"/>
      <c r="J154" s="383"/>
      <c r="K154" s="383"/>
      <c r="L154" s="383"/>
      <c r="M154" s="383"/>
      <c r="N154" s="383"/>
      <c r="O154" s="384"/>
      <c r="P154" s="450"/>
      <c r="Q154" s="450"/>
      <c r="R154" s="450"/>
      <c r="S154" s="450"/>
      <c r="T154" s="450"/>
      <c r="U154" s="450"/>
      <c r="V154" s="450"/>
      <c r="W154" s="450"/>
      <c r="X154" s="451"/>
      <c r="Y154" s="896"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6" t="s">
        <v>13</v>
      </c>
      <c r="Z155" s="785"/>
      <c r="AA155" s="786"/>
      <c r="AB155" s="897" t="s">
        <v>14</v>
      </c>
      <c r="AC155" s="897"/>
      <c r="AD155" s="897"/>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415</v>
      </c>
      <c r="AF156" s="415"/>
      <c r="AG156" s="415"/>
      <c r="AH156" s="415"/>
      <c r="AI156" s="415" t="s">
        <v>567</v>
      </c>
      <c r="AJ156" s="415"/>
      <c r="AK156" s="415"/>
      <c r="AL156" s="415"/>
      <c r="AM156" s="415" t="s">
        <v>383</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2" t="s">
        <v>57</v>
      </c>
      <c r="Z158" s="893"/>
      <c r="AA158" s="894"/>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5"/>
      <c r="H159" s="383"/>
      <c r="I159" s="383"/>
      <c r="J159" s="383"/>
      <c r="K159" s="383"/>
      <c r="L159" s="383"/>
      <c r="M159" s="383"/>
      <c r="N159" s="383"/>
      <c r="O159" s="384"/>
      <c r="P159" s="450"/>
      <c r="Q159" s="450"/>
      <c r="R159" s="450"/>
      <c r="S159" s="450"/>
      <c r="T159" s="450"/>
      <c r="U159" s="450"/>
      <c r="V159" s="450"/>
      <c r="W159" s="450"/>
      <c r="X159" s="451"/>
      <c r="Y159" s="896"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6" t="s">
        <v>13</v>
      </c>
      <c r="Z160" s="785"/>
      <c r="AA160" s="786"/>
      <c r="AB160" s="897" t="s">
        <v>14</v>
      </c>
      <c r="AC160" s="897"/>
      <c r="AD160" s="897"/>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415</v>
      </c>
      <c r="AF161" s="415"/>
      <c r="AG161" s="415"/>
      <c r="AH161" s="415"/>
      <c r="AI161" s="415" t="s">
        <v>567</v>
      </c>
      <c r="AJ161" s="415"/>
      <c r="AK161" s="415"/>
      <c r="AL161" s="415"/>
      <c r="AM161" s="415" t="s">
        <v>383</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2" t="s">
        <v>57</v>
      </c>
      <c r="Z163" s="893"/>
      <c r="AA163" s="894"/>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5"/>
      <c r="H164" s="383"/>
      <c r="I164" s="383"/>
      <c r="J164" s="383"/>
      <c r="K164" s="383"/>
      <c r="L164" s="383"/>
      <c r="M164" s="383"/>
      <c r="N164" s="383"/>
      <c r="O164" s="384"/>
      <c r="P164" s="450"/>
      <c r="Q164" s="450"/>
      <c r="R164" s="450"/>
      <c r="S164" s="450"/>
      <c r="T164" s="450"/>
      <c r="U164" s="450"/>
      <c r="V164" s="450"/>
      <c r="W164" s="450"/>
      <c r="X164" s="451"/>
      <c r="Y164" s="896"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578</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579</v>
      </c>
      <c r="B167" s="317"/>
      <c r="C167" s="317"/>
      <c r="D167" s="317"/>
      <c r="E167" s="317"/>
      <c r="F167" s="318"/>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1" t="s">
        <v>414</v>
      </c>
      <c r="AR167" s="412"/>
      <c r="AS167" s="412"/>
      <c r="AT167" s="413"/>
      <c r="AU167" s="411" t="s">
        <v>592</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580</v>
      </c>
      <c r="B170" s="341"/>
      <c r="C170" s="341"/>
      <c r="D170" s="341"/>
      <c r="E170" s="341"/>
      <c r="F170" s="461"/>
      <c r="G170" s="223" t="s">
        <v>581</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415</v>
      </c>
      <c r="AF170" s="415"/>
      <c r="AG170" s="415"/>
      <c r="AH170" s="415"/>
      <c r="AI170" s="415" t="s">
        <v>567</v>
      </c>
      <c r="AJ170" s="415"/>
      <c r="AK170" s="415"/>
      <c r="AL170" s="415"/>
      <c r="AM170" s="415" t="s">
        <v>383</v>
      </c>
      <c r="AN170" s="415"/>
      <c r="AO170" s="415"/>
      <c r="AP170" s="415"/>
      <c r="AQ170" s="416" t="s">
        <v>593</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582</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583</v>
      </c>
      <c r="Z172" s="399"/>
      <c r="AA172" s="400"/>
      <c r="AB172" s="425" t="s">
        <v>584</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235</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415</v>
      </c>
      <c r="AF173" s="415"/>
      <c r="AG173" s="415"/>
      <c r="AH173" s="415"/>
      <c r="AI173" s="415" t="s">
        <v>567</v>
      </c>
      <c r="AJ173" s="415"/>
      <c r="AK173" s="415"/>
      <c r="AL173" s="415"/>
      <c r="AM173" s="415" t="s">
        <v>383</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259</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594</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415</v>
      </c>
      <c r="AF185" s="415"/>
      <c r="AG185" s="415"/>
      <c r="AH185" s="415"/>
      <c r="AI185" s="415" t="s">
        <v>567</v>
      </c>
      <c r="AJ185" s="415"/>
      <c r="AK185" s="415"/>
      <c r="AL185" s="415"/>
      <c r="AM185" s="415" t="s">
        <v>383</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2" t="s">
        <v>57</v>
      </c>
      <c r="Z187" s="893"/>
      <c r="AA187" s="894"/>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5"/>
      <c r="H188" s="383"/>
      <c r="I188" s="383"/>
      <c r="J188" s="383"/>
      <c r="K188" s="383"/>
      <c r="L188" s="383"/>
      <c r="M188" s="383"/>
      <c r="N188" s="383"/>
      <c r="O188" s="384"/>
      <c r="P188" s="450"/>
      <c r="Q188" s="450"/>
      <c r="R188" s="450"/>
      <c r="S188" s="450"/>
      <c r="T188" s="450"/>
      <c r="U188" s="450"/>
      <c r="V188" s="450"/>
      <c r="W188" s="450"/>
      <c r="X188" s="451"/>
      <c r="Y188" s="896"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6" t="s">
        <v>13</v>
      </c>
      <c r="Z189" s="785"/>
      <c r="AA189" s="786"/>
      <c r="AB189" s="897" t="s">
        <v>14</v>
      </c>
      <c r="AC189" s="897"/>
      <c r="AD189" s="897"/>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415</v>
      </c>
      <c r="AF190" s="415"/>
      <c r="AG190" s="415"/>
      <c r="AH190" s="415"/>
      <c r="AI190" s="415" t="s">
        <v>567</v>
      </c>
      <c r="AJ190" s="415"/>
      <c r="AK190" s="415"/>
      <c r="AL190" s="415"/>
      <c r="AM190" s="415" t="s">
        <v>383</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2" t="s">
        <v>57</v>
      </c>
      <c r="Z192" s="893"/>
      <c r="AA192" s="894"/>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5"/>
      <c r="H193" s="383"/>
      <c r="I193" s="383"/>
      <c r="J193" s="383"/>
      <c r="K193" s="383"/>
      <c r="L193" s="383"/>
      <c r="M193" s="383"/>
      <c r="N193" s="383"/>
      <c r="O193" s="384"/>
      <c r="P193" s="450"/>
      <c r="Q193" s="450"/>
      <c r="R193" s="450"/>
      <c r="S193" s="450"/>
      <c r="T193" s="450"/>
      <c r="U193" s="450"/>
      <c r="V193" s="450"/>
      <c r="W193" s="450"/>
      <c r="X193" s="451"/>
      <c r="Y193" s="896"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6" t="s">
        <v>13</v>
      </c>
      <c r="Z194" s="785"/>
      <c r="AA194" s="786"/>
      <c r="AB194" s="897" t="s">
        <v>14</v>
      </c>
      <c r="AC194" s="897"/>
      <c r="AD194" s="897"/>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415</v>
      </c>
      <c r="AF195" s="415"/>
      <c r="AG195" s="415"/>
      <c r="AH195" s="415"/>
      <c r="AI195" s="415" t="s">
        <v>567</v>
      </c>
      <c r="AJ195" s="415"/>
      <c r="AK195" s="415"/>
      <c r="AL195" s="415"/>
      <c r="AM195" s="415" t="s">
        <v>383</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2" t="s">
        <v>57</v>
      </c>
      <c r="Z197" s="893"/>
      <c r="AA197" s="894"/>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5"/>
      <c r="H198" s="383"/>
      <c r="I198" s="383"/>
      <c r="J198" s="383"/>
      <c r="K198" s="383"/>
      <c r="L198" s="383"/>
      <c r="M198" s="383"/>
      <c r="N198" s="383"/>
      <c r="O198" s="384"/>
      <c r="P198" s="450"/>
      <c r="Q198" s="450"/>
      <c r="R198" s="450"/>
      <c r="S198" s="450"/>
      <c r="T198" s="450"/>
      <c r="U198" s="450"/>
      <c r="V198" s="450"/>
      <c r="W198" s="450"/>
      <c r="X198" s="451"/>
      <c r="Y198" s="896"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0" t="s">
        <v>236</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232</v>
      </c>
      <c r="X200" s="554"/>
      <c r="Y200" s="557"/>
      <c r="Z200" s="557"/>
      <c r="AA200" s="558"/>
      <c r="AB200" s="551" t="s">
        <v>11</v>
      </c>
      <c r="AC200" s="548"/>
      <c r="AD200" s="549"/>
      <c r="AE200" s="415" t="s">
        <v>415</v>
      </c>
      <c r="AF200" s="415"/>
      <c r="AG200" s="415"/>
      <c r="AH200" s="415"/>
      <c r="AI200" s="415" t="s">
        <v>567</v>
      </c>
      <c r="AJ200" s="415"/>
      <c r="AK200" s="415"/>
      <c r="AL200" s="415"/>
      <c r="AM200" s="415" t="s">
        <v>383</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249</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249</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250</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239</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248</v>
      </c>
      <c r="X205" s="575"/>
      <c r="Y205" s="539" t="s">
        <v>12</v>
      </c>
      <c r="Z205" s="539"/>
      <c r="AA205" s="540"/>
      <c r="AB205" s="541" t="s">
        <v>249</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249</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250</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236</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415</v>
      </c>
      <c r="AF208" s="136"/>
      <c r="AG208" s="136"/>
      <c r="AH208" s="136"/>
      <c r="AI208" s="415" t="s">
        <v>567</v>
      </c>
      <c r="AJ208" s="415"/>
      <c r="AK208" s="415"/>
      <c r="AL208" s="415"/>
      <c r="AM208" s="415" t="s">
        <v>383</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262</v>
      </c>
      <c r="B213" s="645"/>
      <c r="C213" s="645"/>
      <c r="D213" s="645"/>
      <c r="E213" s="569" t="s">
        <v>224</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575</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231</v>
      </c>
      <c r="AP214" s="661"/>
      <c r="AQ214" s="661"/>
      <c r="AR214" s="81" t="s">
        <v>230</v>
      </c>
      <c r="AS214" s="660"/>
      <c r="AT214" s="661"/>
      <c r="AU214" s="661"/>
      <c r="AV214" s="661"/>
      <c r="AW214" s="661"/>
      <c r="AX214" s="662"/>
      <c r="AY214">
        <f>COUNTIF($AR$214,"☑")</f>
        <v>0</v>
      </c>
    </row>
    <row r="215" spans="1:51" ht="20.45" customHeight="1" x14ac:dyDescent="0.15">
      <c r="A215" s="650" t="s">
        <v>282</v>
      </c>
      <c r="B215" s="651"/>
      <c r="C215" s="653" t="s">
        <v>178</v>
      </c>
      <c r="D215" s="651"/>
      <c r="E215" s="654" t="s">
        <v>194</v>
      </c>
      <c r="F215" s="655"/>
      <c r="G215" s="656" t="s">
        <v>630</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631</v>
      </c>
      <c r="H216" s="139"/>
      <c r="I216" s="139"/>
      <c r="J216" s="139"/>
      <c r="K216" s="139"/>
      <c r="L216" s="139"/>
      <c r="M216" s="139"/>
      <c r="N216" s="139"/>
      <c r="O216" s="139"/>
      <c r="P216" s="139"/>
      <c r="Q216" s="139"/>
      <c r="R216" s="139"/>
      <c r="S216" s="139"/>
      <c r="T216" s="139"/>
      <c r="U216" s="139"/>
      <c r="V216" s="140"/>
      <c r="W216" s="628" t="s">
        <v>585</v>
      </c>
      <c r="X216" s="629"/>
      <c r="Y216" s="629"/>
      <c r="Z216" s="629"/>
      <c r="AA216" s="630"/>
      <c r="AB216" s="631" t="s">
        <v>632</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586</v>
      </c>
      <c r="X217" s="635"/>
      <c r="Y217" s="635"/>
      <c r="Z217" s="635"/>
      <c r="AA217" s="636"/>
      <c r="AB217" s="631" t="s">
        <v>629</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18.95" customHeight="1" x14ac:dyDescent="0.15">
      <c r="A218" s="652"/>
      <c r="B218" s="640"/>
      <c r="C218" s="637" t="s">
        <v>598</v>
      </c>
      <c r="D218" s="638"/>
      <c r="E218" s="454" t="s">
        <v>278</v>
      </c>
      <c r="F218" s="456"/>
      <c r="G218" s="618" t="s">
        <v>181</v>
      </c>
      <c r="H218" s="619"/>
      <c r="I218" s="619"/>
      <c r="J218" s="641" t="s">
        <v>612</v>
      </c>
      <c r="K218" s="642"/>
      <c r="L218" s="642"/>
      <c r="M218" s="642"/>
      <c r="N218" s="642"/>
      <c r="O218" s="642"/>
      <c r="P218" s="642"/>
      <c r="Q218" s="642"/>
      <c r="R218" s="642"/>
      <c r="S218" s="642"/>
      <c r="T218" s="643"/>
      <c r="U218" s="616" t="s">
        <v>629</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599</v>
      </c>
      <c r="H219" s="619"/>
      <c r="I219" s="619"/>
      <c r="J219" s="619"/>
      <c r="K219" s="619"/>
      <c r="L219" s="619"/>
      <c r="M219" s="619"/>
      <c r="N219" s="619"/>
      <c r="O219" s="619"/>
      <c r="P219" s="619"/>
      <c r="Q219" s="619"/>
      <c r="R219" s="619"/>
      <c r="S219" s="619"/>
      <c r="T219" s="619"/>
      <c r="U219" s="615" t="s">
        <v>629</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20.45" customHeight="1" thickBot="1" x14ac:dyDescent="0.2">
      <c r="A220" s="652"/>
      <c r="B220" s="640"/>
      <c r="C220" s="639"/>
      <c r="D220" s="640"/>
      <c r="E220" s="319"/>
      <c r="F220" s="321"/>
      <c r="G220" s="618" t="s">
        <v>586</v>
      </c>
      <c r="H220" s="619"/>
      <c r="I220" s="619"/>
      <c r="J220" s="619"/>
      <c r="K220" s="619"/>
      <c r="L220" s="619"/>
      <c r="M220" s="619"/>
      <c r="N220" s="619"/>
      <c r="O220" s="619"/>
      <c r="P220" s="619"/>
      <c r="Q220" s="619"/>
      <c r="R220" s="619"/>
      <c r="S220" s="619"/>
      <c r="T220" s="619"/>
      <c r="U220" s="144" t="s">
        <v>629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633</v>
      </c>
      <c r="AE223" s="706"/>
      <c r="AF223" s="706"/>
      <c r="AG223" s="707" t="s">
        <v>636</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627</v>
      </c>
      <c r="AE224" s="687"/>
      <c r="AF224" s="687"/>
      <c r="AG224" s="713" t="s">
        <v>637</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633</v>
      </c>
      <c r="AE225" s="720"/>
      <c r="AF225" s="720"/>
      <c r="AG225" s="677" t="s">
        <v>636</v>
      </c>
      <c r="AH225" s="383"/>
      <c r="AI225" s="383"/>
      <c r="AJ225" s="383"/>
      <c r="AK225" s="383"/>
      <c r="AL225" s="383"/>
      <c r="AM225" s="383"/>
      <c r="AN225" s="383"/>
      <c r="AO225" s="383"/>
      <c r="AP225" s="383"/>
      <c r="AQ225" s="383"/>
      <c r="AR225" s="383"/>
      <c r="AS225" s="383"/>
      <c r="AT225" s="383"/>
      <c r="AU225" s="383"/>
      <c r="AV225" s="383"/>
      <c r="AW225" s="383"/>
      <c r="AX225" s="678"/>
    </row>
    <row r="226" spans="1:50" ht="16.5"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634</v>
      </c>
      <c r="AE226" s="674"/>
      <c r="AF226" s="674"/>
      <c r="AG226" s="675" t="s">
        <v>638</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260</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635</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19.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660</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633</v>
      </c>
      <c r="AE229" s="739"/>
      <c r="AF229" s="739"/>
      <c r="AG229" s="740" t="s">
        <v>629</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633</v>
      </c>
      <c r="AE230" s="687"/>
      <c r="AF230" s="687"/>
      <c r="AG230" s="713" t="s">
        <v>629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633</v>
      </c>
      <c r="AE231" s="687"/>
      <c r="AF231" s="687"/>
      <c r="AG231" s="713" t="s">
        <v>629</v>
      </c>
      <c r="AH231" s="714"/>
      <c r="AI231" s="714"/>
      <c r="AJ231" s="714"/>
      <c r="AK231" s="714"/>
      <c r="AL231" s="714"/>
      <c r="AM231" s="714"/>
      <c r="AN231" s="714"/>
      <c r="AO231" s="714"/>
      <c r="AP231" s="714"/>
      <c r="AQ231" s="714"/>
      <c r="AR231" s="714"/>
      <c r="AS231" s="714"/>
      <c r="AT231" s="714"/>
      <c r="AU231" s="714"/>
      <c r="AV231" s="714"/>
      <c r="AW231" s="714"/>
      <c r="AX231" s="715"/>
    </row>
    <row r="232" spans="1:50" ht="50.1"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627</v>
      </c>
      <c r="AE232" s="687"/>
      <c r="AF232" s="687"/>
      <c r="AG232" s="713" t="s">
        <v>639</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233</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627</v>
      </c>
      <c r="AE233" s="720"/>
      <c r="AF233" s="720"/>
      <c r="AG233" s="735" t="s">
        <v>640</v>
      </c>
      <c r="AH233" s="736"/>
      <c r="AI233" s="736"/>
      <c r="AJ233" s="736"/>
      <c r="AK233" s="736"/>
      <c r="AL233" s="736"/>
      <c r="AM233" s="736"/>
      <c r="AN233" s="736"/>
      <c r="AO233" s="736"/>
      <c r="AP233" s="736"/>
      <c r="AQ233" s="736"/>
      <c r="AR233" s="736"/>
      <c r="AS233" s="736"/>
      <c r="AT233" s="736"/>
      <c r="AU233" s="736"/>
      <c r="AV233" s="736"/>
      <c r="AW233" s="736"/>
      <c r="AX233" s="737"/>
    </row>
    <row r="234" spans="1:50" ht="20.45" customHeight="1" x14ac:dyDescent="0.15">
      <c r="A234" s="664"/>
      <c r="B234" s="666"/>
      <c r="C234" s="721" t="s">
        <v>234</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633</v>
      </c>
      <c r="AE234" s="687"/>
      <c r="AF234" s="688"/>
      <c r="AG234" s="713" t="s">
        <v>629</v>
      </c>
      <c r="AH234" s="714"/>
      <c r="AI234" s="714"/>
      <c r="AJ234" s="714"/>
      <c r="AK234" s="714"/>
      <c r="AL234" s="714"/>
      <c r="AM234" s="714"/>
      <c r="AN234" s="714"/>
      <c r="AO234" s="714"/>
      <c r="AP234" s="714"/>
      <c r="AQ234" s="714"/>
      <c r="AR234" s="714"/>
      <c r="AS234" s="714"/>
      <c r="AT234" s="714"/>
      <c r="AU234" s="714"/>
      <c r="AV234" s="714"/>
      <c r="AW234" s="714"/>
      <c r="AX234" s="715"/>
    </row>
    <row r="235" spans="1:50" ht="19.5" customHeight="1" x14ac:dyDescent="0.15">
      <c r="A235" s="667"/>
      <c r="B235" s="668"/>
      <c r="C235" s="724" t="s">
        <v>221</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633</v>
      </c>
      <c r="AE235" s="728"/>
      <c r="AF235" s="729"/>
      <c r="AG235" s="730" t="s">
        <v>629</v>
      </c>
      <c r="AH235" s="731"/>
      <c r="AI235" s="731"/>
      <c r="AJ235" s="731"/>
      <c r="AK235" s="731"/>
      <c r="AL235" s="731"/>
      <c r="AM235" s="731"/>
      <c r="AN235" s="731"/>
      <c r="AO235" s="731"/>
      <c r="AP235" s="731"/>
      <c r="AQ235" s="731"/>
      <c r="AR235" s="731"/>
      <c r="AS235" s="731"/>
      <c r="AT235" s="731"/>
      <c r="AU235" s="731"/>
      <c r="AV235" s="731"/>
      <c r="AW235" s="731"/>
      <c r="AX235" s="732"/>
    </row>
    <row r="236" spans="1:50" ht="21" customHeight="1" x14ac:dyDescent="0.15">
      <c r="A236" s="122" t="s">
        <v>37</v>
      </c>
      <c r="B236" s="745"/>
      <c r="C236" s="746" t="s">
        <v>222</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633</v>
      </c>
      <c r="AE236" s="739"/>
      <c r="AF236" s="749"/>
      <c r="AG236" s="740" t="s">
        <v>629</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633</v>
      </c>
      <c r="AE237" s="754"/>
      <c r="AF237" s="754"/>
      <c r="AG237" s="713" t="s">
        <v>629</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634</v>
      </c>
      <c r="AE238" s="687"/>
      <c r="AF238" s="687"/>
      <c r="AG238" s="713" t="s">
        <v>640</v>
      </c>
      <c r="AH238" s="714"/>
      <c r="AI238" s="714"/>
      <c r="AJ238" s="714"/>
      <c r="AK238" s="714"/>
      <c r="AL238" s="714"/>
      <c r="AM238" s="714"/>
      <c r="AN238" s="714"/>
      <c r="AO238" s="714"/>
      <c r="AP238" s="714"/>
      <c r="AQ238" s="714"/>
      <c r="AR238" s="714"/>
      <c r="AS238" s="714"/>
      <c r="AT238" s="714"/>
      <c r="AU238" s="714"/>
      <c r="AV238" s="714"/>
      <c r="AW238" s="714"/>
      <c r="AX238" s="715"/>
    </row>
    <row r="239" spans="1:50" ht="20.100000000000001"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633</v>
      </c>
      <c r="AE239" s="687"/>
      <c r="AF239" s="687"/>
      <c r="AG239" s="743" t="s">
        <v>629</v>
      </c>
      <c r="AH239" s="142"/>
      <c r="AI239" s="142"/>
      <c r="AJ239" s="142"/>
      <c r="AK239" s="142"/>
      <c r="AL239" s="142"/>
      <c r="AM239" s="142"/>
      <c r="AN239" s="142"/>
      <c r="AO239" s="142"/>
      <c r="AP239" s="142"/>
      <c r="AQ239" s="142"/>
      <c r="AR239" s="142"/>
      <c r="AS239" s="142"/>
      <c r="AT239" s="142"/>
      <c r="AU239" s="142"/>
      <c r="AV239" s="142"/>
      <c r="AW239" s="142"/>
      <c r="AX239" s="744"/>
    </row>
    <row r="240" spans="1:50" ht="30.9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633</v>
      </c>
      <c r="AE240" s="674"/>
      <c r="AF240" s="766"/>
      <c r="AG240" s="675" t="s">
        <v>629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hidden="1"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11.4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36.6" customHeight="1" x14ac:dyDescent="0.15">
      <c r="A247" s="122" t="s">
        <v>45</v>
      </c>
      <c r="B247" s="123"/>
      <c r="C247" s="126" t="s">
        <v>49</v>
      </c>
      <c r="D247" s="127"/>
      <c r="E247" s="127"/>
      <c r="F247" s="128"/>
      <c r="G247" s="129" t="s">
        <v>669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6.6" customHeight="1" thickBot="1" x14ac:dyDescent="0.2">
      <c r="A248" s="124"/>
      <c r="B248" s="125"/>
      <c r="C248" s="131" t="s">
        <v>53</v>
      </c>
      <c r="D248" s="132"/>
      <c r="E248" s="132"/>
      <c r="F248" s="133"/>
      <c r="G248" s="134" t="s">
        <v>641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95" customHeight="1" thickBot="1" x14ac:dyDescent="0.2">
      <c r="A250" s="112" t="s">
        <v>642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6.950000000000003" customHeight="1" thickBot="1" x14ac:dyDescent="0.2">
      <c r="A252" s="118" t="s">
        <v>132</v>
      </c>
      <c r="B252" s="119"/>
      <c r="C252" s="119"/>
      <c r="D252" s="119"/>
      <c r="E252" s="120"/>
      <c r="F252" s="121" t="s">
        <v>663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3.6" customHeight="1" thickBot="1" x14ac:dyDescent="0.2">
      <c r="A254" s="118" t="s">
        <v>670</v>
      </c>
      <c r="B254" s="119"/>
      <c r="C254" s="119"/>
      <c r="D254" s="119"/>
      <c r="E254" s="120"/>
      <c r="F254" s="774" t="s">
        <v>671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1.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237</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18.95" customHeight="1" x14ac:dyDescent="0.15">
      <c r="A258" s="784" t="s">
        <v>276</v>
      </c>
      <c r="B258" s="785"/>
      <c r="C258" s="785"/>
      <c r="D258" s="786"/>
      <c r="E258" s="770" t="s">
        <v>616</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18.95" customHeight="1" x14ac:dyDescent="0.15">
      <c r="A259" s="136" t="s">
        <v>275</v>
      </c>
      <c r="B259" s="136"/>
      <c r="C259" s="136"/>
      <c r="D259" s="136"/>
      <c r="E259" s="770" t="s">
        <v>616</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18.95" customHeight="1" x14ac:dyDescent="0.15">
      <c r="A260" s="136" t="s">
        <v>274</v>
      </c>
      <c r="B260" s="136"/>
      <c r="C260" s="136"/>
      <c r="D260" s="136"/>
      <c r="E260" s="770" t="s">
        <v>616</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18.95" customHeight="1" x14ac:dyDescent="0.15">
      <c r="A261" s="136" t="s">
        <v>273</v>
      </c>
      <c r="B261" s="136"/>
      <c r="C261" s="136"/>
      <c r="D261" s="136"/>
      <c r="E261" s="770" t="s">
        <v>616</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18.95" customHeight="1" x14ac:dyDescent="0.15">
      <c r="A262" s="136" t="s">
        <v>272</v>
      </c>
      <c r="B262" s="136"/>
      <c r="C262" s="136"/>
      <c r="D262" s="136"/>
      <c r="E262" s="770" t="s">
        <v>616</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18.95" customHeight="1" x14ac:dyDescent="0.15">
      <c r="A263" s="136" t="s">
        <v>271</v>
      </c>
      <c r="B263" s="136"/>
      <c r="C263" s="136"/>
      <c r="D263" s="136"/>
      <c r="E263" s="770" t="s">
        <v>616</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18.95" customHeight="1" x14ac:dyDescent="0.15">
      <c r="A264" s="136" t="s">
        <v>270</v>
      </c>
      <c r="B264" s="136"/>
      <c r="C264" s="136"/>
      <c r="D264" s="136"/>
      <c r="E264" s="770" t="s">
        <v>616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18.95" customHeight="1" x14ac:dyDescent="0.15">
      <c r="A265" s="136" t="s">
        <v>269</v>
      </c>
      <c r="B265" s="136"/>
      <c r="C265" s="136"/>
      <c r="D265" s="136"/>
      <c r="E265" s="770" t="s">
        <v>616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18.95" customHeight="1" x14ac:dyDescent="0.15">
      <c r="A266" s="136" t="s">
        <v>415</v>
      </c>
      <c r="B266" s="136"/>
      <c r="C266" s="136"/>
      <c r="D266" s="136"/>
      <c r="E266" s="789" t="s">
        <v>606</v>
      </c>
      <c r="F266" s="790"/>
      <c r="G266" s="790"/>
      <c r="H266" s="77" t="str">
        <f>IF(E266="","","-")</f>
        <v>-</v>
      </c>
      <c r="I266" s="790" t="s">
        <v>626</v>
      </c>
      <c r="J266" s="790"/>
      <c r="K266" s="77" t="str">
        <f>IF(I266="","","-")</f>
        <v>-</v>
      </c>
      <c r="L266" s="106">
        <v>32</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18.95" customHeight="1" x14ac:dyDescent="0.15">
      <c r="A267" s="136" t="s">
        <v>595</v>
      </c>
      <c r="B267" s="136"/>
      <c r="C267" s="136"/>
      <c r="D267" s="136"/>
      <c r="E267" s="789" t="s">
        <v>606</v>
      </c>
      <c r="F267" s="790"/>
      <c r="G267" s="790"/>
      <c r="H267" s="77"/>
      <c r="I267" s="790"/>
      <c r="J267" s="790"/>
      <c r="K267" s="77"/>
      <c r="L267" s="106">
        <v>646</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18.95" customHeight="1" x14ac:dyDescent="0.15">
      <c r="A268" s="136" t="s">
        <v>383</v>
      </c>
      <c r="B268" s="136"/>
      <c r="C268" s="136"/>
      <c r="D268" s="136"/>
      <c r="E268" s="792">
        <v>2021</v>
      </c>
      <c r="F268" s="137"/>
      <c r="G268" s="790" t="s">
        <v>643</v>
      </c>
      <c r="H268" s="790"/>
      <c r="I268" s="790"/>
      <c r="J268" s="137">
        <v>20</v>
      </c>
      <c r="K268" s="137"/>
      <c r="L268" s="106">
        <v>701</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17.100000000000001" customHeight="1" x14ac:dyDescent="0.15">
      <c r="A269" s="246" t="s">
        <v>263</v>
      </c>
      <c r="B269" s="247"/>
      <c r="C269" s="247"/>
      <c r="D269" s="247"/>
      <c r="E269" s="247"/>
      <c r="F269" s="24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265</v>
      </c>
      <c r="B308" s="797"/>
      <c r="C308" s="797"/>
      <c r="D308" s="797"/>
      <c r="E308" s="797"/>
      <c r="F308" s="798"/>
      <c r="G308" s="802" t="s">
        <v>666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645</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0" customHeight="1" x14ac:dyDescent="0.15">
      <c r="A310" s="799"/>
      <c r="B310" s="800"/>
      <c r="C310" s="800"/>
      <c r="D310" s="800"/>
      <c r="E310" s="800"/>
      <c r="F310" s="801"/>
      <c r="G310" s="823" t="s">
        <v>646</v>
      </c>
      <c r="H310" s="824"/>
      <c r="I310" s="824"/>
      <c r="J310" s="824"/>
      <c r="K310" s="825"/>
      <c r="L310" s="826" t="s">
        <v>650</v>
      </c>
      <c r="M310" s="827"/>
      <c r="N310" s="827"/>
      <c r="O310" s="827"/>
      <c r="P310" s="827"/>
      <c r="Q310" s="827"/>
      <c r="R310" s="827"/>
      <c r="S310" s="827"/>
      <c r="T310" s="827"/>
      <c r="U310" s="827"/>
      <c r="V310" s="827"/>
      <c r="W310" s="827"/>
      <c r="X310" s="828"/>
      <c r="Y310" s="829">
        <v>1</v>
      </c>
      <c r="Z310" s="830"/>
      <c r="AA310" s="830"/>
      <c r="AB310" s="831"/>
      <c r="AC310" s="823" t="s">
        <v>647</v>
      </c>
      <c r="AD310" s="824"/>
      <c r="AE310" s="824"/>
      <c r="AF310" s="824"/>
      <c r="AG310" s="825"/>
      <c r="AH310" s="826" t="s">
        <v>649</v>
      </c>
      <c r="AI310" s="827"/>
      <c r="AJ310" s="827"/>
      <c r="AK310" s="827"/>
      <c r="AL310" s="827"/>
      <c r="AM310" s="827"/>
      <c r="AN310" s="827"/>
      <c r="AO310" s="827"/>
      <c r="AP310" s="827"/>
      <c r="AQ310" s="827"/>
      <c r="AR310" s="827"/>
      <c r="AS310" s="827"/>
      <c r="AT310" s="828"/>
      <c r="AU310" s="829">
        <v>3</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v>
      </c>
      <c r="AV320" s="839"/>
      <c r="AW320" s="839"/>
      <c r="AX320" s="841"/>
    </row>
    <row r="321" spans="1:51" ht="24.75" customHeight="1" x14ac:dyDescent="0.15">
      <c r="A321" s="799"/>
      <c r="B321" s="800"/>
      <c r="C321" s="800"/>
      <c r="D321" s="800"/>
      <c r="E321" s="800"/>
      <c r="F321" s="801"/>
      <c r="G321" s="802" t="s">
        <v>661</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1</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1</v>
      </c>
    </row>
    <row r="323" spans="1:51" ht="24.75" customHeight="1" x14ac:dyDescent="0.15">
      <c r="A323" s="799"/>
      <c r="B323" s="800"/>
      <c r="C323" s="800"/>
      <c r="D323" s="800"/>
      <c r="E323" s="800"/>
      <c r="F323" s="801"/>
      <c r="G323" s="823" t="s">
        <v>647</v>
      </c>
      <c r="H323" s="824"/>
      <c r="I323" s="824"/>
      <c r="J323" s="824"/>
      <c r="K323" s="825"/>
      <c r="L323" s="826" t="s">
        <v>648</v>
      </c>
      <c r="M323" s="827"/>
      <c r="N323" s="827"/>
      <c r="O323" s="827"/>
      <c r="P323" s="827"/>
      <c r="Q323" s="827"/>
      <c r="R323" s="827"/>
      <c r="S323" s="827"/>
      <c r="T323" s="827"/>
      <c r="U323" s="827"/>
      <c r="V323" s="827"/>
      <c r="W323" s="827"/>
      <c r="X323" s="828"/>
      <c r="Y323" s="829">
        <v>6</v>
      </c>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1</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1</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1</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1</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1</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1</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1</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1</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1</v>
      </c>
    </row>
    <row r="332" spans="1:51" ht="24.75"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1</v>
      </c>
    </row>
    <row r="333" spans="1:51" ht="24.75"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6</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1</v>
      </c>
    </row>
    <row r="334" spans="1:51" ht="24.75" hidden="1" customHeight="1" x14ac:dyDescent="0.15">
      <c r="A334" s="799"/>
      <c r="B334" s="800"/>
      <c r="C334" s="800"/>
      <c r="D334" s="800"/>
      <c r="E334" s="800"/>
      <c r="F334" s="801"/>
      <c r="G334" s="802" t="s">
        <v>218</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219</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576</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231</v>
      </c>
      <c r="AM360" s="846"/>
      <c r="AN360" s="846"/>
      <c r="AO360" s="79" t="s">
        <v>230</v>
      </c>
      <c r="AP360" s="21"/>
      <c r="AQ360" s="21"/>
      <c r="AR360" s="21"/>
      <c r="AS360" s="21"/>
      <c r="AT360" s="21"/>
      <c r="AU360" s="21"/>
      <c r="AV360" s="21"/>
      <c r="AW360" s="21"/>
      <c r="AX360" s="22"/>
      <c r="AY360">
        <f>COUNTIF($AO$360,"☑")</f>
        <v>0</v>
      </c>
    </row>
    <row r="361" spans="1:51" ht="3"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5.0999999999999996" customHeight="1" x14ac:dyDescent="0.15"/>
    <row r="363" spans="1:51" ht="18.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229</v>
      </c>
      <c r="AD365" s="848"/>
      <c r="AE365" s="848"/>
      <c r="AF365" s="848"/>
      <c r="AG365" s="848"/>
      <c r="AH365" s="849" t="s">
        <v>247</v>
      </c>
      <c r="AI365" s="847"/>
      <c r="AJ365" s="847"/>
      <c r="AK365" s="847"/>
      <c r="AL365" s="847" t="s">
        <v>19</v>
      </c>
      <c r="AM365" s="847"/>
      <c r="AN365" s="847"/>
      <c r="AO365" s="851"/>
      <c r="AP365" s="872" t="s">
        <v>198</v>
      </c>
      <c r="AQ365" s="872"/>
      <c r="AR365" s="872"/>
      <c r="AS365" s="872"/>
      <c r="AT365" s="872"/>
      <c r="AU365" s="872"/>
      <c r="AV365" s="872"/>
      <c r="AW365" s="872"/>
      <c r="AX365" s="872"/>
    </row>
    <row r="366" spans="1:51" ht="42" customHeight="1" x14ac:dyDescent="0.15">
      <c r="A366" s="858">
        <v>1</v>
      </c>
      <c r="B366" s="858">
        <v>1</v>
      </c>
      <c r="C366" s="859" t="s">
        <v>665</v>
      </c>
      <c r="D366" s="860"/>
      <c r="E366" s="860"/>
      <c r="F366" s="860"/>
      <c r="G366" s="860"/>
      <c r="H366" s="860"/>
      <c r="I366" s="860"/>
      <c r="J366" s="873">
        <v>1010005018556</v>
      </c>
      <c r="K366" s="874"/>
      <c r="L366" s="874"/>
      <c r="M366" s="874"/>
      <c r="N366" s="874"/>
      <c r="O366" s="875"/>
      <c r="P366" s="864" t="s">
        <v>651</v>
      </c>
      <c r="Q366" s="864"/>
      <c r="R366" s="864"/>
      <c r="S366" s="864"/>
      <c r="T366" s="864"/>
      <c r="U366" s="864"/>
      <c r="V366" s="864"/>
      <c r="W366" s="864"/>
      <c r="X366" s="864"/>
      <c r="Y366" s="865">
        <v>1</v>
      </c>
      <c r="Z366" s="866"/>
      <c r="AA366" s="866"/>
      <c r="AB366" s="867"/>
      <c r="AC366" s="868" t="s">
        <v>652</v>
      </c>
      <c r="AD366" s="869"/>
      <c r="AE366" s="869"/>
      <c r="AF366" s="869"/>
      <c r="AG366" s="869"/>
      <c r="AH366" s="852" t="s">
        <v>629</v>
      </c>
      <c r="AI366" s="853"/>
      <c r="AJ366" s="853"/>
      <c r="AK366" s="853"/>
      <c r="AL366" s="854" t="s">
        <v>629</v>
      </c>
      <c r="AM366" s="855"/>
      <c r="AN366" s="855"/>
      <c r="AO366" s="856"/>
      <c r="AP366" s="857" t="s">
        <v>629</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9.9499999999999993"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6.9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229</v>
      </c>
      <c r="AD398" s="848"/>
      <c r="AE398" s="848"/>
      <c r="AF398" s="848"/>
      <c r="AG398" s="848"/>
      <c r="AH398" s="849" t="s">
        <v>247</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60" t="s">
        <v>653</v>
      </c>
      <c r="D399" s="860"/>
      <c r="E399" s="860"/>
      <c r="F399" s="860"/>
      <c r="G399" s="860"/>
      <c r="H399" s="860"/>
      <c r="I399" s="860"/>
      <c r="J399" s="861">
        <v>3011801010415</v>
      </c>
      <c r="K399" s="862"/>
      <c r="L399" s="862"/>
      <c r="M399" s="862"/>
      <c r="N399" s="862"/>
      <c r="O399" s="862"/>
      <c r="P399" s="864" t="s">
        <v>654</v>
      </c>
      <c r="Q399" s="864"/>
      <c r="R399" s="864"/>
      <c r="S399" s="864"/>
      <c r="T399" s="864"/>
      <c r="U399" s="864"/>
      <c r="V399" s="864"/>
      <c r="W399" s="864"/>
      <c r="X399" s="864"/>
      <c r="Y399" s="865">
        <v>3</v>
      </c>
      <c r="Z399" s="866"/>
      <c r="AA399" s="866"/>
      <c r="AB399" s="867"/>
      <c r="AC399" s="868" t="s">
        <v>258</v>
      </c>
      <c r="AD399" s="869"/>
      <c r="AE399" s="869"/>
      <c r="AF399" s="869"/>
      <c r="AG399" s="869"/>
      <c r="AH399" s="852" t="s">
        <v>629</v>
      </c>
      <c r="AI399" s="853"/>
      <c r="AJ399" s="853"/>
      <c r="AK399" s="853"/>
      <c r="AL399" s="854" t="s">
        <v>629</v>
      </c>
      <c r="AM399" s="855"/>
      <c r="AN399" s="855"/>
      <c r="AO399" s="856"/>
      <c r="AP399" s="857" t="s">
        <v>629</v>
      </c>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9.9499999999999993"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9.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229</v>
      </c>
      <c r="AD431" s="848"/>
      <c r="AE431" s="848"/>
      <c r="AF431" s="848"/>
      <c r="AG431" s="848"/>
      <c r="AH431" s="849" t="s">
        <v>247</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30" customHeight="1" x14ac:dyDescent="0.15">
      <c r="A432" s="858">
        <v>1</v>
      </c>
      <c r="B432" s="858">
        <v>1</v>
      </c>
      <c r="C432" s="860" t="s">
        <v>655</v>
      </c>
      <c r="D432" s="860"/>
      <c r="E432" s="860"/>
      <c r="F432" s="860"/>
      <c r="G432" s="860"/>
      <c r="H432" s="860"/>
      <c r="I432" s="860"/>
      <c r="J432" s="861" t="s">
        <v>629</v>
      </c>
      <c r="K432" s="862"/>
      <c r="L432" s="862"/>
      <c r="M432" s="862"/>
      <c r="N432" s="862"/>
      <c r="O432" s="862"/>
      <c r="P432" s="864" t="s">
        <v>656</v>
      </c>
      <c r="Q432" s="864"/>
      <c r="R432" s="864"/>
      <c r="S432" s="864"/>
      <c r="T432" s="864"/>
      <c r="U432" s="864"/>
      <c r="V432" s="864"/>
      <c r="W432" s="864"/>
      <c r="X432" s="864"/>
      <c r="Y432" s="865">
        <v>6</v>
      </c>
      <c r="Z432" s="866"/>
      <c r="AA432" s="866"/>
      <c r="AB432" s="867"/>
      <c r="AC432" s="868" t="s">
        <v>75</v>
      </c>
      <c r="AD432" s="869"/>
      <c r="AE432" s="869"/>
      <c r="AF432" s="869"/>
      <c r="AG432" s="869"/>
      <c r="AH432" s="852" t="s">
        <v>629</v>
      </c>
      <c r="AI432" s="853"/>
      <c r="AJ432" s="853"/>
      <c r="AK432" s="853"/>
      <c r="AL432" s="854" t="s">
        <v>629</v>
      </c>
      <c r="AM432" s="855"/>
      <c r="AN432" s="855"/>
      <c r="AO432" s="856"/>
      <c r="AP432" s="857" t="s">
        <v>629</v>
      </c>
      <c r="AQ432" s="857"/>
      <c r="AR432" s="857"/>
      <c r="AS432" s="857"/>
      <c r="AT432" s="857"/>
      <c r="AU432" s="857"/>
      <c r="AV432" s="857"/>
      <c r="AW432" s="857"/>
      <c r="AX432" s="857"/>
      <c r="AY432">
        <f>$AY$429</f>
        <v>1</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229</v>
      </c>
      <c r="AD464" s="848"/>
      <c r="AE464" s="848"/>
      <c r="AF464" s="848"/>
      <c r="AG464" s="848"/>
      <c r="AH464" s="849" t="s">
        <v>247</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229</v>
      </c>
      <c r="AD497" s="848"/>
      <c r="AE497" s="848"/>
      <c r="AF497" s="848"/>
      <c r="AG497" s="848"/>
      <c r="AH497" s="849" t="s">
        <v>247</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229</v>
      </c>
      <c r="AD530" s="848"/>
      <c r="AE530" s="848"/>
      <c r="AF530" s="848"/>
      <c r="AG530" s="848"/>
      <c r="AH530" s="849" t="s">
        <v>247</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229</v>
      </c>
      <c r="AD563" s="848"/>
      <c r="AE563" s="848"/>
      <c r="AF563" s="848"/>
      <c r="AG563" s="848"/>
      <c r="AH563" s="849" t="s">
        <v>247</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229</v>
      </c>
      <c r="AD596" s="848"/>
      <c r="AE596" s="848"/>
      <c r="AF596" s="848"/>
      <c r="AG596" s="848"/>
      <c r="AH596" s="849" t="s">
        <v>247</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6" t="s">
        <v>577</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231</v>
      </c>
      <c r="AM627" s="880"/>
      <c r="AN627" s="880"/>
      <c r="AO627" s="61"/>
      <c r="AP627" s="56"/>
      <c r="AQ627" s="56"/>
      <c r="AR627" s="56"/>
      <c r="AS627" s="56"/>
      <c r="AT627" s="56"/>
      <c r="AU627" s="56"/>
      <c r="AV627" s="56"/>
      <c r="AW627" s="56"/>
      <c r="AX627" s="57"/>
      <c r="AY627">
        <f>COUNTIF($AO$627,"☑")</f>
        <v>0</v>
      </c>
    </row>
    <row r="628" spans="1:51" ht="9.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1"/>
      <c r="B630" s="881"/>
      <c r="C630" s="848" t="s">
        <v>192</v>
      </c>
      <c r="D630" s="882"/>
      <c r="E630" s="848" t="s">
        <v>191</v>
      </c>
      <c r="F630" s="882"/>
      <c r="G630" s="882"/>
      <c r="H630" s="882"/>
      <c r="I630" s="882"/>
      <c r="J630" s="848" t="s">
        <v>197</v>
      </c>
      <c r="K630" s="848"/>
      <c r="L630" s="848"/>
      <c r="M630" s="848"/>
      <c r="N630" s="848"/>
      <c r="O630" s="848"/>
      <c r="P630" s="848" t="s">
        <v>25</v>
      </c>
      <c r="Q630" s="848"/>
      <c r="R630" s="848"/>
      <c r="S630" s="848"/>
      <c r="T630" s="848"/>
      <c r="U630" s="848"/>
      <c r="V630" s="848"/>
      <c r="W630" s="848"/>
      <c r="X630" s="848"/>
      <c r="Y630" s="848" t="s">
        <v>199</v>
      </c>
      <c r="Z630" s="882"/>
      <c r="AA630" s="882"/>
      <c r="AB630" s="882"/>
      <c r="AC630" s="848" t="s">
        <v>180</v>
      </c>
      <c r="AD630" s="848"/>
      <c r="AE630" s="848"/>
      <c r="AF630" s="848"/>
      <c r="AG630" s="848"/>
      <c r="AH630" s="848" t="s">
        <v>187</v>
      </c>
      <c r="AI630" s="882"/>
      <c r="AJ630" s="882"/>
      <c r="AK630" s="882"/>
      <c r="AL630" s="882" t="s">
        <v>19</v>
      </c>
      <c r="AM630" s="882"/>
      <c r="AN630" s="882"/>
      <c r="AO630" s="881"/>
      <c r="AP630" s="872" t="s">
        <v>225</v>
      </c>
      <c r="AQ630" s="872"/>
      <c r="AR630" s="872"/>
      <c r="AS630" s="872"/>
      <c r="AT630" s="872"/>
      <c r="AU630" s="872"/>
      <c r="AV630" s="872"/>
      <c r="AW630" s="872"/>
      <c r="AX630" s="872"/>
    </row>
    <row r="631" spans="1:51" ht="30" customHeight="1" x14ac:dyDescent="0.15">
      <c r="A631" s="858">
        <v>1</v>
      </c>
      <c r="B631" s="858">
        <v>1</v>
      </c>
      <c r="C631" s="883"/>
      <c r="D631" s="883"/>
      <c r="E631" s="647" t="s">
        <v>629</v>
      </c>
      <c r="F631" s="884"/>
      <c r="G631" s="884"/>
      <c r="H631" s="884"/>
      <c r="I631" s="884"/>
      <c r="J631" s="861" t="s">
        <v>629</v>
      </c>
      <c r="K631" s="862"/>
      <c r="L631" s="862"/>
      <c r="M631" s="862"/>
      <c r="N631" s="862"/>
      <c r="O631" s="862"/>
      <c r="P631" s="863" t="s">
        <v>629</v>
      </c>
      <c r="Q631" s="864"/>
      <c r="R631" s="864"/>
      <c r="S631" s="864"/>
      <c r="T631" s="864"/>
      <c r="U631" s="864"/>
      <c r="V631" s="864"/>
      <c r="W631" s="864"/>
      <c r="X631" s="864"/>
      <c r="Y631" s="865" t="s">
        <v>629</v>
      </c>
      <c r="Z631" s="866"/>
      <c r="AA631" s="866"/>
      <c r="AB631" s="867"/>
      <c r="AC631" s="868"/>
      <c r="AD631" s="869"/>
      <c r="AE631" s="869"/>
      <c r="AF631" s="869"/>
      <c r="AG631" s="869"/>
      <c r="AH631" s="870" t="s">
        <v>629</v>
      </c>
      <c r="AI631" s="871"/>
      <c r="AJ631" s="871"/>
      <c r="AK631" s="871"/>
      <c r="AL631" s="854" t="s">
        <v>629</v>
      </c>
      <c r="AM631" s="855"/>
      <c r="AN631" s="855"/>
      <c r="AO631" s="856"/>
      <c r="AP631" s="857" t="s">
        <v>629</v>
      </c>
      <c r="AQ631" s="857"/>
      <c r="AR631" s="857"/>
      <c r="AS631" s="857"/>
      <c r="AT631" s="857"/>
      <c r="AU631" s="857"/>
      <c r="AV631" s="857"/>
      <c r="AW631" s="857"/>
      <c r="AX631" s="857"/>
    </row>
    <row r="632" spans="1:51" ht="30" hidden="1" customHeight="1" x14ac:dyDescent="0.15">
      <c r="A632" s="858">
        <v>2</v>
      </c>
      <c r="B632" s="858">
        <v>1</v>
      </c>
      <c r="C632" s="883"/>
      <c r="D632" s="883"/>
      <c r="E632" s="884"/>
      <c r="F632" s="884"/>
      <c r="G632" s="884"/>
      <c r="H632" s="884"/>
      <c r="I632" s="884"/>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3"/>
      <c r="D633" s="883"/>
      <c r="E633" s="884"/>
      <c r="F633" s="884"/>
      <c r="G633" s="884"/>
      <c r="H633" s="884"/>
      <c r="I633" s="884"/>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3"/>
      <c r="D634" s="883"/>
      <c r="E634" s="884"/>
      <c r="F634" s="884"/>
      <c r="G634" s="884"/>
      <c r="H634" s="884"/>
      <c r="I634" s="884"/>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3"/>
      <c r="D635" s="883"/>
      <c r="E635" s="884"/>
      <c r="F635" s="884"/>
      <c r="G635" s="884"/>
      <c r="H635" s="884"/>
      <c r="I635" s="884"/>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3"/>
      <c r="D636" s="883"/>
      <c r="E636" s="884"/>
      <c r="F636" s="884"/>
      <c r="G636" s="884"/>
      <c r="H636" s="884"/>
      <c r="I636" s="884"/>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3"/>
      <c r="D637" s="883"/>
      <c r="E637" s="884"/>
      <c r="F637" s="884"/>
      <c r="G637" s="884"/>
      <c r="H637" s="884"/>
      <c r="I637" s="884"/>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3"/>
      <c r="D638" s="883"/>
      <c r="E638" s="884"/>
      <c r="F638" s="884"/>
      <c r="G638" s="884"/>
      <c r="H638" s="884"/>
      <c r="I638" s="884"/>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3"/>
      <c r="D639" s="883"/>
      <c r="E639" s="884"/>
      <c r="F639" s="884"/>
      <c r="G639" s="884"/>
      <c r="H639" s="884"/>
      <c r="I639" s="884"/>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3"/>
      <c r="D640" s="883"/>
      <c r="E640" s="884"/>
      <c r="F640" s="884"/>
      <c r="G640" s="884"/>
      <c r="H640" s="884"/>
      <c r="I640" s="884"/>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3"/>
      <c r="D641" s="883"/>
      <c r="E641" s="884"/>
      <c r="F641" s="884"/>
      <c r="G641" s="884"/>
      <c r="H641" s="884"/>
      <c r="I641" s="884"/>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3"/>
      <c r="D642" s="883"/>
      <c r="E642" s="884"/>
      <c r="F642" s="884"/>
      <c r="G642" s="884"/>
      <c r="H642" s="884"/>
      <c r="I642" s="884"/>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3"/>
      <c r="D643" s="883"/>
      <c r="E643" s="884"/>
      <c r="F643" s="884"/>
      <c r="G643" s="884"/>
      <c r="H643" s="884"/>
      <c r="I643" s="884"/>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3"/>
      <c r="D644" s="883"/>
      <c r="E644" s="884"/>
      <c r="F644" s="884"/>
      <c r="G644" s="884"/>
      <c r="H644" s="884"/>
      <c r="I644" s="884"/>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3"/>
      <c r="D645" s="883"/>
      <c r="E645" s="884"/>
      <c r="F645" s="884"/>
      <c r="G645" s="884"/>
      <c r="H645" s="884"/>
      <c r="I645" s="884"/>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3"/>
      <c r="D646" s="883"/>
      <c r="E646" s="884"/>
      <c r="F646" s="884"/>
      <c r="G646" s="884"/>
      <c r="H646" s="884"/>
      <c r="I646" s="884"/>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3"/>
      <c r="D647" s="883"/>
      <c r="E647" s="884"/>
      <c r="F647" s="884"/>
      <c r="G647" s="884"/>
      <c r="H647" s="884"/>
      <c r="I647" s="884"/>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3"/>
      <c r="D648" s="883"/>
      <c r="E648" s="647"/>
      <c r="F648" s="884"/>
      <c r="G648" s="884"/>
      <c r="H648" s="884"/>
      <c r="I648" s="884"/>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3"/>
      <c r="D649" s="883"/>
      <c r="E649" s="884"/>
      <c r="F649" s="884"/>
      <c r="G649" s="884"/>
      <c r="H649" s="884"/>
      <c r="I649" s="884"/>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3"/>
      <c r="D650" s="883"/>
      <c r="E650" s="884"/>
      <c r="F650" s="884"/>
      <c r="G650" s="884"/>
      <c r="H650" s="884"/>
      <c r="I650" s="884"/>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3"/>
      <c r="D651" s="883"/>
      <c r="E651" s="884"/>
      <c r="F651" s="884"/>
      <c r="G651" s="884"/>
      <c r="H651" s="884"/>
      <c r="I651" s="884"/>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3"/>
      <c r="D652" s="883"/>
      <c r="E652" s="884"/>
      <c r="F652" s="884"/>
      <c r="G652" s="884"/>
      <c r="H652" s="884"/>
      <c r="I652" s="884"/>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3"/>
      <c r="D653" s="883"/>
      <c r="E653" s="884"/>
      <c r="F653" s="884"/>
      <c r="G653" s="884"/>
      <c r="H653" s="884"/>
      <c r="I653" s="884"/>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3"/>
      <c r="D654" s="883"/>
      <c r="E654" s="884"/>
      <c r="F654" s="884"/>
      <c r="G654" s="884"/>
      <c r="H654" s="884"/>
      <c r="I654" s="884"/>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3"/>
      <c r="D655" s="883"/>
      <c r="E655" s="884"/>
      <c r="F655" s="884"/>
      <c r="G655" s="884"/>
      <c r="H655" s="884"/>
      <c r="I655" s="884"/>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3"/>
      <c r="D656" s="883"/>
      <c r="E656" s="884"/>
      <c r="F656" s="884"/>
      <c r="G656" s="884"/>
      <c r="H656" s="884"/>
      <c r="I656" s="884"/>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3"/>
      <c r="D657" s="883"/>
      <c r="E657" s="884"/>
      <c r="F657" s="884"/>
      <c r="G657" s="884"/>
      <c r="H657" s="884"/>
      <c r="I657" s="884"/>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3"/>
      <c r="D658" s="883"/>
      <c r="E658" s="884"/>
      <c r="F658" s="884"/>
      <c r="G658" s="884"/>
      <c r="H658" s="884"/>
      <c r="I658" s="884"/>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3"/>
      <c r="D659" s="883"/>
      <c r="E659" s="884"/>
      <c r="F659" s="884"/>
      <c r="G659" s="884"/>
      <c r="H659" s="884"/>
      <c r="I659" s="884"/>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3"/>
      <c r="D660" s="883"/>
      <c r="E660" s="884"/>
      <c r="F660" s="884"/>
      <c r="G660" s="884"/>
      <c r="H660" s="884"/>
      <c r="I660" s="884"/>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53"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t="s">
        <v>627</v>
      </c>
      <c r="M2" s="13" t="str">
        <f>IF(L2="","",K2)</f>
        <v>社会保障</v>
      </c>
      <c r="N2" s="13" t="str">
        <f>IF(M2="","",IF(N1&lt;&gt;"",CONCATENATE(N1,"、",M2),M2))</f>
        <v>社会保障</v>
      </c>
      <c r="O2" s="13"/>
      <c r="P2" s="12" t="s">
        <v>69</v>
      </c>
      <c r="Q2" s="17" t="s">
        <v>627</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627</v>
      </c>
      <c r="R4" s="13" t="str">
        <f t="shared" si="3"/>
        <v>補助</v>
      </c>
      <c r="S4" s="13" t="str">
        <f t="shared" si="4"/>
        <v>直接実施、補助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直接実施、補助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2022-03-22T09:36:04Z</cp:lastPrinted>
  <dcterms:created xsi:type="dcterms:W3CDTF">2012-03-13T00:50:25Z</dcterms:created>
  <dcterms:modified xsi:type="dcterms:W3CDTF">2022-08-25T09:47:32Z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