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7" i="11"/>
  <c r="AY396" i="11"/>
  <c r="AY398" i="11" s="1"/>
  <c r="AY372" i="11"/>
  <c r="AY371" i="11"/>
  <c r="AY370" i="11"/>
  <c r="AY369" i="11"/>
  <c r="AY368" i="11"/>
  <c r="AY367" i="11"/>
  <c r="AY334" i="11"/>
  <c r="AY339" i="11" s="1"/>
  <c r="AY337" i="11"/>
  <c r="AY327" i="11"/>
  <c r="AY323" i="11"/>
  <c r="AY321" i="11"/>
  <c r="AY330" i="11" s="1"/>
  <c r="AY331" i="11" l="1"/>
  <c r="AY324" i="11"/>
  <c r="AY328" i="11"/>
  <c r="AY332" i="11"/>
  <c r="AY338" i="11"/>
  <c r="AY325" i="11"/>
  <c r="AY329" i="11"/>
  <c r="AY333" i="11"/>
  <c r="AY340" i="11"/>
  <c r="AY322" i="11"/>
  <c r="AY326" i="11"/>
  <c r="AY336" i="11"/>
  <c r="AY341" i="11"/>
  <c r="AY70"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6" i="11"/>
  <c r="AY138" i="11" s="1"/>
  <c r="AY133" i="11"/>
  <c r="AY134" i="11" s="1"/>
  <c r="AY132" i="11"/>
  <c r="AY139" i="11"/>
  <c r="AY144" i="11" s="1"/>
  <c r="AY166" i="11"/>
  <c r="AY161" i="11"/>
  <c r="AY162" i="11" s="1"/>
  <c r="AY156" i="11"/>
  <c r="AY158" i="11" s="1"/>
  <c r="AY153" i="11"/>
  <c r="AY152" i="11"/>
  <c r="AY146" i="11"/>
  <c r="AY150" i="11" s="1"/>
  <c r="AY127" i="11"/>
  <c r="AY128" i="11" s="1"/>
  <c r="AY123" i="11"/>
  <c r="AY122" i="11"/>
  <c r="AY124" i="11" s="1"/>
  <c r="AY119" i="11"/>
  <c r="AY118" i="11"/>
  <c r="AY115" i="11"/>
  <c r="AY114" i="11"/>
  <c r="AY112" i="11"/>
  <c r="AY116" i="11" s="1"/>
  <c r="AY101" i="11"/>
  <c r="AY100" i="11"/>
  <c r="AY99" i="11"/>
  <c r="AY98" i="11"/>
  <c r="AY102" i="11"/>
  <c r="AY104" i="11" s="1"/>
  <c r="AY131" i="11" l="1"/>
  <c r="AY120" i="11"/>
  <c r="AY113" i="11"/>
  <c r="AY117" i="11"/>
  <c r="AY121" i="11"/>
  <c r="AY125" i="11"/>
  <c r="AY129" i="11"/>
  <c r="AY151" i="11"/>
  <c r="AY155" i="11"/>
  <c r="AY164" i="11"/>
  <c r="AY141" i="11"/>
  <c r="AY145" i="11"/>
  <c r="AY135" i="11"/>
  <c r="AY177" i="11"/>
  <c r="AY204" i="11"/>
  <c r="AY212" i="11"/>
  <c r="AY143" i="11"/>
  <c r="AY126" i="11"/>
  <c r="AY130" i="11"/>
  <c r="AY142" i="11"/>
  <c r="AY174" i="11"/>
  <c r="AY178" i="11"/>
  <c r="AY193" i="11"/>
  <c r="AY201" i="11"/>
  <c r="AY205" i="11"/>
  <c r="AY209" i="11"/>
  <c r="AY213" i="11"/>
  <c r="AY154" i="11"/>
  <c r="AY163" i="11"/>
  <c r="AY140" i="11"/>
  <c r="AY198" i="11"/>
  <c r="AY203"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1" i="11"/>
  <c r="AY78" i="11"/>
  <c r="AY87" i="11" s="1"/>
  <c r="AY44" i="11"/>
  <c r="AY52" i="11" s="1"/>
  <c r="AY85" i="11" l="1"/>
  <c r="AY80" i="11"/>
  <c r="AY84" i="11"/>
  <c r="AY92" i="11"/>
  <c r="AY96" i="11"/>
  <c r="AY55" i="11"/>
  <c r="AY97" i="11"/>
  <c r="AY86" i="11"/>
  <c r="AY94" i="11"/>
  <c r="AY63" i="11"/>
  <c r="AY82"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<sst xmlns="http://schemas.openxmlformats.org/spreadsheetml/2006/main" count="1305" uniqueCount="673">
  <si>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</si>
  <si>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</si>
  <si>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</si>
  <si>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</si>
  <si>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</si>
  <si>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</si>
  <si>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</si>
  <si>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</si>
  <si>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</si>
  <si>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</si>
  <si>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</si>
  <si>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</si>
  <si>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</si>
  <si>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</si>
  <si>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</si>
  <si>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</si>
  <si>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</si>
  <si>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</si>
  <si>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</si>
  <si>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</si>
  <si>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</si>
  <si>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</si>
  <si>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</si>
  <si>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</si>
  <si>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</si>
  <si>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</si>
  <si>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</si>
  <si>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</si>
  <si>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</si>
  <si>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</si>
  <si>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</si>
  <si>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</si>
  <si>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</si>
  <si>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</si>
  <si>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</si>
  <si>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</si>
  <si>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</si>
  <si>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</si>
  <si>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</si>
  <si>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</si>
  <si>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</si>
  <si>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</si>
  <si>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</si>
  <si>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</si>
  <si>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</si>
  <si>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</si>
  <si>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</si>
  <si>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</si>
  <si>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</si>
  <si>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</si>
  <si>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</si>
  <si>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</si>
  <si>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</si>
  <si>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</si>
  <si>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</si>
  <si>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</si>
  <si>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</si>
  <si>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</si>
  <si>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</si>
  <si>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</si>
  <si>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</si>
  <si>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</si>
  <si>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</si>
  <si>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</si>
  <si>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</si>
  <si>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</si>
  <si>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</si>
  <si>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</si>
  <si>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</si>
  <si>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</si>
  <si>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</si>
  <si>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</si>
  <si>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</si>
  <si>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</si>
  <si>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</si>
  <si>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</si>
  <si>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</si>
  <si>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</si>
  <si>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</si>
  <si>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</si>
  <si>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</si>
  <si>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</si>
  <si>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</si>
  <si>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</si>
  <si>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</si>
  <si>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</si>
  <si>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</si>
  <si>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</si>
  <si>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</si>
  <si>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</si>
  <si>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</si>
  <si>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</si>
  <si>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</si>
  <si>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</si>
  <si>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</si>
  <si>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</si>
  <si>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</si>
  <si>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</si>
  <si>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</si>
  <si>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</si>
  <si>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</si>
  <si>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</si>
  <si>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</si>
  <si>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</si>
  <si>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</si>
  <si>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</si>
  <si>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</si>
  <si>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</si>
  <si>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</si>
  <si>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</si>
  <si>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</si>
  <si>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</si>
  <si>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</si>
  <si>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</si>
  <si>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</si>
  <si>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</si>
  <si>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</si>
  <si>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</si>
  <si>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</si>
  <si>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</si>
  <si>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</si>
  <si>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</si>
  <si>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</si>
  <si>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</si>
  <si>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</si>
  <si>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</si>
  <si>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</si>
  <si>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</si>
  <si>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</si>
  <si>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</si>
  <si>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</si>
  <si>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</si>
  <si>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</si>
  <si>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</si>
  <si>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</si>
  <si>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</si>
  <si>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</si>
  <si>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</si>
  <si>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</si>
  <si>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</si>
  <si>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</si>
  <si>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</si>
  <si>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</si>
  <si>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</si>
  <si>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</si>
  <si>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</si>
  <si>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</si>
  <si>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</si>
  <si>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</si>
  <si>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</si>
  <si>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</si>
  <si>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</si>
  <si>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</si>
  <si>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</si>
  <si>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</si>
  <si>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</si>
  <si>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</si>
  <si>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</si>
  <si>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</si>
  <si>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</si>
  <si>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</si>
  <si>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</si>
  <si>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</si>
  <si>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</si>
  <si>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</si>
  <si>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</si>
  <si>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</si>
  <si>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</si>
  <si>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</si>
  <si>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</si>
  <si>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</si>
  <si>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</si>
  <si>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</si>
  <si>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</si>
  <si>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</si>
  <si>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</si>
  <si>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</si>
  <si>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</si>
  <si>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</si>
  <si>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</si>
  <si>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</si>
  <si>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</si>
  <si>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</si>
  <si>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</si>
  <si>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</si>
  <si>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</si>
  <si>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</si>
  <si>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</si>
  <si>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</si>
  <si>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</si>
  <si>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</si>
  <si>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</si>
  <si>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</si>
  <si>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</si>
  <si>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</si>
  <si>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</si>
  <si>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</si>
  <si>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</si>
  <si>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</si>
  <si>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</si>
  <si>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</si>
  <si>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</si>
  <si>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</si>
  <si>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</si>
  <si>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</si>
  <si>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</si>
  <si>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</si>
  <si>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</si>
  <si>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</si>
  <si>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</si>
  <si>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</si>
  <si>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</si>
  <si>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</si>
  <si>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</si>
  <si>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</si>
  <si>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</si>
  <si>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</si>
  <si>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</si>
  <si>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</si>
  <si>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</si>
  <si>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</si>
  <si>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</si>
  <si>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</si>
  <si>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</si>
  <si>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</si>
  <si>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</si>
  <si>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</si>
  <si>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</si>
  <si>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</si>
  <si>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</si>
  <si>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</si>
  <si>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</si>
  <si>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</si>
  <si>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</si>
  <si>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</si>
  <si>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</si>
  <si>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</si>
  <si>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</si>
  <si>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</si>
  <si>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</si>
  <si>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</si>
  <si>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</si>
  <si>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</si>
  <si>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</si>
  <si>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</si>
  <si>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</si>
  <si>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</si>
  <si>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</si>
  <si>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</si>
  <si>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</si>
  <si>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</si>
  <si>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</si>
  <si>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</si>
  <si>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</si>
  <si>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</si>
  <si>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</si>
  <si>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</si>
  <si>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</si>
  <si>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</si>
  <si>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</si>
  <si>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</si>
  <si>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</si>
  <si>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</si>
  <si>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</si>
  <si>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</si>
  <si>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</si>
  <si>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</si>
  <si>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</si>
  <si>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</si>
  <si>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</si>
  <si>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</si>
  <si>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</si>
  <si>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</si>
  <si>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</si>
  <si>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</si>
  <si>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</si>
  <si>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</si>
  <si>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</si>
  <si>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</si>
  <si>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</si>
  <si>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</si>
  <si>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</si>
  <si>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</si>
  <si>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</si>
  <si>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</si>
  <si>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</si>
  <si>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</si>
  <si>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</si>
  <si>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</si>
  <si>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</si>
  <si>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</si>
  <si>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</si>
  <si>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</si>
  <si>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</si>
  <si>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</si>
  <si>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</si>
  <si>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</si>
  <si>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</si>
  <si>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</si>
  <si>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</si>
  <si>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</si>
  <si>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</si>
  <si>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</si>
  <si>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</si>
  <si>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</si>
  <si>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</si>
  <si>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</si>
  <si>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</si>
  <si>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</si>
  <si>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</si>
  <si>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</si>
  <si>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</si>
  <si>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</si>
  <si>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</si>
  <si>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</si>
  <si>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</si>
  <si>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</si>
  <si>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</si>
  <si>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</si>
  <si>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</si>
  <si>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</si>
  <si>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</si>
  <si>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</si>
  <si>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</si>
  <si>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</si>
  <si>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</si>
  <si>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</si>
  <si>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</si>
  <si>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</si>
  <si>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</si>
  <si>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</si>
  <si>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</si>
  <si>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</si>
  <si>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</si>
  <si>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</si>
  <si>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</si>
  <si>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</si>
  <si>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</si>
  <si>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</si>
  <si>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</si>
  <si>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</si>
  <si>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</si>
  <si>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</si>
  <si>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</si>
  <si>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</si>
  <si>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</si>
  <si>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</si>
  <si>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</si>
  <si>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</si>
  <si>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</si>
  <si>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</si>
  <si>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</si>
  <si>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</si>
  <si>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</si>
  <si>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</si>
  <si>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</si>
  <si>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</si>
  <si>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</si>
  <si>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</si>
  <si>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</si>
  <si>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</si>
  <si>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</si>
  <si>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</si>
  <si>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</si>
  <si>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</si>
  <si>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</si>
  <si>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</si>
  <si>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</si>
  <si>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</si>
  <si>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</si>
  <si>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</si>
  <si>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</si>
  <si>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</si>
  <si>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</si>
  <si>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</si>
  <si>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</si>
  <si>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</si>
  <si>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</si>
  <si>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</si>
  <si>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</si>
  <si>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</si>
  <si>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</si>
  <si>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</si>
  <si>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</si>
  <si>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</si>
  <si>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</si>
  <si>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</si>
  <si>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</si>
  <si>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</si>
  <si>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</si>
  <si>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</si>
  <si>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</si>
  <si>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</si>
  <si>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</si>
  <si>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</si>
  <si>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</si>
  <si>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</si>
  <si>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</si>
  <si>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</si>
  <si>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</si>
  <si>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</si>
  <si>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</si>
  <si>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</si>
  <si>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</si>
  <si>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</si>
  <si>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</si>
  <si>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</si>
  <si>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</si>
  <si>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</si>
  <si>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</si>
  <si>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</si>
  <si>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</si>
  <si>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</si>
  <si>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</si>
  <si>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</si>
  <si>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</si>
  <si>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</si>
  <si>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</si>
  <si>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</si>
  <si>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</si>
  <si>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</si>
  <si>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</si>
  <si>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</si>
  <si>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</si>
  <si>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</si>
  <si>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</si>
  <si>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</si>
  <si>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</si>
  <si>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</si>
  <si>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</si>
  <si>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</si>
  <si>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</si>
  <si>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</si>
  <si>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</si>
  <si>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</si>
  <si>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</si>
  <si>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</si>
  <si>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</si>
  <si>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</si>
  <si>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</si>
  <si>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</si>
  <si>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</si>
  <si>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</si>
  <si>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</si>
  <si>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</si>
  <si>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</si>
  <si>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</si>
  <si>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</si>
  <si>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</si>
  <si>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</si>
  <si>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</si>
  <si>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</si>
  <si>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</si>
  <si>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</si>
  <si>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</si>
  <si>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</si>
  <si>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</si>
  <si>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</si>
  <si>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</si>
  <si>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</si>
  <si>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</si>
  <si>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</si>
  <si>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</si>
  <si>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</si>
  <si>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</si>
  <si>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</si>
  <si>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</si>
  <si>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</si>
  <si>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</si>
  <si>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</si>
  <si>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</si>
  <si>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</si>
  <si>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</si>
  <si>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</si>
  <si>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</si>
  <si>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</si>
  <si>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</si>
  <si>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</si>
  <si>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</si>
  <si>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</si>
  <si>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</si>
  <si>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</si>
  <si>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</si>
  <si>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</si>
  <si>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</si>
  <si>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</si>
  <si>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</si>
  <si>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</si>
  <si>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</si>
  <si>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</si>
  <si>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</si>
  <si>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</si>
  <si>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</si>
  <si>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</si>
  <si>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</si>
  <si>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</si>
  <si>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</si>
  <si>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</si>
  <si>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</si>
  <si>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</si>
  <si>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</si>
  <si>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</si>
  <si>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</si>
  <si>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</si>
  <si>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</si>
  <si>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</si>
  <si>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</si>
  <si>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</si>
  <si>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</si>
  <si>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</si>
  <si>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</si>
  <si>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</si>
  <si>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</si>
  <si>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</si>
  <si>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</si>
  <si>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</si>
  <si>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</si>
  <si>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</si>
  <si>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</si>
  <si>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</si>
  <si>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</si>
  <si>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</si>
  <si>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</si>
  <si>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</si>
  <si>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</si>
  <si>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</si>
  <si>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</si>
  <si>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</si>
  <si>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</si>
  <si>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</si>
  <si>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</si>
  <si>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</si>
  <si>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</si>
  <si>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</si>
  <si>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</si>
  <si>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</si>
  <si>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</si>
  <si>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</si>
  <si>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</si>
  <si>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</si>
  <si>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</si>
  <si>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</si>
  <si>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</si>
  <si>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</si>
  <si>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</si>
  <si>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</si>
  <si>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</si>
  <si>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</si>
  <si>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</si>
  <si>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</si>
  <si>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</si>
  <si>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</si>
  <si>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</si>
  <si>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</si>
  <si>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</si>
  <si>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</si>
  <si>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</si>
  <si>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</si>
  <si>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</si>
  <si>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</si>
  <si>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</si>
  <si>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</si>
  <si>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</si>
  <si>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</si>
  <si>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</si>
  <si>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</si>
  <si>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</si>
  <si>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</si>
  <si>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</si>
  <si>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</si>
  <si>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</si>
  <si>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</si>
  <si>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</si>
  <si>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</si>
  <si>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</si>
  <si>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</si>
  <si>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</si>
  <si>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</si>
  <si>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</si>
  <si>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</si>
  <si>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</si>
  <si>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</si>
  <si>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</si>
  <si>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</si>
  <si>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</si>
  <si>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</si>
  <si>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</si>
  <si>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</si>
  <si>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</si>
  <si>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</si>
  <si>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</si>
  <si>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</si>
  <si>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</si>
  <si>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</si>
  <si>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</si>
  <si>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</si>
  <si>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</si>
  <si>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</si>
  <si>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</si>
  <si>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</si>
  <si>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</si>
  <si>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</si>
  <si>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</si>
  <si>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</si>
  <si>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</si>
  <si>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</si>
  <si>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</si>
  <si>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</si>
  <si>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</si>
  <si>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建設労働者育成支援事業</t>
  </si>
  <si>
    <t>人材開発統括官</t>
  </si>
  <si>
    <t>平成27年度</t>
  </si>
  <si>
    <t>若年者・キャリア形成支援担当参事官付企業内人材開発支援室</t>
  </si>
  <si>
    <t>雇用保険法第63条第1項第8号</t>
  </si>
  <si>
    <t>改訂日本再興戦略（平成26年6月24日）</t>
  </si>
  <si>
    <t>建設分野の事業主等による訓練を促進し、人手不足が著しい建設分野の人材育成及び確保を図る。</t>
  </si>
  <si>
    <t>離転職者、新卒者、学卒未就職者等について、型枠工等不足する技能者に係る職業訓練から就職支援までを（訓練生募集、座学・実習の実施、傘下企業等への就職支援等）パッケージとして実施。</t>
  </si>
  <si>
    <t>-</t>
  </si>
  <si>
    <t>生涯職業能力開発事業等委託費</t>
  </si>
  <si>
    <t>訓練修了後３か月後の訓練修了者の就職率７０％以上</t>
  </si>
  <si>
    <t>就職率
（就職者数／訓練修了者数）</t>
  </si>
  <si>
    <t>建設労働者育成支援事業実施状況</t>
  </si>
  <si>
    <t>訓練修了者数</t>
  </si>
  <si>
    <t>人</t>
  </si>
  <si>
    <t>単位当たりコスト　＝　Ｘ　／　Ｙ
Ｘ：訓練及び就職支援に要した経費
Ｙ：訓練修了者数</t>
    <phoneticPr fontId="5"/>
  </si>
  <si>
    <t>千円</t>
  </si>
  <si>
    <t>X/Y</t>
    <phoneticPr fontId="5"/>
  </si>
  <si>
    <t>867,175千円
/998人</t>
  </si>
  <si>
    <t>511,393千円
/512人</t>
  </si>
  <si>
    <t>／　</t>
    <phoneticPr fontId="5"/>
  </si>
  <si>
    <t>建設労働者雇用安定支援事業費</t>
  </si>
  <si>
    <t>建設事業主等に対する助成金
（旧建設労働者確保育成助成金）</t>
  </si>
  <si>
    <t>新27-0030</t>
  </si>
  <si>
    <t>611</t>
  </si>
  <si>
    <t>602</t>
  </si>
  <si>
    <t>622</t>
  </si>
  <si>
    <t>○</t>
  </si>
  <si>
    <t>厚労</t>
  </si>
  <si>
    <t>企業内人材開発支援室長
和田山　純一</t>
    <rPh sb="12" eb="15">
      <t>ワダヤマ</t>
    </rPh>
    <rPh sb="16" eb="18">
      <t>ジュンイチ</t>
    </rPh>
    <phoneticPr fontId="5"/>
  </si>
  <si>
    <t>481,161千円
/438人</t>
    <rPh sb="7" eb="9">
      <t>センエン</t>
    </rPh>
    <rPh sb="14" eb="15">
      <t>ニン</t>
    </rPh>
    <phoneticPr fontId="5"/>
  </si>
  <si>
    <t>514,800千円/270人</t>
    <rPh sb="7" eb="9">
      <t>センエン</t>
    </rPh>
    <rPh sb="13" eb="14">
      <t>ニン</t>
    </rPh>
    <phoneticPr fontId="5"/>
  </si>
  <si>
    <t>多様な職業能力開発の機会を確保すること（Ⅵ－１）</t>
    <phoneticPr fontId="5"/>
  </si>
  <si>
    <t>多様な職業能力開発の機会を確保し、生産性の向上に向けた人材育成を強化すること（Ⅵ－１－１）</t>
    <phoneticPr fontId="5"/>
  </si>
  <si>
    <t>https://www.mhlw.go.jp/wp/seisaku/hyouka/dl/r03_jizenbunseki/VI-1-1.pdf</t>
    <phoneticPr fontId="5"/>
  </si>
  <si>
    <t>建設分野については、他産業を上回る高齢化と若年労働者の減少がみられるとともに、近年の災害からの復旧・復興や高度成長期に供用が開始された多数のインフラ老朽化への対応、大阪万博の開催等、建設投資の増加が見込まれ、今後ますます人材不足が深刻化するため、国民や社会のニーズは高いものとなっている。</t>
    <rPh sb="0" eb="2">
      <t>ケンセツ</t>
    </rPh>
    <rPh sb="2" eb="4">
      <t>ブンヤ</t>
    </rPh>
    <rPh sb="10" eb="11">
      <t>タ</t>
    </rPh>
    <rPh sb="11" eb="13">
      <t>サンギョウ</t>
    </rPh>
    <rPh sb="14" eb="16">
      <t>ウワマワ</t>
    </rPh>
    <rPh sb="17" eb="20">
      <t>コウレイカ</t>
    </rPh>
    <rPh sb="21" eb="23">
      <t>ジャクネン</t>
    </rPh>
    <rPh sb="23" eb="26">
      <t>ロウドウシャ</t>
    </rPh>
    <rPh sb="27" eb="29">
      <t>ゲンショウ</t>
    </rPh>
    <rPh sb="82" eb="84">
      <t>オオサカ</t>
    </rPh>
    <rPh sb="84" eb="86">
      <t>バンパク</t>
    </rPh>
    <rPh sb="87" eb="89">
      <t>カイサイ</t>
    </rPh>
    <rPh sb="89" eb="90">
      <t>トウ</t>
    </rPh>
    <rPh sb="91" eb="93">
      <t>ケンセツ</t>
    </rPh>
    <rPh sb="93" eb="95">
      <t>トウシ</t>
    </rPh>
    <rPh sb="96" eb="98">
      <t>ゾウカ</t>
    </rPh>
    <rPh sb="99" eb="101">
      <t>ミコ</t>
    </rPh>
    <rPh sb="104" eb="106">
      <t>コンゴ</t>
    </rPh>
    <rPh sb="110" eb="112">
      <t>ジンザイ</t>
    </rPh>
    <rPh sb="112" eb="114">
      <t>フソク</t>
    </rPh>
    <rPh sb="115" eb="118">
      <t>シンコクカ</t>
    </rPh>
    <rPh sb="123" eb="125">
      <t>コクミン</t>
    </rPh>
    <rPh sb="126" eb="128">
      <t>シャカイ</t>
    </rPh>
    <rPh sb="133" eb="134">
      <t>タカ</t>
    </rPh>
    <phoneticPr fontId="5"/>
  </si>
  <si>
    <t>建設分野については、人材不足が著しいものとなっており、業界等の自助努力に任せるだけでは、解決が困難となっているため、国が積極的に支援する必要があり、地方自治体、民間等に委ねることは困難。</t>
    <rPh sb="0" eb="2">
      <t>ケンセツ</t>
    </rPh>
    <rPh sb="2" eb="4">
      <t>ブンヤ</t>
    </rPh>
    <rPh sb="10" eb="12">
      <t>ジンザイ</t>
    </rPh>
    <rPh sb="12" eb="14">
      <t>フソク</t>
    </rPh>
    <rPh sb="15" eb="16">
      <t>イチジル</t>
    </rPh>
    <rPh sb="27" eb="29">
      <t>ギョウカイ</t>
    </rPh>
    <rPh sb="29" eb="30">
      <t>トウ</t>
    </rPh>
    <rPh sb="31" eb="33">
      <t>ジジョ</t>
    </rPh>
    <rPh sb="33" eb="35">
      <t>ドリョク</t>
    </rPh>
    <rPh sb="36" eb="37">
      <t>マカ</t>
    </rPh>
    <rPh sb="44" eb="46">
      <t>カイケツ</t>
    </rPh>
    <rPh sb="47" eb="49">
      <t>コンナン</t>
    </rPh>
    <rPh sb="58" eb="59">
      <t>クニ</t>
    </rPh>
    <rPh sb="60" eb="63">
      <t>セッキョクテキ</t>
    </rPh>
    <rPh sb="64" eb="66">
      <t>シエン</t>
    </rPh>
    <rPh sb="68" eb="70">
      <t>ヒツヨウ</t>
    </rPh>
    <rPh sb="74" eb="76">
      <t>チホウ</t>
    </rPh>
    <rPh sb="76" eb="79">
      <t>ジチタイ</t>
    </rPh>
    <rPh sb="80" eb="82">
      <t>ミンカン</t>
    </rPh>
    <rPh sb="82" eb="83">
      <t>トウ</t>
    </rPh>
    <rPh sb="84" eb="85">
      <t>ユダ</t>
    </rPh>
    <rPh sb="90" eb="92">
      <t>コンナン</t>
    </rPh>
    <phoneticPr fontId="5"/>
  </si>
  <si>
    <t>建設分野については、他産業を上回る高齢化と若年労働者の減少がみられるとともに、近年の災害からの復旧・復興や高度成長期に供用が開始された多数のインフラ老朽化への対応、大阪万博の開催等、建設投資の増加が見込まれ、今後ますます人材不足が深刻化するため、優先度の高い事業となっている。</t>
    <rPh sb="0" eb="2">
      <t>ケンセツ</t>
    </rPh>
    <rPh sb="2" eb="4">
      <t>ブンヤ</t>
    </rPh>
    <rPh sb="10" eb="11">
      <t>タ</t>
    </rPh>
    <rPh sb="11" eb="13">
      <t>サンギョウ</t>
    </rPh>
    <rPh sb="14" eb="16">
      <t>ウワマワ</t>
    </rPh>
    <rPh sb="17" eb="20">
      <t>コウレイカ</t>
    </rPh>
    <rPh sb="21" eb="23">
      <t>ジャクネン</t>
    </rPh>
    <rPh sb="23" eb="26">
      <t>ロウドウシャ</t>
    </rPh>
    <rPh sb="27" eb="29">
      <t>ゲンショウ</t>
    </rPh>
    <rPh sb="82" eb="84">
      <t>オオサカ</t>
    </rPh>
    <rPh sb="84" eb="86">
      <t>バンパク</t>
    </rPh>
    <rPh sb="87" eb="89">
      <t>カイサイ</t>
    </rPh>
    <rPh sb="89" eb="90">
      <t>トウ</t>
    </rPh>
    <rPh sb="91" eb="93">
      <t>ケンセツ</t>
    </rPh>
    <rPh sb="93" eb="95">
      <t>トウシ</t>
    </rPh>
    <rPh sb="96" eb="98">
      <t>ゾウカ</t>
    </rPh>
    <rPh sb="99" eb="101">
      <t>ミコ</t>
    </rPh>
    <rPh sb="104" eb="106">
      <t>コンゴ</t>
    </rPh>
    <rPh sb="110" eb="112">
      <t>ジンザイ</t>
    </rPh>
    <rPh sb="112" eb="114">
      <t>フソク</t>
    </rPh>
    <rPh sb="115" eb="118">
      <t>シンコクカ</t>
    </rPh>
    <rPh sb="123" eb="126">
      <t>ユウセンド</t>
    </rPh>
    <rPh sb="127" eb="128">
      <t>タカ</t>
    </rPh>
    <rPh sb="129" eb="131">
      <t>ジギョウ</t>
    </rPh>
    <phoneticPr fontId="5"/>
  </si>
  <si>
    <t>有</t>
  </si>
  <si>
    <t>無</t>
  </si>
  <si>
    <t>一般競争入札（総合評価落札）により選定していることから妥当である。一者応札の改善のため、今回も一般競争入札にて調達することとし、また、これまでよりもより長い公告期間を確保したものの一者のみの応札となった。</t>
    <rPh sb="0" eb="2">
      <t>イッパン</t>
    </rPh>
    <rPh sb="2" eb="4">
      <t>キョウソウ</t>
    </rPh>
    <rPh sb="4" eb="6">
      <t>ニュウサツ</t>
    </rPh>
    <rPh sb="7" eb="11">
      <t>ソウゴウヒョウカ</t>
    </rPh>
    <rPh sb="11" eb="13">
      <t>ラクサツ</t>
    </rPh>
    <rPh sb="17" eb="19">
      <t>センテイ</t>
    </rPh>
    <rPh sb="27" eb="29">
      <t>ダトウ</t>
    </rPh>
    <rPh sb="33" eb="35">
      <t>イッシャ</t>
    </rPh>
    <rPh sb="35" eb="37">
      <t>オウサツ</t>
    </rPh>
    <rPh sb="38" eb="40">
      <t>カイゼン</t>
    </rPh>
    <rPh sb="44" eb="46">
      <t>コンカイ</t>
    </rPh>
    <rPh sb="47" eb="49">
      <t>イッパン</t>
    </rPh>
    <rPh sb="49" eb="51">
      <t>キョウソウ</t>
    </rPh>
    <rPh sb="51" eb="53">
      <t>ニュウサツ</t>
    </rPh>
    <rPh sb="55" eb="57">
      <t>チョウタツ</t>
    </rPh>
    <rPh sb="76" eb="77">
      <t>ナガ</t>
    </rPh>
    <rPh sb="78" eb="80">
      <t>コウコク</t>
    </rPh>
    <rPh sb="80" eb="82">
      <t>キカン</t>
    </rPh>
    <rPh sb="83" eb="85">
      <t>カクホ</t>
    </rPh>
    <rPh sb="90" eb="92">
      <t>イッシャ</t>
    </rPh>
    <rPh sb="95" eb="97">
      <t>オウサツ</t>
    </rPh>
    <phoneticPr fontId="5"/>
  </si>
  <si>
    <t>‐</t>
  </si>
  <si>
    <t>職業訓練の実施費用から就職支援までを全て国が負担する事業であるので、負担関係は妥当である。</t>
    <rPh sb="0" eb="2">
      <t>ショクギョウ</t>
    </rPh>
    <rPh sb="2" eb="4">
      <t>クンレン</t>
    </rPh>
    <rPh sb="5" eb="7">
      <t>ジッシ</t>
    </rPh>
    <rPh sb="7" eb="9">
      <t>ヒヨウ</t>
    </rPh>
    <rPh sb="11" eb="13">
      <t>シュウショク</t>
    </rPh>
    <rPh sb="13" eb="15">
      <t>シエン</t>
    </rPh>
    <rPh sb="18" eb="19">
      <t>スベ</t>
    </rPh>
    <rPh sb="20" eb="21">
      <t>クニ</t>
    </rPh>
    <rPh sb="22" eb="24">
      <t>フタン</t>
    </rPh>
    <rPh sb="26" eb="28">
      <t>ジギョウ</t>
    </rPh>
    <rPh sb="34" eb="36">
      <t>フタン</t>
    </rPh>
    <rPh sb="36" eb="38">
      <t>カンケイ</t>
    </rPh>
    <rPh sb="39" eb="41">
      <t>ダトウ</t>
    </rPh>
    <phoneticPr fontId="5"/>
  </si>
  <si>
    <t>訓練職種及びコース選定から始まり、訓練生の募集、職業訓練の実施、就職支援まで行うものであるので、ある一定のコストは要することから、単位当たりコストは妥当である。</t>
    <rPh sb="0" eb="2">
      <t>クンレン</t>
    </rPh>
    <rPh sb="2" eb="4">
      <t>ショクシュ</t>
    </rPh>
    <rPh sb="4" eb="5">
      <t>オヨ</t>
    </rPh>
    <rPh sb="9" eb="11">
      <t>センテイ</t>
    </rPh>
    <rPh sb="13" eb="14">
      <t>ハジ</t>
    </rPh>
    <rPh sb="17" eb="20">
      <t>クンレンセイ</t>
    </rPh>
    <rPh sb="21" eb="23">
      <t>ボシュウ</t>
    </rPh>
    <rPh sb="24" eb="26">
      <t>ショクギョウ</t>
    </rPh>
    <rPh sb="26" eb="28">
      <t>クンレン</t>
    </rPh>
    <rPh sb="29" eb="31">
      <t>ジッシ</t>
    </rPh>
    <rPh sb="32" eb="34">
      <t>シュウショク</t>
    </rPh>
    <rPh sb="34" eb="36">
      <t>シエン</t>
    </rPh>
    <rPh sb="38" eb="39">
      <t>オコナ</t>
    </rPh>
    <rPh sb="50" eb="52">
      <t>イッテイ</t>
    </rPh>
    <rPh sb="57" eb="58">
      <t>ヨウ</t>
    </rPh>
    <rPh sb="65" eb="67">
      <t>タンイ</t>
    </rPh>
    <rPh sb="67" eb="68">
      <t>ア</t>
    </rPh>
    <rPh sb="74" eb="76">
      <t>ダトウ</t>
    </rPh>
    <phoneticPr fontId="5"/>
  </si>
  <si>
    <t>再委託は行っておらず、資金の流れは合理的である。</t>
    <rPh sb="0" eb="3">
      <t>サイイタク</t>
    </rPh>
    <rPh sb="4" eb="5">
      <t>オコナ</t>
    </rPh>
    <rPh sb="11" eb="13">
      <t>シキン</t>
    </rPh>
    <rPh sb="14" eb="15">
      <t>ナガ</t>
    </rPh>
    <rPh sb="17" eb="20">
      <t>ゴウリテキ</t>
    </rPh>
    <phoneticPr fontId="5"/>
  </si>
  <si>
    <t>委託契約において、事業目的以外のものについては経費として認めていない。</t>
    <rPh sb="0" eb="2">
      <t>イタク</t>
    </rPh>
    <rPh sb="2" eb="4">
      <t>ケイヤク</t>
    </rPh>
    <rPh sb="9" eb="11">
      <t>ジギョウ</t>
    </rPh>
    <rPh sb="11" eb="13">
      <t>モクテキ</t>
    </rPh>
    <rPh sb="13" eb="15">
      <t>イガイ</t>
    </rPh>
    <rPh sb="23" eb="25">
      <t>ケイヒ</t>
    </rPh>
    <rPh sb="28" eb="29">
      <t>ミト</t>
    </rPh>
    <phoneticPr fontId="5"/>
  </si>
  <si>
    <t>見込みに見合った実績である。</t>
    <rPh sb="0" eb="2">
      <t>ミコミ</t>
    </rPh>
    <rPh sb="4" eb="6">
      <t>ミア</t>
    </rPh>
    <rPh sb="8" eb="10">
      <t>ジッセキ</t>
    </rPh>
    <phoneticPr fontId="5"/>
  </si>
  <si>
    <t>本事業は、離転職者、新卒者、学卒未就職者等について、型枠工等不足する技能者に係る職業訓練から就職支援までを（訓練生募集、座学・実習の実施、傘下企業等への就職支援等）パッケージとして実施するものであり、２つの関連事業（概要は下に記載）とは役割が異なる。
建設労働者雇用安定支援事業費（所管；職業安定局）
　建設事業主及び建設事業主団体に対して、建設労働者の雇用環境の改善、職業能力の向上、雇用機会の確保・維持等を図るための措置等に関する雇用管理研修や講習会及び調査を実施。
建設事業主等に対する助成金（所管；職業安定局）
　中小建設事業主や中小建設事業主団体等が、建設労働者の雇用の改善や建設労働者の技能の向上等をはかるための取組みを行った場合に助成。</t>
    <phoneticPr fontId="5"/>
  </si>
  <si>
    <t>点検対象外</t>
    <rPh sb="0" eb="2">
      <t>テンケン</t>
    </rPh>
    <rPh sb="2" eb="5">
      <t>タイショウガイ</t>
    </rPh>
    <phoneticPr fontId="5"/>
  </si>
  <si>
    <t>A.一般財団法人建設業振興基金</t>
    <rPh sb="2" eb="4">
      <t>イッパン</t>
    </rPh>
    <rPh sb="4" eb="8">
      <t>ザイダンホウジン</t>
    </rPh>
    <rPh sb="8" eb="11">
      <t>ケンセツギョウ</t>
    </rPh>
    <rPh sb="11" eb="13">
      <t>シンコウ</t>
    </rPh>
    <rPh sb="13" eb="15">
      <t>キキン</t>
    </rPh>
    <phoneticPr fontId="5"/>
  </si>
  <si>
    <t>事業費</t>
    <rPh sb="0" eb="3">
      <t>ジギョウヒ</t>
    </rPh>
    <phoneticPr fontId="5"/>
  </si>
  <si>
    <t>建設労働者育成支援事業の実施</t>
    <rPh sb="0" eb="2">
      <t>ケンセツ</t>
    </rPh>
    <rPh sb="2" eb="4">
      <t>ロウドウ</t>
    </rPh>
    <rPh sb="4" eb="5">
      <t>シャ</t>
    </rPh>
    <rPh sb="5" eb="7">
      <t>イクセイ</t>
    </rPh>
    <rPh sb="7" eb="9">
      <t>シエン</t>
    </rPh>
    <rPh sb="9" eb="11">
      <t>ジギョウ</t>
    </rPh>
    <rPh sb="12" eb="14">
      <t>ジッシ</t>
    </rPh>
    <phoneticPr fontId="5"/>
  </si>
  <si>
    <t>一般財団法人建設業振興基金</t>
    <rPh sb="0" eb="2">
      <t>イッパン</t>
    </rPh>
    <rPh sb="2" eb="4">
      <t>ザイダン</t>
    </rPh>
    <rPh sb="4" eb="6">
      <t>ホウジン</t>
    </rPh>
    <rPh sb="6" eb="9">
      <t>ケンセツギョウ</t>
    </rPh>
    <rPh sb="9" eb="11">
      <t>シンコウ</t>
    </rPh>
    <rPh sb="11" eb="13">
      <t>キキン</t>
    </rPh>
    <phoneticPr fontId="5"/>
  </si>
  <si>
    <t>建設産業関係事業団体に委託し、離転職者、新卒者、未就職卒業者等について、座学、実習等の訓練から就職支援までをパッケージとして事業を行う。</t>
    <rPh sb="0" eb="2">
      <t>ケンセツ</t>
    </rPh>
    <rPh sb="2" eb="4">
      <t>サンギョウ</t>
    </rPh>
    <rPh sb="4" eb="6">
      <t>カンケイ</t>
    </rPh>
    <rPh sb="6" eb="8">
      <t>ジギョウ</t>
    </rPh>
    <rPh sb="8" eb="10">
      <t>ダンタイ</t>
    </rPh>
    <rPh sb="11" eb="13">
      <t>イタク</t>
    </rPh>
    <rPh sb="15" eb="16">
      <t>リ</t>
    </rPh>
    <rPh sb="16" eb="19">
      <t>テンショクシャ</t>
    </rPh>
    <rPh sb="20" eb="23">
      <t>シンソツシャ</t>
    </rPh>
    <rPh sb="24" eb="25">
      <t>ミ</t>
    </rPh>
    <rPh sb="25" eb="27">
      <t>シュウショク</t>
    </rPh>
    <rPh sb="27" eb="30">
      <t>ソツギョウシャ</t>
    </rPh>
    <rPh sb="30" eb="31">
      <t>トウ</t>
    </rPh>
    <rPh sb="36" eb="38">
      <t>ザガク</t>
    </rPh>
    <rPh sb="39" eb="41">
      <t>ジッシュウ</t>
    </rPh>
    <rPh sb="41" eb="42">
      <t>トウ</t>
    </rPh>
    <rPh sb="43" eb="45">
      <t>クンレン</t>
    </rPh>
    <rPh sb="47" eb="49">
      <t>シュウショク</t>
    </rPh>
    <rPh sb="49" eb="51">
      <t>シエン</t>
    </rPh>
    <rPh sb="62" eb="64">
      <t>ジギョウ</t>
    </rPh>
    <rPh sb="65" eb="66">
      <t>オコナ</t>
    </rPh>
    <phoneticPr fontId="5"/>
  </si>
  <si>
    <t>委託事業の実施</t>
    <rPh sb="0" eb="2">
      <t>イタク</t>
    </rPh>
    <rPh sb="2" eb="4">
      <t>ジギョウ</t>
    </rPh>
    <rPh sb="5" eb="7">
      <t>ジッシ</t>
    </rPh>
    <phoneticPr fontId="5"/>
  </si>
  <si>
    <t>４ページ</t>
    <phoneticPr fontId="5"/>
  </si>
  <si>
    <t>－</t>
    <phoneticPr fontId="5"/>
  </si>
  <si>
    <t>－</t>
  </si>
  <si>
    <t>一者応札となった要因を分析し、改善を図ること。</t>
  </si>
  <si>
    <t>直近の実績（令和３年度）を踏まえたこと等による減額</t>
    <phoneticPr fontId="5"/>
  </si>
  <si>
    <t>目標に見合ったものになっている。</t>
    <phoneticPr fontId="5"/>
  </si>
  <si>
    <t>活動実績は見込みに見合った実績を達成し、成果実績も目標に見合った実績を達成しており、引き続き効果的・効率的な事業運営がなされるよう努める。</t>
    <rPh sb="0" eb="2">
      <t>カツドウ</t>
    </rPh>
    <rPh sb="2" eb="4">
      <t>ジッセキ</t>
    </rPh>
    <rPh sb="5" eb="7">
      <t>ミコ</t>
    </rPh>
    <rPh sb="9" eb="11">
      <t>ミア</t>
    </rPh>
    <rPh sb="13" eb="15">
      <t>ジッセキ</t>
    </rPh>
    <rPh sb="16" eb="18">
      <t>タッセイ</t>
    </rPh>
    <rPh sb="20" eb="22">
      <t>セイカ</t>
    </rPh>
    <rPh sb="22" eb="24">
      <t>ジッセキ</t>
    </rPh>
    <rPh sb="25" eb="27">
      <t>モクヒョウ</t>
    </rPh>
    <rPh sb="28" eb="30">
      <t>ミア</t>
    </rPh>
    <rPh sb="32" eb="34">
      <t>ジッセキ</t>
    </rPh>
    <rPh sb="35" eb="37">
      <t>タッセイ</t>
    </rPh>
    <rPh sb="42" eb="43">
      <t>ヒ</t>
    </rPh>
    <rPh sb="44" eb="45">
      <t>ツヅ</t>
    </rPh>
    <rPh sb="46" eb="49">
      <t>コウカテキ</t>
    </rPh>
    <rPh sb="50" eb="53">
      <t>コウリツテキ</t>
    </rPh>
    <rPh sb="54" eb="56">
      <t>ジギョウ</t>
    </rPh>
    <rPh sb="56" eb="58">
      <t>ウンエイ</t>
    </rPh>
    <rPh sb="65" eb="66">
      <t>ツト</t>
    </rPh>
    <phoneticPr fontId="5"/>
  </si>
  <si>
    <t>関係機関との調整や協力を求めることにより、限られた予算の中で少しでも多くの成果が得られるよう努める。</t>
    <phoneticPr fontId="5"/>
  </si>
  <si>
    <t>多くの者が応札できるよう公告期間を見直すとともに、よりわかりやすい仕様書とするよう改善を図る。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</si>
</sst>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156882</xdr:colOff>
      <xdr:row>270</xdr:row>
      <xdr:rowOff>22411</xdr:rowOff>
    </xdr:from>
    <xdr:to>
      <xdr:col>35</xdr:col>
      <xdr:colOff>101083</xdr:colOff>
      <xdr:row>272</xdr:row>
      <xdr:rowOff>231226</xdr:rowOff>
    </xdr:to>
    <xdr:sp macro="" textlink="">
      <xdr:nvSpPr>
        <xdr:cNvPr id="7" name="テキスト ボックス 6"/>
        <xdr:cNvSpPr txBox="1"/>
      </xdr:nvSpPr>
      <xdr:spPr>
        <a:xfrm>
          <a:off x="4191000" y="91675323"/>
          <a:ext cx="2969789" cy="903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en-US" altLang="ja-JP" sz="1400"/>
            <a:t>481</a:t>
          </a:r>
          <a:r>
            <a:rPr kumimoji="1" lang="ja-JP" altLang="en-US" sz="1400"/>
            <a:t>百万円</a:t>
          </a:r>
        </a:p>
      </xdr:txBody>
    </xdr:sp>
    <xdr:clientData/>
  </xdr:twoCellAnchor>
  <xdr:twoCellAnchor>
    <xdr:from>
      <xdr:col>27</xdr:col>
      <xdr:colOff>201705</xdr:colOff>
      <xdr:row>273</xdr:row>
      <xdr:rowOff>0</xdr:rowOff>
    </xdr:from>
    <xdr:to>
      <xdr:col>28</xdr:col>
      <xdr:colOff>2240</xdr:colOff>
      <xdr:row>274</xdr:row>
      <xdr:rowOff>303502</xdr:rowOff>
    </xdr:to>
    <xdr:cxnSp macro="">
      <xdr:nvCxnSpPr>
        <xdr:cNvPr id="8" name="直線矢印コネクタ 7"/>
        <xdr:cNvCxnSpPr/>
      </xdr:nvCxnSpPr>
      <xdr:spPr>
        <a:xfrm flipH="1">
          <a:off x="5647764" y="92695059"/>
          <a:ext cx="2241" cy="6508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67235</xdr:colOff>
      <xdr:row>273</xdr:row>
      <xdr:rowOff>112059</xdr:rowOff>
    </xdr:from>
    <xdr:to>
      <xdr:col>44</xdr:col>
      <xdr:colOff>133185</xdr:colOff>
      <xdr:row>274</xdr:row>
      <xdr:rowOff>227263</xdr:rowOff>
    </xdr:to>
    <xdr:sp macro="" textlink="">
      <xdr:nvSpPr>
        <xdr:cNvPr id="9" name="テキスト ボックス 8"/>
        <xdr:cNvSpPr txBox="1"/>
      </xdr:nvSpPr>
      <xdr:spPr>
        <a:xfrm>
          <a:off x="5513294" y="92807118"/>
          <a:ext cx="3494950" cy="462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委託</a:t>
          </a:r>
          <a:r>
            <a:rPr kumimoji="1" lang="en-US" altLang="ja-JP" sz="1200"/>
            <a:t>【</a:t>
          </a:r>
          <a:r>
            <a:rPr kumimoji="1" lang="ja-JP" altLang="en-US" sz="1200"/>
            <a:t>一般競争入札（総合評価落札方式）</a:t>
          </a:r>
          <a:r>
            <a:rPr kumimoji="1" lang="en-US" altLang="ja-JP" sz="1200"/>
            <a:t>】</a:t>
          </a:r>
        </a:p>
      </xdr:txBody>
    </xdr:sp>
    <xdr:clientData/>
  </xdr:twoCellAnchor>
  <xdr:twoCellAnchor>
    <xdr:from>
      <xdr:col>20</xdr:col>
      <xdr:colOff>134471</xdr:colOff>
      <xdr:row>275</xdr:row>
      <xdr:rowOff>112059</xdr:rowOff>
    </xdr:from>
    <xdr:to>
      <xdr:col>35</xdr:col>
      <xdr:colOff>84593</xdr:colOff>
      <xdr:row>277</xdr:row>
      <xdr:rowOff>320874</xdr:rowOff>
    </xdr:to>
    <xdr:sp macro="" textlink="">
      <xdr:nvSpPr>
        <xdr:cNvPr id="10" name="テキスト ボックス 9"/>
        <xdr:cNvSpPr txBox="1"/>
      </xdr:nvSpPr>
      <xdr:spPr>
        <a:xfrm>
          <a:off x="4168589" y="93501883"/>
          <a:ext cx="2975710" cy="903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一般財団法人</a:t>
          </a:r>
          <a:endParaRPr kumimoji="1" lang="en-US" altLang="ja-JP" sz="1400"/>
        </a:p>
        <a:p>
          <a:pPr algn="ctr"/>
          <a:r>
            <a:rPr kumimoji="1" lang="ja-JP" altLang="en-US" sz="1400"/>
            <a:t>        建設業振興基金</a:t>
          </a:r>
          <a:endParaRPr kumimoji="1" lang="en-US" altLang="ja-JP" sz="1400"/>
        </a:p>
        <a:p>
          <a:pPr algn="ctr"/>
          <a:r>
            <a:rPr kumimoji="1" lang="en-US" altLang="ja-JP" sz="1400"/>
            <a:t>481</a:t>
          </a:r>
          <a:r>
            <a:rPr kumimoji="1" lang="ja-JP" altLang="en-US" sz="1400"/>
            <a:t>百万円</a:t>
          </a:r>
        </a:p>
      </xdr:txBody>
    </xdr:sp>
    <xdr:clientData/>
  </xdr:twoCellAnchor>
  <xdr:twoCellAnchor>
    <xdr:from>
      <xdr:col>19</xdr:col>
      <xdr:colOff>44823</xdr:colOff>
      <xdr:row>278</xdr:row>
      <xdr:rowOff>224118</xdr:rowOff>
    </xdr:from>
    <xdr:to>
      <xdr:col>36</xdr:col>
      <xdr:colOff>109840</xdr:colOff>
      <xdr:row>280</xdr:row>
      <xdr:rowOff>231226</xdr:rowOff>
    </xdr:to>
    <xdr:sp macro="" textlink="">
      <xdr:nvSpPr>
        <xdr:cNvPr id="11" name="大かっこ 10"/>
        <xdr:cNvSpPr/>
      </xdr:nvSpPr>
      <xdr:spPr>
        <a:xfrm>
          <a:off x="3877235" y="94656089"/>
          <a:ext cx="3494017" cy="70187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156883</xdr:colOff>
      <xdr:row>278</xdr:row>
      <xdr:rowOff>168089</xdr:rowOff>
    </xdr:from>
    <xdr:to>
      <xdr:col>39</xdr:col>
      <xdr:colOff>122703</xdr:colOff>
      <xdr:row>280</xdr:row>
      <xdr:rowOff>187523</xdr:rowOff>
    </xdr:to>
    <xdr:sp macro="" textlink="">
      <xdr:nvSpPr>
        <xdr:cNvPr id="13" name="テキスト ボックス 12"/>
        <xdr:cNvSpPr txBox="1"/>
      </xdr:nvSpPr>
      <xdr:spPr>
        <a:xfrm>
          <a:off x="3384177" y="94600060"/>
          <a:ext cx="4605055" cy="714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訓練職種及びコース選定、カリキュラム開発、</a:t>
          </a:r>
          <a:endParaRPr kumimoji="1" lang="en-US" altLang="ja-JP" sz="1200"/>
        </a:p>
        <a:p>
          <a:pPr algn="ctr"/>
          <a:r>
            <a:rPr kumimoji="1" lang="ja-JP" altLang="en-US" sz="1200"/>
            <a:t>訓練生募集、職業訓練の実施、就職支援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637</v>
      </c>
      <c r="AK2" s="172"/>
      <c r="AL2" s="172"/>
      <c r="AM2" s="172"/>
      <c r="AN2" s="75" t="s">
        <v>285</v>
      </c>
      <c r="AO2" s="172">
        <v>21</v>
      </c>
      <c r="AP2" s="172"/>
      <c r="AQ2" s="172"/>
      <c r="AR2" s="76" t="s">
        <v>285</v>
      </c>
      <c r="AS2" s="173">
        <v>689</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390</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638</v>
      </c>
      <c r="AR5" s="197"/>
      <c r="AS5" s="197"/>
      <c r="AT5" s="197"/>
      <c r="AU5" s="197"/>
      <c r="AV5" s="197"/>
      <c r="AW5" s="197"/>
      <c r="AX5" s="198"/>
    </row>
    <row r="6" spans="1:50" ht="23.45" customHeight="1" x14ac:dyDescent="0.15">
      <c r="A6" s="199" t="s">
        <v>4</v>
      </c>
      <c r="B6" s="200"/>
      <c r="C6" s="200"/>
      <c r="D6" s="200"/>
      <c r="E6" s="200"/>
      <c r="F6" s="200"/>
      <c r="G6" s="201" t="str">
        <f>入力規則等!F39</f>
        <v>労働保険特別会計雇用勘定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39.6"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28.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6.1" customHeight="1" x14ac:dyDescent="0.15">
      <c r="A10" s="234" t="s">
        <v>27</v>
      </c>
      <c r="B10" s="235"/>
      <c r="C10" s="235"/>
      <c r="D10" s="235"/>
      <c r="E10" s="235"/>
      <c r="F10" s="235"/>
      <c r="G10" s="236" t="s">
        <v>616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7"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18.95" customHeight="1" x14ac:dyDescent="0.15">
      <c r="A13" s="246"/>
      <c r="B13" s="247"/>
      <c r="C13" s="247"/>
      <c r="D13" s="247"/>
      <c r="E13" s="247"/>
      <c r="F13" s="248"/>
      <c r="G13" s="266" t="s">
        <v>6</v>
      </c>
      <c r="H13" s="267"/>
      <c r="I13" s="225" t="s">
        <v>7</v>
      </c>
      <c r="J13" s="226"/>
      <c r="K13" s="226"/>
      <c r="L13" s="226"/>
      <c r="M13" s="226"/>
      <c r="N13" s="226"/>
      <c r="O13" s="227"/>
      <c r="P13" s="216">
        <v>942</v>
      </c>
      <c r="Q13" s="217"/>
      <c r="R13" s="217"/>
      <c r="S13" s="217"/>
      <c r="T13" s="217"/>
      <c r="U13" s="217"/>
      <c r="V13" s="218"/>
      <c r="W13" s="216">
        <v>634</v>
      </c>
      <c r="X13" s="217"/>
      <c r="Y13" s="217"/>
      <c r="Z13" s="217"/>
      <c r="AA13" s="217"/>
      <c r="AB13" s="217"/>
      <c r="AC13" s="218"/>
      <c r="AD13" s="216">
        <v>571</v>
      </c>
      <c r="AE13" s="217"/>
      <c r="AF13" s="217"/>
      <c r="AG13" s="217"/>
      <c r="AH13" s="217"/>
      <c r="AI13" s="217"/>
      <c r="AJ13" s="218"/>
      <c r="AK13" s="216">
        <v>524</v>
      </c>
      <c r="AL13" s="217"/>
      <c r="AM13" s="217"/>
      <c r="AN13" s="217"/>
      <c r="AO13" s="217"/>
      <c r="AP13" s="217"/>
      <c r="AQ13" s="218"/>
      <c r="AR13" s="228">
        <v>480</v>
      </c>
      <c r="AS13" s="229"/>
      <c r="AT13" s="229"/>
      <c r="AU13" s="229"/>
      <c r="AV13" s="229"/>
      <c r="AW13" s="229"/>
      <c r="AX13" s="230"/>
    </row>
    <row r="14" spans="1:50" ht="18.95" customHeight="1" x14ac:dyDescent="0.15">
      <c r="A14" s="246"/>
      <c r="B14" s="247"/>
      <c r="C14" s="247"/>
      <c r="D14" s="247"/>
      <c r="E14" s="247"/>
      <c r="F14" s="248"/>
      <c r="G14" s="268"/>
      <c r="H14" s="269"/>
      <c r="I14" s="213" t="s">
        <v>8</v>
      </c>
      <c r="J14" s="231"/>
      <c r="K14" s="231"/>
      <c r="L14" s="231"/>
      <c r="M14" s="231"/>
      <c r="N14" s="231"/>
      <c r="O14" s="232"/>
      <c r="P14" s="216" t="s">
        <v>617</v>
      </c>
      <c r="Q14" s="217"/>
      <c r="R14" s="217"/>
      <c r="S14" s="217"/>
      <c r="T14" s="217"/>
      <c r="U14" s="217"/>
      <c r="V14" s="218"/>
      <c r="W14" s="216" t="s">
        <v>617</v>
      </c>
      <c r="X14" s="217"/>
      <c r="Y14" s="217"/>
      <c r="Z14" s="217"/>
      <c r="AA14" s="217"/>
      <c r="AB14" s="217"/>
      <c r="AC14" s="218"/>
      <c r="AD14" s="216" t="s">
        <v>617</v>
      </c>
      <c r="AE14" s="217"/>
      <c r="AF14" s="217"/>
      <c r="AG14" s="217"/>
      <c r="AH14" s="217"/>
      <c r="AI14" s="217"/>
      <c r="AJ14" s="218"/>
      <c r="AK14" s="216" t="s">
        <v>617</v>
      </c>
      <c r="AL14" s="217"/>
      <c r="AM14" s="217"/>
      <c r="AN14" s="217"/>
      <c r="AO14" s="217"/>
      <c r="AP14" s="217"/>
      <c r="AQ14" s="218"/>
      <c r="AR14" s="272"/>
      <c r="AS14" s="272"/>
      <c r="AT14" s="272"/>
      <c r="AU14" s="272"/>
      <c r="AV14" s="272"/>
      <c r="AW14" s="272"/>
      <c r="AX14" s="273"/>
    </row>
    <row r="15" spans="1:50" ht="18.95" customHeight="1" x14ac:dyDescent="0.15">
      <c r="A15" s="246"/>
      <c r="B15" s="247"/>
      <c r="C15" s="247"/>
      <c r="D15" s="247"/>
      <c r="E15" s="247"/>
      <c r="F15" s="248"/>
      <c r="G15" s="268"/>
      <c r="H15" s="269"/>
      <c r="I15" s="213" t="s">
        <v>47</v>
      </c>
      <c r="J15" s="214"/>
      <c r="K15" s="214"/>
      <c r="L15" s="214"/>
      <c r="M15" s="214"/>
      <c r="N15" s="214"/>
      <c r="O15" s="215"/>
      <c r="P15" s="216" t="s">
        <v>617</v>
      </c>
      <c r="Q15" s="217"/>
      <c r="R15" s="217"/>
      <c r="S15" s="217"/>
      <c r="T15" s="217"/>
      <c r="U15" s="217"/>
      <c r="V15" s="218"/>
      <c r="W15" s="216" t="s">
        <v>617</v>
      </c>
      <c r="X15" s="217"/>
      <c r="Y15" s="217"/>
      <c r="Z15" s="217"/>
      <c r="AA15" s="217"/>
      <c r="AB15" s="217"/>
      <c r="AC15" s="218"/>
      <c r="AD15" s="216" t="s">
        <v>617</v>
      </c>
      <c r="AE15" s="217"/>
      <c r="AF15" s="217"/>
      <c r="AG15" s="217"/>
      <c r="AH15" s="217"/>
      <c r="AI15" s="217"/>
      <c r="AJ15" s="218"/>
      <c r="AK15" s="216" t="s">
        <v>617</v>
      </c>
      <c r="AL15" s="217"/>
      <c r="AM15" s="217"/>
      <c r="AN15" s="217"/>
      <c r="AO15" s="217"/>
      <c r="AP15" s="217"/>
      <c r="AQ15" s="218"/>
      <c r="AR15" s="216" t="s">
        <v>617</v>
      </c>
      <c r="AS15" s="217"/>
      <c r="AT15" s="217"/>
      <c r="AU15" s="217"/>
      <c r="AV15" s="217"/>
      <c r="AW15" s="217"/>
      <c r="AX15" s="233"/>
    </row>
    <row r="16" spans="1:50" ht="18.95" customHeight="1" x14ac:dyDescent="0.15">
      <c r="A16" s="246"/>
      <c r="B16" s="247"/>
      <c r="C16" s="247"/>
      <c r="D16" s="247"/>
      <c r="E16" s="247"/>
      <c r="F16" s="248"/>
      <c r="G16" s="268"/>
      <c r="H16" s="269"/>
      <c r="I16" s="213" t="s">
        <v>48</v>
      </c>
      <c r="J16" s="214"/>
      <c r="K16" s="214"/>
      <c r="L16" s="214"/>
      <c r="M16" s="214"/>
      <c r="N16" s="214"/>
      <c r="O16" s="215"/>
      <c r="P16" s="216" t="s">
        <v>617</v>
      </c>
      <c r="Q16" s="217"/>
      <c r="R16" s="217"/>
      <c r="S16" s="217"/>
      <c r="T16" s="217"/>
      <c r="U16" s="217"/>
      <c r="V16" s="218"/>
      <c r="W16" s="216" t="s">
        <v>617</v>
      </c>
      <c r="X16" s="217"/>
      <c r="Y16" s="217"/>
      <c r="Z16" s="217"/>
      <c r="AA16" s="217"/>
      <c r="AB16" s="217"/>
      <c r="AC16" s="218"/>
      <c r="AD16" s="216" t="s">
        <v>617</v>
      </c>
      <c r="AE16" s="217"/>
      <c r="AF16" s="217"/>
      <c r="AG16" s="217"/>
      <c r="AH16" s="217"/>
      <c r="AI16" s="217"/>
      <c r="AJ16" s="218"/>
      <c r="AK16" s="216" t="s">
        <v>617</v>
      </c>
      <c r="AL16" s="217"/>
      <c r="AM16" s="217"/>
      <c r="AN16" s="217"/>
      <c r="AO16" s="217"/>
      <c r="AP16" s="217"/>
      <c r="AQ16" s="218"/>
      <c r="AR16" s="219"/>
      <c r="AS16" s="220"/>
      <c r="AT16" s="220"/>
      <c r="AU16" s="220"/>
      <c r="AV16" s="220"/>
      <c r="AW16" s="220"/>
      <c r="AX16" s="221"/>
    </row>
    <row r="17" spans="1:50" ht="18.95" customHeight="1" x14ac:dyDescent="0.15">
      <c r="A17" s="246"/>
      <c r="B17" s="247"/>
      <c r="C17" s="247"/>
      <c r="D17" s="247"/>
      <c r="E17" s="247"/>
      <c r="F17" s="248"/>
      <c r="G17" s="268"/>
      <c r="H17" s="269"/>
      <c r="I17" s="213" t="s">
        <v>46</v>
      </c>
      <c r="J17" s="231"/>
      <c r="K17" s="231"/>
      <c r="L17" s="231"/>
      <c r="M17" s="231"/>
      <c r="N17" s="231"/>
      <c r="O17" s="232"/>
      <c r="P17" s="216" t="s">
        <v>617</v>
      </c>
      <c r="Q17" s="217"/>
      <c r="R17" s="217"/>
      <c r="S17" s="217"/>
      <c r="T17" s="217"/>
      <c r="U17" s="217"/>
      <c r="V17" s="218"/>
      <c r="W17" s="216">
        <v>-5</v>
      </c>
      <c r="X17" s="217"/>
      <c r="Y17" s="217"/>
      <c r="Z17" s="217"/>
      <c r="AA17" s="217"/>
      <c r="AB17" s="217"/>
      <c r="AC17" s="218"/>
      <c r="AD17" s="216" t="s">
        <v>617</v>
      </c>
      <c r="AE17" s="217"/>
      <c r="AF17" s="217"/>
      <c r="AG17" s="217"/>
      <c r="AH17" s="217"/>
      <c r="AI17" s="217"/>
      <c r="AJ17" s="218"/>
      <c r="AK17" s="216" t="s">
        <v>617</v>
      </c>
      <c r="AL17" s="217"/>
      <c r="AM17" s="217"/>
      <c r="AN17" s="217"/>
      <c r="AO17" s="217"/>
      <c r="AP17" s="217"/>
      <c r="AQ17" s="218"/>
      <c r="AR17" s="264"/>
      <c r="AS17" s="264"/>
      <c r="AT17" s="264"/>
      <c r="AU17" s="264"/>
      <c r="AV17" s="264"/>
      <c r="AW17" s="264"/>
      <c r="AX17" s="265"/>
    </row>
    <row r="18" spans="1:50" ht="18.95" customHeight="1" x14ac:dyDescent="0.15">
      <c r="A18" s="246"/>
      <c r="B18" s="247"/>
      <c r="C18" s="247"/>
      <c r="D18" s="247"/>
      <c r="E18" s="247"/>
      <c r="F18" s="248"/>
      <c r="G18" s="270"/>
      <c r="H18" s="271"/>
      <c r="I18" s="257" t="s">
        <v>18</v>
      </c>
      <c r="J18" s="258"/>
      <c r="K18" s="258"/>
      <c r="L18" s="258"/>
      <c r="M18" s="258"/>
      <c r="N18" s="258"/>
      <c r="O18" s="259"/>
      <c r="P18" s="260">
        <f>SUM(P13:V17)</f>
        <v>942</v>
      </c>
      <c r="Q18" s="261"/>
      <c r="R18" s="261"/>
      <c r="S18" s="261"/>
      <c r="T18" s="261"/>
      <c r="U18" s="261"/>
      <c r="V18" s="262"/>
      <c r="W18" s="260">
        <f>SUM(W13:AC17)</f>
        <v>629</v>
      </c>
      <c r="X18" s="261"/>
      <c r="Y18" s="261"/>
      <c r="Z18" s="261"/>
      <c r="AA18" s="261"/>
      <c r="AB18" s="261"/>
      <c r="AC18" s="262"/>
      <c r="AD18" s="260">
        <f>SUM(AD13:AJ17)</f>
        <v>571</v>
      </c>
      <c r="AE18" s="261"/>
      <c r="AF18" s="261"/>
      <c r="AG18" s="261"/>
      <c r="AH18" s="261"/>
      <c r="AI18" s="261"/>
      <c r="AJ18" s="262"/>
      <c r="AK18" s="260">
        <f>SUM(AK13:AQ17)</f>
        <v>524</v>
      </c>
      <c r="AL18" s="261"/>
      <c r="AM18" s="261"/>
      <c r="AN18" s="261"/>
      <c r="AO18" s="261"/>
      <c r="AP18" s="261"/>
      <c r="AQ18" s="262"/>
      <c r="AR18" s="260">
        <f>SUM(AR13:AX17)</f>
        <v>480</v>
      </c>
      <c r="AS18" s="261"/>
      <c r="AT18" s="261"/>
      <c r="AU18" s="261"/>
      <c r="AV18" s="261"/>
      <c r="AW18" s="261"/>
      <c r="AX18" s="263"/>
    </row>
    <row r="19" spans="1:50" ht="18.95" customHeight="1" x14ac:dyDescent="0.15">
      <c r="A19" s="246"/>
      <c r="B19" s="247"/>
      <c r="C19" s="247"/>
      <c r="D19" s="247"/>
      <c r="E19" s="247"/>
      <c r="F19" s="248"/>
      <c r="G19" s="253" t="s">
        <v>9</v>
      </c>
      <c r="H19" s="254"/>
      <c r="I19" s="254"/>
      <c r="J19" s="254"/>
      <c r="K19" s="254"/>
      <c r="L19" s="254"/>
      <c r="M19" s="254"/>
      <c r="N19" s="254"/>
      <c r="O19" s="254"/>
      <c r="P19" s="216">
        <v>935</v>
      </c>
      <c r="Q19" s="217"/>
      <c r="R19" s="217"/>
      <c r="S19" s="217"/>
      <c r="T19" s="217"/>
      <c r="U19" s="217"/>
      <c r="V19" s="218"/>
      <c r="W19" s="216">
        <v>629</v>
      </c>
      <c r="X19" s="217"/>
      <c r="Y19" s="217"/>
      <c r="Z19" s="217"/>
      <c r="AA19" s="217"/>
      <c r="AB19" s="217"/>
      <c r="AC19" s="218"/>
      <c r="AD19" s="216">
        <v>564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18.95" customHeight="1" x14ac:dyDescent="0.15">
      <c r="A20" s="246"/>
      <c r="B20" s="247"/>
      <c r="C20" s="247"/>
      <c r="D20" s="247"/>
      <c r="E20" s="247"/>
      <c r="F20" s="248"/>
      <c r="G20" s="253" t="s">
        <v>10</v>
      </c>
      <c r="H20" s="254"/>
      <c r="I20" s="254"/>
      <c r="J20" s="254"/>
      <c r="K20" s="254"/>
      <c r="L20" s="254"/>
      <c r="M20" s="254"/>
      <c r="N20" s="254"/>
      <c r="O20" s="254"/>
      <c r="P20" s="292">
        <f>IF(P18=0, "-", SUM(P19)/P18)</f>
        <v>0.99256900212314225</v>
      </c>
      <c r="Q20" s="292"/>
      <c r="R20" s="292"/>
      <c r="S20" s="292"/>
      <c r="T20" s="292"/>
      <c r="U20" s="292"/>
      <c r="V20" s="292"/>
      <c r="W20" s="292">
        <f>IF(W18=0, "-", SUM(W19)/W18)</f>
        <v>1</v>
      </c>
      <c r="X20" s="292"/>
      <c r="Y20" s="292"/>
      <c r="Z20" s="292"/>
      <c r="AA20" s="292"/>
      <c r="AB20" s="292"/>
      <c r="AC20" s="292"/>
      <c r="AD20" s="292">
        <f>IF(AD18=0, "-", SUM(AD19)/AD18)</f>
        <v>0.98774080560420319</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0.99256900212314225</v>
      </c>
      <c r="Q21" s="292"/>
      <c r="R21" s="292"/>
      <c r="S21" s="292"/>
      <c r="T21" s="292"/>
      <c r="U21" s="292"/>
      <c r="V21" s="292"/>
      <c r="W21" s="292">
        <f>IF(W19=0, "-", SUM(W19)/SUM(W13,W14))</f>
        <v>0.99211356466876977</v>
      </c>
      <c r="X21" s="292"/>
      <c r="Y21" s="292"/>
      <c r="Z21" s="292"/>
      <c r="AA21" s="292"/>
      <c r="AB21" s="292"/>
      <c r="AC21" s="292"/>
      <c r="AD21" s="292">
        <f>IF(AD19=0, "-", SUM(AD19)/SUM(AD13,AD14))</f>
        <v>0.98774080560420319</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618</v>
      </c>
      <c r="H23" s="278"/>
      <c r="I23" s="278"/>
      <c r="J23" s="278"/>
      <c r="K23" s="278"/>
      <c r="L23" s="278"/>
      <c r="M23" s="278"/>
      <c r="N23" s="278"/>
      <c r="O23" s="279"/>
      <c r="P23" s="228">
        <v>524</v>
      </c>
      <c r="Q23" s="229"/>
      <c r="R23" s="229"/>
      <c r="S23" s="229"/>
      <c r="T23" s="229"/>
      <c r="U23" s="229"/>
      <c r="V23" s="280"/>
      <c r="W23" s="228">
        <v>480</v>
      </c>
      <c r="X23" s="229"/>
      <c r="Y23" s="229"/>
      <c r="Z23" s="229"/>
      <c r="AA23" s="229"/>
      <c r="AB23" s="229"/>
      <c r="AC23" s="280"/>
      <c r="AD23" s="281" t="s">
        <v>668</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524</v>
      </c>
      <c r="Q29" s="331"/>
      <c r="R29" s="331"/>
      <c r="S29" s="331"/>
      <c r="T29" s="331"/>
      <c r="U29" s="331"/>
      <c r="V29" s="332"/>
      <c r="W29" s="333">
        <f>AR13</f>
        <v>480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662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663</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623</v>
      </c>
      <c r="AC32" s="370"/>
      <c r="AD32" s="370"/>
      <c r="AE32" s="371">
        <v>998</v>
      </c>
      <c r="AF32" s="371"/>
      <c r="AG32" s="371"/>
      <c r="AH32" s="371"/>
      <c r="AI32" s="371">
        <v>512</v>
      </c>
      <c r="AJ32" s="371"/>
      <c r="AK32" s="371"/>
      <c r="AL32" s="371"/>
      <c r="AM32" s="371">
        <v>438</v>
      </c>
      <c r="AN32" s="371"/>
      <c r="AO32" s="371"/>
      <c r="AP32" s="371"/>
      <c r="AQ32" s="371" t="s">
        <v>617</v>
      </c>
      <c r="AR32" s="371"/>
      <c r="AS32" s="371"/>
      <c r="AT32" s="371"/>
      <c r="AU32" s="405" t="s">
        <v>617</v>
      </c>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623</v>
      </c>
      <c r="AC33" s="370"/>
      <c r="AD33" s="370"/>
      <c r="AE33" s="371">
        <v>900</v>
      </c>
      <c r="AF33" s="371"/>
      <c r="AG33" s="371"/>
      <c r="AH33" s="371"/>
      <c r="AI33" s="371">
        <v>450</v>
      </c>
      <c r="AJ33" s="371"/>
      <c r="AK33" s="371"/>
      <c r="AL33" s="371"/>
      <c r="AM33" s="371">
        <v>360</v>
      </c>
      <c r="AN33" s="371"/>
      <c r="AO33" s="371"/>
      <c r="AP33" s="371"/>
      <c r="AQ33" s="371">
        <v>270</v>
      </c>
      <c r="AR33" s="371"/>
      <c r="AS33" s="371"/>
      <c r="AT33" s="371"/>
      <c r="AU33" s="405" t="s">
        <v>617</v>
      </c>
      <c r="AV33" s="406"/>
      <c r="AW33" s="406"/>
      <c r="AX33" s="407"/>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624</v>
      </c>
      <c r="H35" s="395"/>
      <c r="I35" s="395"/>
      <c r="J35" s="395"/>
      <c r="K35" s="395"/>
      <c r="L35" s="395"/>
      <c r="M35" s="395"/>
      <c r="N35" s="395"/>
      <c r="O35" s="395"/>
      <c r="P35" s="395"/>
      <c r="Q35" s="395"/>
      <c r="R35" s="395"/>
      <c r="S35" s="395"/>
      <c r="T35" s="395"/>
      <c r="U35" s="395"/>
      <c r="V35" s="395"/>
      <c r="W35" s="395"/>
      <c r="X35" s="395"/>
      <c r="Y35" s="419" t="s">
        <v>582</v>
      </c>
      <c r="Z35" s="420"/>
      <c r="AA35" s="421"/>
      <c r="AB35" s="422" t="s">
        <v>625</v>
      </c>
      <c r="AC35" s="423"/>
      <c r="AD35" s="424"/>
      <c r="AE35" s="398">
        <v>869</v>
      </c>
      <c r="AF35" s="398"/>
      <c r="AG35" s="398"/>
      <c r="AH35" s="398"/>
      <c r="AI35" s="398">
        <v>999</v>
      </c>
      <c r="AJ35" s="398"/>
      <c r="AK35" s="398"/>
      <c r="AL35" s="398"/>
      <c r="AM35" s="398">
        <v>1099</v>
      </c>
      <c r="AN35" s="398"/>
      <c r="AO35" s="398"/>
      <c r="AP35" s="398"/>
      <c r="AQ35" s="389">
        <v>1907</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626</v>
      </c>
      <c r="AC36" s="426"/>
      <c r="AD36" s="427"/>
      <c r="AE36" s="430" t="s">
        <v>627</v>
      </c>
      <c r="AF36" s="428"/>
      <c r="AG36" s="428"/>
      <c r="AH36" s="428"/>
      <c r="AI36" s="430" t="s">
        <v>628</v>
      </c>
      <c r="AJ36" s="428"/>
      <c r="AK36" s="428"/>
      <c r="AL36" s="428"/>
      <c r="AM36" s="430" t="s">
        <v>639</v>
      </c>
      <c r="AN36" s="428"/>
      <c r="AO36" s="428"/>
      <c r="AP36" s="428"/>
      <c r="AQ36" s="428" t="s">
        <v>640</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c r="AR38" s="433"/>
      <c r="AS38" s="434" t="s">
        <v>175</v>
      </c>
      <c r="AT38" s="435"/>
      <c r="AU38" s="436">
        <v>4</v>
      </c>
      <c r="AV38" s="436"/>
      <c r="AW38" s="324" t="s">
        <v>166</v>
      </c>
      <c r="AX38" s="329"/>
    </row>
    <row r="39" spans="1:51" ht="23.25" customHeight="1" x14ac:dyDescent="0.15">
      <c r="A39" s="473"/>
      <c r="B39" s="471"/>
      <c r="C39" s="471"/>
      <c r="D39" s="471"/>
      <c r="E39" s="471"/>
      <c r="F39" s="472"/>
      <c r="G39" s="374" t="s">
        <v>619</v>
      </c>
      <c r="H39" s="375"/>
      <c r="I39" s="375"/>
      <c r="J39" s="375"/>
      <c r="K39" s="375"/>
      <c r="L39" s="375"/>
      <c r="M39" s="375"/>
      <c r="N39" s="375"/>
      <c r="O39" s="376"/>
      <c r="P39" s="139" t="s">
        <v>620</v>
      </c>
      <c r="Q39" s="139"/>
      <c r="R39" s="139"/>
      <c r="S39" s="139"/>
      <c r="T39" s="139"/>
      <c r="U39" s="139"/>
      <c r="V39" s="139"/>
      <c r="W39" s="139"/>
      <c r="X39" s="140"/>
      <c r="Y39" s="385" t="s">
        <v>12</v>
      </c>
      <c r="Z39" s="386"/>
      <c r="AA39" s="387"/>
      <c r="AB39" s="388" t="s">
        <v>252</v>
      </c>
      <c r="AC39" s="388"/>
      <c r="AD39" s="388"/>
      <c r="AE39" s="389">
        <v>70.3</v>
      </c>
      <c r="AF39" s="372"/>
      <c r="AG39" s="372"/>
      <c r="AH39" s="372"/>
      <c r="AI39" s="389">
        <v>71.7</v>
      </c>
      <c r="AJ39" s="372"/>
      <c r="AK39" s="372"/>
      <c r="AL39" s="372"/>
      <c r="AM39" s="389">
        <v>72.099999999999994</v>
      </c>
      <c r="AN39" s="372"/>
      <c r="AO39" s="372"/>
      <c r="AP39" s="372"/>
      <c r="AQ39" s="391" t="s">
        <v>617</v>
      </c>
      <c r="AR39" s="392"/>
      <c r="AS39" s="392"/>
      <c r="AT39" s="393"/>
      <c r="AU39" s="372" t="s">
        <v>617</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252</v>
      </c>
      <c r="AC40" s="448"/>
      <c r="AD40" s="448"/>
      <c r="AE40" s="389">
        <v>70</v>
      </c>
      <c r="AF40" s="372"/>
      <c r="AG40" s="372"/>
      <c r="AH40" s="372"/>
      <c r="AI40" s="389">
        <v>70</v>
      </c>
      <c r="AJ40" s="372"/>
      <c r="AK40" s="372"/>
      <c r="AL40" s="372"/>
      <c r="AM40" s="389">
        <v>70</v>
      </c>
      <c r="AN40" s="372"/>
      <c r="AO40" s="372"/>
      <c r="AP40" s="372"/>
      <c r="AQ40" s="391" t="s">
        <v>617</v>
      </c>
      <c r="AR40" s="392"/>
      <c r="AS40" s="392"/>
      <c r="AT40" s="393"/>
      <c r="AU40" s="372">
        <v>70</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100.4</v>
      </c>
      <c r="AF41" s="372"/>
      <c r="AG41" s="372"/>
      <c r="AH41" s="372"/>
      <c r="AI41" s="389">
        <v>102.4</v>
      </c>
      <c r="AJ41" s="372"/>
      <c r="AK41" s="372"/>
      <c r="AL41" s="372"/>
      <c r="AM41" s="389">
        <v>103</v>
      </c>
      <c r="AN41" s="372"/>
      <c r="AO41" s="372"/>
      <c r="AP41" s="372"/>
      <c r="AQ41" s="391" t="s">
        <v>617</v>
      </c>
      <c r="AR41" s="392"/>
      <c r="AS41" s="392"/>
      <c r="AT41" s="393"/>
      <c r="AU41" s="372" t="s">
        <v>617</v>
      </c>
      <c r="AV41" s="372"/>
      <c r="AW41" s="372"/>
      <c r="AX41" s="373"/>
    </row>
    <row r="42" spans="1:51" ht="23.25" customHeight="1" x14ac:dyDescent="0.15">
      <c r="A42" s="461" t="s">
        <v>261</v>
      </c>
      <c r="B42" s="456"/>
      <c r="C42" s="456"/>
      <c r="D42" s="456"/>
      <c r="E42" s="456"/>
      <c r="F42" s="457"/>
      <c r="G42" s="497" t="s">
        <v>621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1"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8" t="s">
        <v>11</v>
      </c>
      <c r="AC49" s="889"/>
      <c r="AD49" s="890"/>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2" t="s">
        <v>57</v>
      </c>
      <c r="Z51" s="893"/>
      <c r="AA51" s="894"/>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5"/>
      <c r="H52" s="383"/>
      <c r="I52" s="383"/>
      <c r="J52" s="383"/>
      <c r="K52" s="383"/>
      <c r="L52" s="383"/>
      <c r="M52" s="383"/>
      <c r="N52" s="383"/>
      <c r="O52" s="384"/>
      <c r="P52" s="451"/>
      <c r="Q52" s="451"/>
      <c r="R52" s="451"/>
      <c r="S52" s="451"/>
      <c r="T52" s="451"/>
      <c r="U52" s="451"/>
      <c r="V52" s="451"/>
      <c r="W52" s="451"/>
      <c r="X52" s="452"/>
      <c r="Y52" s="896" t="s">
        <v>50</v>
      </c>
      <c r="Z52" s="786"/>
      <c r="AA52" s="787"/>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6" t="s">
        <v>13</v>
      </c>
      <c r="Z53" s="786"/>
      <c r="AA53" s="787"/>
      <c r="AB53" s="897" t="s">
        <v>14</v>
      </c>
      <c r="AC53" s="897"/>
      <c r="AD53" s="897"/>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8" t="s">
        <v>11</v>
      </c>
      <c r="AC54" s="889"/>
      <c r="AD54" s="890"/>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2" t="s">
        <v>57</v>
      </c>
      <c r="Z56" s="893"/>
      <c r="AA56" s="894"/>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5"/>
      <c r="H57" s="383"/>
      <c r="I57" s="383"/>
      <c r="J57" s="383"/>
      <c r="K57" s="383"/>
      <c r="L57" s="383"/>
      <c r="M57" s="383"/>
      <c r="N57" s="383"/>
      <c r="O57" s="384"/>
      <c r="P57" s="451"/>
      <c r="Q57" s="451"/>
      <c r="R57" s="451"/>
      <c r="S57" s="451"/>
      <c r="T57" s="451"/>
      <c r="U57" s="451"/>
      <c r="V57" s="451"/>
      <c r="W57" s="451"/>
      <c r="X57" s="452"/>
      <c r="Y57" s="896" t="s">
        <v>50</v>
      </c>
      <c r="Z57" s="786"/>
      <c r="AA57" s="787"/>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6" t="s">
        <v>13</v>
      </c>
      <c r="Z58" s="786"/>
      <c r="AA58" s="787"/>
      <c r="AB58" s="897" t="s">
        <v>14</v>
      </c>
      <c r="AC58" s="897"/>
      <c r="AD58" s="897"/>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8" t="s">
        <v>11</v>
      </c>
      <c r="AC59" s="889"/>
      <c r="AD59" s="890"/>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2" t="s">
        <v>57</v>
      </c>
      <c r="Z61" s="893"/>
      <c r="AA61" s="894"/>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5"/>
      <c r="H62" s="383"/>
      <c r="I62" s="383"/>
      <c r="J62" s="383"/>
      <c r="K62" s="383"/>
      <c r="L62" s="383"/>
      <c r="M62" s="383"/>
      <c r="N62" s="383"/>
      <c r="O62" s="384"/>
      <c r="P62" s="451"/>
      <c r="Q62" s="451"/>
      <c r="R62" s="451"/>
      <c r="S62" s="451"/>
      <c r="T62" s="451"/>
      <c r="U62" s="451"/>
      <c r="V62" s="451"/>
      <c r="W62" s="451"/>
      <c r="X62" s="452"/>
      <c r="Y62" s="896" t="s">
        <v>50</v>
      </c>
      <c r="Z62" s="786"/>
      <c r="AA62" s="787"/>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5"/>
      <c r="C63" s="886"/>
      <c r="D63" s="886"/>
      <c r="E63" s="886"/>
      <c r="F63" s="887"/>
      <c r="G63" s="141"/>
      <c r="H63" s="142"/>
      <c r="I63" s="142"/>
      <c r="J63" s="142"/>
      <c r="K63" s="142"/>
      <c r="L63" s="142"/>
      <c r="M63" s="142"/>
      <c r="N63" s="142"/>
      <c r="O63" s="143"/>
      <c r="P63" s="453"/>
      <c r="Q63" s="453"/>
      <c r="R63" s="453"/>
      <c r="S63" s="453"/>
      <c r="T63" s="453"/>
      <c r="U63" s="453"/>
      <c r="V63" s="453"/>
      <c r="W63" s="453"/>
      <c r="X63" s="454"/>
      <c r="Y63" s="896" t="s">
        <v>13</v>
      </c>
      <c r="Z63" s="786"/>
      <c r="AA63" s="787"/>
      <c r="AB63" s="897" t="s">
        <v>14</v>
      </c>
      <c r="AC63" s="897"/>
      <c r="AD63" s="897"/>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629</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8" t="s">
        <v>11</v>
      </c>
      <c r="AC83" s="889"/>
      <c r="AD83" s="890"/>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2" t="s">
        <v>57</v>
      </c>
      <c r="Z85" s="893"/>
      <c r="AA85" s="894"/>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5"/>
      <c r="H86" s="383"/>
      <c r="I86" s="383"/>
      <c r="J86" s="383"/>
      <c r="K86" s="383"/>
      <c r="L86" s="383"/>
      <c r="M86" s="383"/>
      <c r="N86" s="383"/>
      <c r="O86" s="384"/>
      <c r="P86" s="451"/>
      <c r="Q86" s="451"/>
      <c r="R86" s="451"/>
      <c r="S86" s="451"/>
      <c r="T86" s="451"/>
      <c r="U86" s="451"/>
      <c r="V86" s="451"/>
      <c r="W86" s="451"/>
      <c r="X86" s="452"/>
      <c r="Y86" s="896" t="s">
        <v>50</v>
      </c>
      <c r="Z86" s="786"/>
      <c r="AA86" s="787"/>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6" t="s">
        <v>13</v>
      </c>
      <c r="Z87" s="786"/>
      <c r="AA87" s="787"/>
      <c r="AB87" s="897" t="s">
        <v>14</v>
      </c>
      <c r="AC87" s="897"/>
      <c r="AD87" s="897"/>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8" t="s">
        <v>11</v>
      </c>
      <c r="AC88" s="889"/>
      <c r="AD88" s="890"/>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2" t="s">
        <v>57</v>
      </c>
      <c r="Z90" s="893"/>
      <c r="AA90" s="894"/>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5"/>
      <c r="H91" s="383"/>
      <c r="I91" s="383"/>
      <c r="J91" s="383"/>
      <c r="K91" s="383"/>
      <c r="L91" s="383"/>
      <c r="M91" s="383"/>
      <c r="N91" s="383"/>
      <c r="O91" s="384"/>
      <c r="P91" s="451"/>
      <c r="Q91" s="451"/>
      <c r="R91" s="451"/>
      <c r="S91" s="451"/>
      <c r="T91" s="451"/>
      <c r="U91" s="451"/>
      <c r="V91" s="451"/>
      <c r="W91" s="451"/>
      <c r="X91" s="452"/>
      <c r="Y91" s="896" t="s">
        <v>50</v>
      </c>
      <c r="Z91" s="786"/>
      <c r="AA91" s="787"/>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6" t="s">
        <v>13</v>
      </c>
      <c r="Z92" s="786"/>
      <c r="AA92" s="787"/>
      <c r="AB92" s="897" t="s">
        <v>14</v>
      </c>
      <c r="AC92" s="897"/>
      <c r="AD92" s="897"/>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8" t="s">
        <v>11</v>
      </c>
      <c r="AC93" s="889"/>
      <c r="AD93" s="890"/>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2" t="s">
        <v>57</v>
      </c>
      <c r="Z95" s="893"/>
      <c r="AA95" s="894"/>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5"/>
      <c r="H96" s="383"/>
      <c r="I96" s="383"/>
      <c r="J96" s="383"/>
      <c r="K96" s="383"/>
      <c r="L96" s="383"/>
      <c r="M96" s="383"/>
      <c r="N96" s="383"/>
      <c r="O96" s="384"/>
      <c r="P96" s="451"/>
      <c r="Q96" s="451"/>
      <c r="R96" s="451"/>
      <c r="S96" s="451"/>
      <c r="T96" s="451"/>
      <c r="U96" s="451"/>
      <c r="V96" s="451"/>
      <c r="W96" s="451"/>
      <c r="X96" s="452"/>
      <c r="Y96" s="896" t="s">
        <v>50</v>
      </c>
      <c r="Z96" s="786"/>
      <c r="AA96" s="787"/>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5"/>
      <c r="C97" s="886"/>
      <c r="D97" s="886"/>
      <c r="E97" s="886"/>
      <c r="F97" s="887"/>
      <c r="G97" s="141"/>
      <c r="H97" s="142"/>
      <c r="I97" s="142"/>
      <c r="J97" s="142"/>
      <c r="K97" s="142"/>
      <c r="L97" s="142"/>
      <c r="M97" s="142"/>
      <c r="N97" s="142"/>
      <c r="O97" s="143"/>
      <c r="P97" s="453"/>
      <c r="Q97" s="453"/>
      <c r="R97" s="453"/>
      <c r="S97" s="453"/>
      <c r="T97" s="453"/>
      <c r="U97" s="453"/>
      <c r="V97" s="453"/>
      <c r="W97" s="453"/>
      <c r="X97" s="454"/>
      <c r="Y97" s="896" t="s">
        <v>13</v>
      </c>
      <c r="Z97" s="786"/>
      <c r="AA97" s="787"/>
      <c r="AB97" s="897" t="s">
        <v>14</v>
      </c>
      <c r="AC97" s="897"/>
      <c r="AD97" s="897"/>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8" t="s">
        <v>11</v>
      </c>
      <c r="AC117" s="889"/>
      <c r="AD117" s="890"/>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2" t="s">
        <v>57</v>
      </c>
      <c r="Z119" s="893"/>
      <c r="AA119" s="894"/>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5"/>
      <c r="H120" s="383"/>
      <c r="I120" s="383"/>
      <c r="J120" s="383"/>
      <c r="K120" s="383"/>
      <c r="L120" s="383"/>
      <c r="M120" s="383"/>
      <c r="N120" s="383"/>
      <c r="O120" s="384"/>
      <c r="P120" s="451"/>
      <c r="Q120" s="451"/>
      <c r="R120" s="451"/>
      <c r="S120" s="451"/>
      <c r="T120" s="451"/>
      <c r="U120" s="451"/>
      <c r="V120" s="451"/>
      <c r="W120" s="451"/>
      <c r="X120" s="452"/>
      <c r="Y120" s="896" t="s">
        <v>50</v>
      </c>
      <c r="Z120" s="786"/>
      <c r="AA120" s="787"/>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6" t="s">
        <v>13</v>
      </c>
      <c r="Z121" s="786"/>
      <c r="AA121" s="787"/>
      <c r="AB121" s="897" t="s">
        <v>14</v>
      </c>
      <c r="AC121" s="897"/>
      <c r="AD121" s="897"/>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8" t="s">
        <v>11</v>
      </c>
      <c r="AC122" s="889"/>
      <c r="AD122" s="890"/>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2" t="s">
        <v>57</v>
      </c>
      <c r="Z124" s="893"/>
      <c r="AA124" s="894"/>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5"/>
      <c r="H125" s="383"/>
      <c r="I125" s="383"/>
      <c r="J125" s="383"/>
      <c r="K125" s="383"/>
      <c r="L125" s="383"/>
      <c r="M125" s="383"/>
      <c r="N125" s="383"/>
      <c r="O125" s="384"/>
      <c r="P125" s="451"/>
      <c r="Q125" s="451"/>
      <c r="R125" s="451"/>
      <c r="S125" s="451"/>
      <c r="T125" s="451"/>
      <c r="U125" s="451"/>
      <c r="V125" s="451"/>
      <c r="W125" s="451"/>
      <c r="X125" s="452"/>
      <c r="Y125" s="896" t="s">
        <v>50</v>
      </c>
      <c r="Z125" s="786"/>
      <c r="AA125" s="787"/>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6" t="s">
        <v>13</v>
      </c>
      <c r="Z126" s="786"/>
      <c r="AA126" s="787"/>
      <c r="AB126" s="897" t="s">
        <v>14</v>
      </c>
      <c r="AC126" s="897"/>
      <c r="AD126" s="897"/>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8" t="s">
        <v>11</v>
      </c>
      <c r="AC127" s="889"/>
      <c r="AD127" s="890"/>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2" t="s">
        <v>57</v>
      </c>
      <c r="Z129" s="893"/>
      <c r="AA129" s="894"/>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5"/>
      <c r="H130" s="383"/>
      <c r="I130" s="383"/>
      <c r="J130" s="383"/>
      <c r="K130" s="383"/>
      <c r="L130" s="383"/>
      <c r="M130" s="383"/>
      <c r="N130" s="383"/>
      <c r="O130" s="384"/>
      <c r="P130" s="451"/>
      <c r="Q130" s="451"/>
      <c r="R130" s="451"/>
      <c r="S130" s="451"/>
      <c r="T130" s="451"/>
      <c r="U130" s="451"/>
      <c r="V130" s="451"/>
      <c r="W130" s="451"/>
      <c r="X130" s="452"/>
      <c r="Y130" s="896" t="s">
        <v>50</v>
      </c>
      <c r="Z130" s="786"/>
      <c r="AA130" s="787"/>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5"/>
      <c r="C131" s="886"/>
      <c r="D131" s="886"/>
      <c r="E131" s="886"/>
      <c r="F131" s="887"/>
      <c r="G131" s="141"/>
      <c r="H131" s="142"/>
      <c r="I131" s="142"/>
      <c r="J131" s="142"/>
      <c r="K131" s="142"/>
      <c r="L131" s="142"/>
      <c r="M131" s="142"/>
      <c r="N131" s="142"/>
      <c r="O131" s="143"/>
      <c r="P131" s="453"/>
      <c r="Q131" s="453"/>
      <c r="R131" s="453"/>
      <c r="S131" s="453"/>
      <c r="T131" s="453"/>
      <c r="U131" s="453"/>
      <c r="V131" s="453"/>
      <c r="W131" s="453"/>
      <c r="X131" s="454"/>
      <c r="Y131" s="896" t="s">
        <v>13</v>
      </c>
      <c r="Z131" s="786"/>
      <c r="AA131" s="787"/>
      <c r="AB131" s="897" t="s">
        <v>14</v>
      </c>
      <c r="AC131" s="897"/>
      <c r="AD131" s="897"/>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8" t="s">
        <v>11</v>
      </c>
      <c r="AC151" s="889"/>
      <c r="AD151" s="890"/>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2" t="s">
        <v>57</v>
      </c>
      <c r="Z153" s="893"/>
      <c r="AA153" s="894"/>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5"/>
      <c r="H154" s="383"/>
      <c r="I154" s="383"/>
      <c r="J154" s="383"/>
      <c r="K154" s="383"/>
      <c r="L154" s="383"/>
      <c r="M154" s="383"/>
      <c r="N154" s="383"/>
      <c r="O154" s="384"/>
      <c r="P154" s="451"/>
      <c r="Q154" s="451"/>
      <c r="R154" s="451"/>
      <c r="S154" s="451"/>
      <c r="T154" s="451"/>
      <c r="U154" s="451"/>
      <c r="V154" s="451"/>
      <c r="W154" s="451"/>
      <c r="X154" s="452"/>
      <c r="Y154" s="896" t="s">
        <v>50</v>
      </c>
      <c r="Z154" s="786"/>
      <c r="AA154" s="787"/>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6" t="s">
        <v>13</v>
      </c>
      <c r="Z155" s="786"/>
      <c r="AA155" s="787"/>
      <c r="AB155" s="897" t="s">
        <v>14</v>
      </c>
      <c r="AC155" s="897"/>
      <c r="AD155" s="897"/>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8" t="s">
        <v>11</v>
      </c>
      <c r="AC156" s="889"/>
      <c r="AD156" s="890"/>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2" t="s">
        <v>57</v>
      </c>
      <c r="Z158" s="893"/>
      <c r="AA158" s="894"/>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5"/>
      <c r="H159" s="383"/>
      <c r="I159" s="383"/>
      <c r="J159" s="383"/>
      <c r="K159" s="383"/>
      <c r="L159" s="383"/>
      <c r="M159" s="383"/>
      <c r="N159" s="383"/>
      <c r="O159" s="384"/>
      <c r="P159" s="451"/>
      <c r="Q159" s="451"/>
      <c r="R159" s="451"/>
      <c r="S159" s="451"/>
      <c r="T159" s="451"/>
      <c r="U159" s="451"/>
      <c r="V159" s="451"/>
      <c r="W159" s="451"/>
      <c r="X159" s="452"/>
      <c r="Y159" s="896" t="s">
        <v>50</v>
      </c>
      <c r="Z159" s="786"/>
      <c r="AA159" s="787"/>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6" t="s">
        <v>13</v>
      </c>
      <c r="Z160" s="786"/>
      <c r="AA160" s="787"/>
      <c r="AB160" s="897" t="s">
        <v>14</v>
      </c>
      <c r="AC160" s="897"/>
      <c r="AD160" s="897"/>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8" t="s">
        <v>11</v>
      </c>
      <c r="AC161" s="889"/>
      <c r="AD161" s="890"/>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2" t="s">
        <v>57</v>
      </c>
      <c r="Z163" s="893"/>
      <c r="AA163" s="894"/>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5"/>
      <c r="H164" s="383"/>
      <c r="I164" s="383"/>
      <c r="J164" s="383"/>
      <c r="K164" s="383"/>
      <c r="L164" s="383"/>
      <c r="M164" s="383"/>
      <c r="N164" s="383"/>
      <c r="O164" s="384"/>
      <c r="P164" s="451"/>
      <c r="Q164" s="451"/>
      <c r="R164" s="451"/>
      <c r="S164" s="451"/>
      <c r="T164" s="451"/>
      <c r="U164" s="451"/>
      <c r="V164" s="451"/>
      <c r="W164" s="451"/>
      <c r="X164" s="452"/>
      <c r="Y164" s="896" t="s">
        <v>50</v>
      </c>
      <c r="Z164" s="786"/>
      <c r="AA164" s="787"/>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8" t="s">
        <v>11</v>
      </c>
      <c r="AC185" s="889"/>
      <c r="AD185" s="890"/>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2" t="s">
        <v>57</v>
      </c>
      <c r="Z187" s="893"/>
      <c r="AA187" s="894"/>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5"/>
      <c r="H188" s="383"/>
      <c r="I188" s="383"/>
      <c r="J188" s="383"/>
      <c r="K188" s="383"/>
      <c r="L188" s="383"/>
      <c r="M188" s="383"/>
      <c r="N188" s="383"/>
      <c r="O188" s="384"/>
      <c r="P188" s="451"/>
      <c r="Q188" s="451"/>
      <c r="R188" s="451"/>
      <c r="S188" s="451"/>
      <c r="T188" s="451"/>
      <c r="U188" s="451"/>
      <c r="V188" s="451"/>
      <c r="W188" s="451"/>
      <c r="X188" s="452"/>
      <c r="Y188" s="896" t="s">
        <v>50</v>
      </c>
      <c r="Z188" s="786"/>
      <c r="AA188" s="787"/>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6" t="s">
        <v>13</v>
      </c>
      <c r="Z189" s="786"/>
      <c r="AA189" s="787"/>
      <c r="AB189" s="897" t="s">
        <v>14</v>
      </c>
      <c r="AC189" s="897"/>
      <c r="AD189" s="897"/>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8" t="s">
        <v>11</v>
      </c>
      <c r="AC190" s="889"/>
      <c r="AD190" s="890"/>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2" t="s">
        <v>57</v>
      </c>
      <c r="Z192" s="893"/>
      <c r="AA192" s="894"/>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5"/>
      <c r="H193" s="383"/>
      <c r="I193" s="383"/>
      <c r="J193" s="383"/>
      <c r="K193" s="383"/>
      <c r="L193" s="383"/>
      <c r="M193" s="383"/>
      <c r="N193" s="383"/>
      <c r="O193" s="384"/>
      <c r="P193" s="451"/>
      <c r="Q193" s="451"/>
      <c r="R193" s="451"/>
      <c r="S193" s="451"/>
      <c r="T193" s="451"/>
      <c r="U193" s="451"/>
      <c r="V193" s="451"/>
      <c r="W193" s="451"/>
      <c r="X193" s="452"/>
      <c r="Y193" s="896" t="s">
        <v>50</v>
      </c>
      <c r="Z193" s="786"/>
      <c r="AA193" s="787"/>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6" t="s">
        <v>13</v>
      </c>
      <c r="Z194" s="786"/>
      <c r="AA194" s="787"/>
      <c r="AB194" s="897" t="s">
        <v>14</v>
      </c>
      <c r="AC194" s="897"/>
      <c r="AD194" s="897"/>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8" t="s">
        <v>11</v>
      </c>
      <c r="AC195" s="889"/>
      <c r="AD195" s="890"/>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2" t="s">
        <v>57</v>
      </c>
      <c r="Z197" s="893"/>
      <c r="AA197" s="894"/>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5"/>
      <c r="H198" s="383"/>
      <c r="I198" s="383"/>
      <c r="J198" s="383"/>
      <c r="K198" s="383"/>
      <c r="L198" s="383"/>
      <c r="M198" s="383"/>
      <c r="N198" s="383"/>
      <c r="O198" s="384"/>
      <c r="P198" s="451"/>
      <c r="Q198" s="451"/>
      <c r="R198" s="451"/>
      <c r="S198" s="451"/>
      <c r="T198" s="451"/>
      <c r="U198" s="451"/>
      <c r="V198" s="451"/>
      <c r="W198" s="451"/>
      <c r="X198" s="452"/>
      <c r="Y198" s="896" t="s">
        <v>50</v>
      </c>
      <c r="Z198" s="786"/>
      <c r="AA198" s="787"/>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26.1" customHeight="1" x14ac:dyDescent="0.15">
      <c r="A215" s="651" t="s">
        <v>284</v>
      </c>
      <c r="B215" s="652"/>
      <c r="C215" s="654" t="s">
        <v>178</v>
      </c>
      <c r="D215" s="652"/>
      <c r="E215" s="655" t="s">
        <v>194</v>
      </c>
      <c r="F215" s="656"/>
      <c r="G215" s="657" t="s">
        <v>641</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642</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643</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664</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24.6" customHeight="1" x14ac:dyDescent="0.15">
      <c r="A218" s="653"/>
      <c r="B218" s="641"/>
      <c r="C218" s="638" t="s">
        <v>600</v>
      </c>
      <c r="D218" s="639"/>
      <c r="E218" s="455" t="s">
        <v>280</v>
      </c>
      <c r="F218" s="457"/>
      <c r="G218" s="619" t="s">
        <v>181</v>
      </c>
      <c r="H218" s="620"/>
      <c r="I218" s="620"/>
      <c r="J218" s="642" t="s">
        <v>617</v>
      </c>
      <c r="K218" s="643"/>
      <c r="L218" s="643"/>
      <c r="M218" s="643"/>
      <c r="N218" s="643"/>
      <c r="O218" s="643"/>
      <c r="P218" s="643"/>
      <c r="Q218" s="643"/>
      <c r="R218" s="643"/>
      <c r="S218" s="643"/>
      <c r="T218" s="644"/>
      <c r="U218" s="617" t="s">
        <v>665</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666</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24"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666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86.2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636</v>
      </c>
      <c r="AE223" s="707"/>
      <c r="AF223" s="707"/>
      <c r="AG223" s="708" t="s">
        <v>644</v>
      </c>
      <c r="AH223" s="709"/>
      <c r="AI223" s="709"/>
      <c r="AJ223" s="709"/>
      <c r="AK223" s="709"/>
      <c r="AL223" s="709"/>
      <c r="AM223" s="709"/>
      <c r="AN223" s="709"/>
      <c r="AO223" s="709"/>
      <c r="AP223" s="709"/>
      <c r="AQ223" s="709"/>
      <c r="AR223" s="709"/>
      <c r="AS223" s="709"/>
      <c r="AT223" s="709"/>
      <c r="AU223" s="709"/>
      <c r="AV223" s="709"/>
      <c r="AW223" s="709"/>
      <c r="AX223" s="710"/>
    </row>
    <row r="224" spans="1:51" ht="67.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636</v>
      </c>
      <c r="AE224" s="688"/>
      <c r="AF224" s="688"/>
      <c r="AG224" s="714" t="s">
        <v>645</v>
      </c>
      <c r="AH224" s="715"/>
      <c r="AI224" s="715"/>
      <c r="AJ224" s="715"/>
      <c r="AK224" s="715"/>
      <c r="AL224" s="715"/>
      <c r="AM224" s="715"/>
      <c r="AN224" s="715"/>
      <c r="AO224" s="715"/>
      <c r="AP224" s="715"/>
      <c r="AQ224" s="715"/>
      <c r="AR224" s="715"/>
      <c r="AS224" s="715"/>
      <c r="AT224" s="715"/>
      <c r="AU224" s="715"/>
      <c r="AV224" s="715"/>
      <c r="AW224" s="715"/>
      <c r="AX224" s="716"/>
    </row>
    <row r="225" spans="1:50" ht="88.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636</v>
      </c>
      <c r="AE225" s="721"/>
      <c r="AF225" s="721"/>
      <c r="AG225" s="708" t="s">
        <v>646</v>
      </c>
      <c r="AH225" s="709"/>
      <c r="AI225" s="709"/>
      <c r="AJ225" s="709"/>
      <c r="AK225" s="709"/>
      <c r="AL225" s="709"/>
      <c r="AM225" s="709"/>
      <c r="AN225" s="709"/>
      <c r="AO225" s="709"/>
      <c r="AP225" s="709"/>
      <c r="AQ225" s="709"/>
      <c r="AR225" s="709"/>
      <c r="AS225" s="709"/>
      <c r="AT225" s="709"/>
      <c r="AU225" s="709"/>
      <c r="AV225" s="709"/>
      <c r="AW225" s="709"/>
      <c r="AX225" s="710"/>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636</v>
      </c>
      <c r="AE226" s="675"/>
      <c r="AF226" s="675"/>
      <c r="AG226" s="676" t="s">
        <v>649</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5"/>
      <c r="B227" s="666"/>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647</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648</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35.450000000000003"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636</v>
      </c>
      <c r="AE229" s="740"/>
      <c r="AF229" s="740"/>
      <c r="AG229" s="741" t="s">
        <v>651</v>
      </c>
      <c r="AH229" s="742"/>
      <c r="AI229" s="742"/>
      <c r="AJ229" s="742"/>
      <c r="AK229" s="742"/>
      <c r="AL229" s="742"/>
      <c r="AM229" s="742"/>
      <c r="AN229" s="742"/>
      <c r="AO229" s="742"/>
      <c r="AP229" s="742"/>
      <c r="AQ229" s="742"/>
      <c r="AR229" s="742"/>
      <c r="AS229" s="742"/>
      <c r="AT229" s="742"/>
      <c r="AU229" s="742"/>
      <c r="AV229" s="742"/>
      <c r="AW229" s="742"/>
      <c r="AX229" s="743"/>
    </row>
    <row r="230" spans="1:50" ht="45"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636</v>
      </c>
      <c r="AE230" s="688"/>
      <c r="AF230" s="688"/>
      <c r="AG230" s="714" t="s">
        <v>652</v>
      </c>
      <c r="AH230" s="715"/>
      <c r="AI230" s="715"/>
      <c r="AJ230" s="715"/>
      <c r="AK230" s="715"/>
      <c r="AL230" s="715"/>
      <c r="AM230" s="715"/>
      <c r="AN230" s="715"/>
      <c r="AO230" s="715"/>
      <c r="AP230" s="715"/>
      <c r="AQ230" s="715"/>
      <c r="AR230" s="715"/>
      <c r="AS230" s="715"/>
      <c r="AT230" s="715"/>
      <c r="AU230" s="715"/>
      <c r="AV230" s="715"/>
      <c r="AW230" s="715"/>
      <c r="AX230" s="716"/>
    </row>
    <row r="231" spans="1:50" ht="29.4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636</v>
      </c>
      <c r="AE231" s="688"/>
      <c r="AF231" s="688"/>
      <c r="AG231" s="714" t="s">
        <v>653</v>
      </c>
      <c r="AH231" s="715"/>
      <c r="AI231" s="715"/>
      <c r="AJ231" s="715"/>
      <c r="AK231" s="715"/>
      <c r="AL231" s="715"/>
      <c r="AM231" s="715"/>
      <c r="AN231" s="715"/>
      <c r="AO231" s="715"/>
      <c r="AP231" s="715"/>
      <c r="AQ231" s="715"/>
      <c r="AR231" s="715"/>
      <c r="AS231" s="715"/>
      <c r="AT231" s="715"/>
      <c r="AU231" s="715"/>
      <c r="AV231" s="715"/>
      <c r="AW231" s="715"/>
      <c r="AX231" s="716"/>
    </row>
    <row r="232" spans="1:50" ht="36.950000000000003"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636</v>
      </c>
      <c r="AE232" s="688"/>
      <c r="AF232" s="688"/>
      <c r="AG232" s="714" t="s">
        <v>654</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650</v>
      </c>
      <c r="AE233" s="721"/>
      <c r="AF233" s="721"/>
      <c r="AG233" s="736"/>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650</v>
      </c>
      <c r="AE234" s="688"/>
      <c r="AF234" s="689"/>
      <c r="AG234" s="714"/>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650</v>
      </c>
      <c r="AE235" s="729"/>
      <c r="AF235" s="730"/>
      <c r="AG235" s="731"/>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636</v>
      </c>
      <c r="AE236" s="740"/>
      <c r="AF236" s="750"/>
      <c r="AG236" s="741" t="s">
        <v>669</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650</v>
      </c>
      <c r="AE237" s="755"/>
      <c r="AF237" s="755"/>
      <c r="AG237" s="714" t="s">
        <v>617</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636</v>
      </c>
      <c r="AE238" s="688"/>
      <c r="AF238" s="688"/>
      <c r="AG238" s="714" t="s">
        <v>655</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650</v>
      </c>
      <c r="AE239" s="688"/>
      <c r="AF239" s="688"/>
      <c r="AG239" s="744" t="s">
        <v>617</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636</v>
      </c>
      <c r="AE240" s="675"/>
      <c r="AF240" s="767"/>
      <c r="AG240" s="676" t="s">
        <v>656</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45" customHeight="1" x14ac:dyDescent="0.15">
      <c r="A242" s="761"/>
      <c r="B242" s="762"/>
      <c r="C242" s="86">
        <v>2022</v>
      </c>
      <c r="D242" s="87"/>
      <c r="E242" s="88" t="s">
        <v>608</v>
      </c>
      <c r="F242" s="88"/>
      <c r="G242" s="88"/>
      <c r="H242" s="89">
        <v>21</v>
      </c>
      <c r="I242" s="89"/>
      <c r="J242" s="90">
        <v>601</v>
      </c>
      <c r="K242" s="90"/>
      <c r="L242" s="90"/>
      <c r="M242" s="89"/>
      <c r="N242" s="91"/>
      <c r="O242" s="92" t="s">
        <v>630</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45" customHeight="1" x14ac:dyDescent="0.15">
      <c r="A243" s="761"/>
      <c r="B243" s="762"/>
      <c r="C243" s="107">
        <v>2022</v>
      </c>
      <c r="D243" s="108"/>
      <c r="E243" s="88" t="s">
        <v>608</v>
      </c>
      <c r="F243" s="88"/>
      <c r="G243" s="88"/>
      <c r="H243" s="89">
        <v>21</v>
      </c>
      <c r="I243" s="89"/>
      <c r="J243" s="756">
        <v>609</v>
      </c>
      <c r="K243" s="756"/>
      <c r="L243" s="756"/>
      <c r="M243" s="757"/>
      <c r="N243" s="758"/>
      <c r="O243" s="95" t="s">
        <v>631</v>
      </c>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18"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51.6" customHeight="1" x14ac:dyDescent="0.15">
      <c r="A247" s="122" t="s">
        <v>45</v>
      </c>
      <c r="B247" s="123"/>
      <c r="C247" s="126" t="s">
        <v>49</v>
      </c>
      <c r="D247" s="127"/>
      <c r="E247" s="127"/>
      <c r="F247" s="128"/>
      <c r="G247" s="129" t="s">
        <v>670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3.1" customHeight="1" thickBot="1" x14ac:dyDescent="0.2">
      <c r="A248" s="124"/>
      <c r="B248" s="125"/>
      <c r="C248" s="131" t="s">
        <v>53</v>
      </c>
      <c r="D248" s="132"/>
      <c r="E248" s="132"/>
      <c r="F248" s="133"/>
      <c r="G248" s="134" t="s">
        <v>671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3.6" customHeight="1" thickBot="1" x14ac:dyDescent="0.2">
      <c r="A250" s="112" t="s">
        <v>657</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6.6" customHeight="1" thickBot="1" x14ac:dyDescent="0.2">
      <c r="A252" s="118" t="s">
        <v>131</v>
      </c>
      <c r="B252" s="119"/>
      <c r="C252" s="119"/>
      <c r="D252" s="119"/>
      <c r="E252" s="120"/>
      <c r="F252" s="121" t="s">
        <v>667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6" customHeight="1" thickBot="1" x14ac:dyDescent="0.2">
      <c r="A254" s="118" t="s">
        <v>266</v>
      </c>
      <c r="B254" s="119"/>
      <c r="C254" s="119"/>
      <c r="D254" s="119"/>
      <c r="E254" s="120"/>
      <c r="F254" s="775" t="s">
        <v>672</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33"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18.95" customHeight="1" x14ac:dyDescent="0.15">
      <c r="A258" s="785" t="s">
        <v>278</v>
      </c>
      <c r="B258" s="786"/>
      <c r="C258" s="786"/>
      <c r="D258" s="787"/>
      <c r="E258" s="771" t="s">
        <v>617</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18.95" customHeight="1" x14ac:dyDescent="0.15">
      <c r="A259" s="136" t="s">
        <v>277</v>
      </c>
      <c r="B259" s="136"/>
      <c r="C259" s="136"/>
      <c r="D259" s="136"/>
      <c r="E259" s="771" t="s">
        <v>617</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18.95" customHeight="1" x14ac:dyDescent="0.15">
      <c r="A260" s="136" t="s">
        <v>276</v>
      </c>
      <c r="B260" s="136"/>
      <c r="C260" s="136"/>
      <c r="D260" s="136"/>
      <c r="E260" s="771" t="s">
        <v>617</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18.95" customHeight="1" x14ac:dyDescent="0.15">
      <c r="A261" s="136" t="s">
        <v>275</v>
      </c>
      <c r="B261" s="136"/>
      <c r="C261" s="136"/>
      <c r="D261" s="136"/>
      <c r="E261" s="771" t="s">
        <v>617</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18.95" customHeight="1" x14ac:dyDescent="0.15">
      <c r="A262" s="136" t="s">
        <v>274</v>
      </c>
      <c r="B262" s="136"/>
      <c r="C262" s="136"/>
      <c r="D262" s="136"/>
      <c r="E262" s="771" t="s">
        <v>632</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18.95" customHeight="1" x14ac:dyDescent="0.15">
      <c r="A263" s="136" t="s">
        <v>273</v>
      </c>
      <c r="B263" s="136"/>
      <c r="C263" s="136"/>
      <c r="D263" s="136"/>
      <c r="E263" s="771" t="s">
        <v>633</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18.95" customHeight="1" x14ac:dyDescent="0.15">
      <c r="A264" s="136" t="s">
        <v>272</v>
      </c>
      <c r="B264" s="136"/>
      <c r="C264" s="136"/>
      <c r="D264" s="136"/>
      <c r="E264" s="771" t="s">
        <v>634</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18.95" customHeight="1" x14ac:dyDescent="0.15">
      <c r="A265" s="136" t="s">
        <v>271</v>
      </c>
      <c r="B265" s="136"/>
      <c r="C265" s="136"/>
      <c r="D265" s="136"/>
      <c r="E265" s="771" t="s">
        <v>635</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18.95" customHeight="1" x14ac:dyDescent="0.15">
      <c r="A266" s="136" t="s">
        <v>417</v>
      </c>
      <c r="B266" s="136"/>
      <c r="C266" s="136"/>
      <c r="D266" s="136"/>
      <c r="E266" s="790" t="s">
        <v>608</v>
      </c>
      <c r="F266" s="791"/>
      <c r="G266" s="791"/>
      <c r="H266" s="77" t="str">
        <f>IF(E266="","","-")</f>
        <v>-</v>
      </c>
      <c r="I266" s="791"/>
      <c r="J266" s="791"/>
      <c r="K266" s="77" t="str">
        <f>IF(I266="","","-")</f>
        <v/>
      </c>
      <c r="L266" s="106">
        <v>630</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18.95" customHeight="1" x14ac:dyDescent="0.15">
      <c r="A267" s="136" t="s">
        <v>597</v>
      </c>
      <c r="B267" s="136"/>
      <c r="C267" s="136"/>
      <c r="D267" s="136"/>
      <c r="E267" s="790" t="s">
        <v>608</v>
      </c>
      <c r="F267" s="791"/>
      <c r="G267" s="791"/>
      <c r="H267" s="77"/>
      <c r="I267" s="791"/>
      <c r="J267" s="791"/>
      <c r="K267" s="77"/>
      <c r="L267" s="106">
        <v>638</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18.95" customHeight="1" x14ac:dyDescent="0.15">
      <c r="A268" s="136" t="s">
        <v>385</v>
      </c>
      <c r="B268" s="136"/>
      <c r="C268" s="136"/>
      <c r="D268" s="136"/>
      <c r="E268" s="793">
        <v>2021</v>
      </c>
      <c r="F268" s="137"/>
      <c r="G268" s="791" t="s">
        <v>637</v>
      </c>
      <c r="H268" s="791"/>
      <c r="I268" s="791"/>
      <c r="J268" s="137">
        <v>20</v>
      </c>
      <c r="K268" s="137"/>
      <c r="L268" s="106">
        <v>696</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18"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3.9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18.600000000000001"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15.6"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5.0999999999999996"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267</v>
      </c>
      <c r="B308" s="798"/>
      <c r="C308" s="798"/>
      <c r="D308" s="798"/>
      <c r="E308" s="798"/>
      <c r="F308" s="799"/>
      <c r="G308" s="803" t="s">
        <v>658</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659</v>
      </c>
      <c r="H310" s="825"/>
      <c r="I310" s="825"/>
      <c r="J310" s="825"/>
      <c r="K310" s="826"/>
      <c r="L310" s="827" t="s">
        <v>660</v>
      </c>
      <c r="M310" s="828"/>
      <c r="N310" s="828"/>
      <c r="O310" s="828"/>
      <c r="P310" s="828"/>
      <c r="Q310" s="828"/>
      <c r="R310" s="828"/>
      <c r="S310" s="828"/>
      <c r="T310" s="828"/>
      <c r="U310" s="828"/>
      <c r="V310" s="828"/>
      <c r="W310" s="828"/>
      <c r="X310" s="829"/>
      <c r="Y310" s="830">
        <v>481</v>
      </c>
      <c r="Z310" s="831"/>
      <c r="AA310" s="831"/>
      <c r="AB310" s="832"/>
      <c r="AC310" s="824"/>
      <c r="AD310" s="825"/>
      <c r="AE310" s="825"/>
      <c r="AF310" s="825"/>
      <c r="AG310" s="826"/>
      <c r="AH310" s="827"/>
      <c r="AI310" s="828"/>
      <c r="AJ310" s="828"/>
      <c r="AK310" s="828"/>
      <c r="AL310" s="828"/>
      <c r="AM310" s="828"/>
      <c r="AN310" s="828"/>
      <c r="AO310" s="828"/>
      <c r="AP310" s="828"/>
      <c r="AQ310" s="828"/>
      <c r="AR310" s="828"/>
      <c r="AS310" s="828"/>
      <c r="AT310" s="829"/>
      <c r="AU310" s="830"/>
      <c r="AV310" s="831"/>
      <c r="AW310" s="831"/>
      <c r="AX310" s="833"/>
    </row>
    <row r="311" spans="1:50" ht="24.75" hidden="1" customHeight="1" x14ac:dyDescent="0.15">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481</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578</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5.099999999999999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500000000000002" customHeight="1" x14ac:dyDescent="0.15"/>
    <row r="363" spans="1:51" ht="18.60000000000000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9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249</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x14ac:dyDescent="0.15">
      <c r="A366" s="859">
        <v>1</v>
      </c>
      <c r="B366" s="859">
        <v>1</v>
      </c>
      <c r="C366" s="860" t="s">
        <v>661</v>
      </c>
      <c r="D366" s="861"/>
      <c r="E366" s="861"/>
      <c r="F366" s="861"/>
      <c r="G366" s="861"/>
      <c r="H366" s="861"/>
      <c r="I366" s="861"/>
      <c r="J366" s="862">
        <v>2010405010376</v>
      </c>
      <c r="K366" s="863"/>
      <c r="L366" s="863"/>
      <c r="M366" s="863"/>
      <c r="N366" s="863"/>
      <c r="O366" s="863"/>
      <c r="P366" s="874" t="s">
        <v>660</v>
      </c>
      <c r="Q366" s="875"/>
      <c r="R366" s="875"/>
      <c r="S366" s="875"/>
      <c r="T366" s="875"/>
      <c r="U366" s="875"/>
      <c r="V366" s="875"/>
      <c r="W366" s="875"/>
      <c r="X366" s="875"/>
      <c r="Y366" s="866">
        <v>481</v>
      </c>
      <c r="Z366" s="867"/>
      <c r="AA366" s="867"/>
      <c r="AB366" s="868"/>
      <c r="AC366" s="869" t="s">
        <v>254</v>
      </c>
      <c r="AD366" s="870"/>
      <c r="AE366" s="870"/>
      <c r="AF366" s="870"/>
      <c r="AG366" s="870"/>
      <c r="AH366" s="853">
        <v>1</v>
      </c>
      <c r="AI366" s="854"/>
      <c r="AJ366" s="854"/>
      <c r="AK366" s="854"/>
      <c r="AL366" s="855">
        <v>99</v>
      </c>
      <c r="AM366" s="856"/>
      <c r="AN366" s="856"/>
      <c r="AO366" s="857"/>
      <c r="AP366" s="858"/>
      <c r="AQ366" s="858"/>
      <c r="AR366" s="858"/>
      <c r="AS366" s="858"/>
      <c r="AT366" s="858"/>
      <c r="AU366" s="858"/>
      <c r="AV366" s="858"/>
      <c r="AW366" s="858"/>
      <c r="AX366" s="858"/>
    </row>
    <row r="367" spans="1:51" ht="30" hidden="1" customHeight="1" x14ac:dyDescent="0.15">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hidden="1" customHeight="1" x14ac:dyDescent="0.15">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15">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15">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15">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15">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249</v>
      </c>
      <c r="AI398" s="848"/>
      <c r="AJ398" s="848"/>
      <c r="AK398" s="848"/>
      <c r="AL398" s="848" t="s">
        <v>19</v>
      </c>
      <c r="AM398" s="848"/>
      <c r="AN398" s="848"/>
      <c r="AO398" s="852"/>
      <c r="AP398" s="873" t="s">
        <v>198</v>
      </c>
      <c r="AQ398" s="873"/>
      <c r="AR398" s="873"/>
      <c r="AS398" s="873"/>
      <c r="AT398" s="873"/>
      <c r="AU398" s="873"/>
      <c r="AV398" s="873"/>
      <c r="AW398" s="873"/>
      <c r="AX398" s="873"/>
      <c r="AY398">
        <f>$AY$396</f>
        <v>0</v>
      </c>
    </row>
    <row r="399" spans="1:51" ht="30" hidden="1" customHeight="1" x14ac:dyDescent="0.15">
      <c r="A399" s="859">
        <v>1</v>
      </c>
      <c r="B399" s="859">
        <v>1</v>
      </c>
      <c r="C399" s="861"/>
      <c r="D399" s="861"/>
      <c r="E399" s="861"/>
      <c r="F399" s="861"/>
      <c r="G399" s="861"/>
      <c r="H399" s="861"/>
      <c r="I399" s="861"/>
      <c r="J399" s="862"/>
      <c r="K399" s="863"/>
      <c r="L399" s="863"/>
      <c r="M399" s="863"/>
      <c r="N399" s="863"/>
      <c r="O399" s="863"/>
      <c r="P399" s="865"/>
      <c r="Q399" s="865"/>
      <c r="R399" s="865"/>
      <c r="S399" s="865"/>
      <c r="T399" s="865"/>
      <c r="U399" s="865"/>
      <c r="V399" s="865"/>
      <c r="W399" s="865"/>
      <c r="X399" s="865"/>
      <c r="Y399" s="866"/>
      <c r="Z399" s="867"/>
      <c r="AA399" s="867"/>
      <c r="AB399" s="868"/>
      <c r="AC399" s="869"/>
      <c r="AD399" s="870"/>
      <c r="AE399" s="870"/>
      <c r="AF399" s="870"/>
      <c r="AG399" s="870"/>
      <c r="AH399" s="853"/>
      <c r="AI399" s="854"/>
      <c r="AJ399" s="854"/>
      <c r="AK399" s="854"/>
      <c r="AL399" s="855"/>
      <c r="AM399" s="856"/>
      <c r="AN399" s="856"/>
      <c r="AO399" s="857"/>
      <c r="AP399" s="858"/>
      <c r="AQ399" s="858"/>
      <c r="AR399" s="858"/>
      <c r="AS399" s="858"/>
      <c r="AT399" s="858"/>
      <c r="AU399" s="858"/>
      <c r="AV399" s="858"/>
      <c r="AW399" s="858"/>
      <c r="AX399" s="858"/>
      <c r="AY399">
        <f>$AY$396</f>
        <v>0</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249</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249</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249</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249</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249</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249</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6" t="s">
        <v>579</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232</v>
      </c>
      <c r="AM627" s="880"/>
      <c r="AN627" s="880"/>
      <c r="AO627" s="61"/>
      <c r="AP627" s="56"/>
      <c r="AQ627" s="56"/>
      <c r="AR627" s="56"/>
      <c r="AS627" s="56"/>
      <c r="AT627" s="56"/>
      <c r="AU627" s="56"/>
      <c r="AV627" s="56"/>
      <c r="AW627" s="56"/>
      <c r="AX627" s="57"/>
      <c r="AY627">
        <f>COUNTIF($AO$627,"☑")</f>
        <v>0</v>
      </c>
    </row>
    <row r="628" spans="1:51" ht="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1"/>
      <c r="B630" s="881"/>
      <c r="C630" s="849" t="s">
        <v>192</v>
      </c>
      <c r="D630" s="882"/>
      <c r="E630" s="849" t="s">
        <v>191</v>
      </c>
      <c r="F630" s="882"/>
      <c r="G630" s="882"/>
      <c r="H630" s="882"/>
      <c r="I630" s="882"/>
      <c r="J630" s="849" t="s">
        <v>197</v>
      </c>
      <c r="K630" s="849"/>
      <c r="L630" s="849"/>
      <c r="M630" s="849"/>
      <c r="N630" s="849"/>
      <c r="O630" s="849"/>
      <c r="P630" s="849" t="s">
        <v>25</v>
      </c>
      <c r="Q630" s="849"/>
      <c r="R630" s="849"/>
      <c r="S630" s="849"/>
      <c r="T630" s="849"/>
      <c r="U630" s="849"/>
      <c r="V630" s="849"/>
      <c r="W630" s="849"/>
      <c r="X630" s="849"/>
      <c r="Y630" s="849" t="s">
        <v>199</v>
      </c>
      <c r="Z630" s="882"/>
      <c r="AA630" s="882"/>
      <c r="AB630" s="882"/>
      <c r="AC630" s="849" t="s">
        <v>180</v>
      </c>
      <c r="AD630" s="849"/>
      <c r="AE630" s="849"/>
      <c r="AF630" s="849"/>
      <c r="AG630" s="849"/>
      <c r="AH630" s="849" t="s">
        <v>187</v>
      </c>
      <c r="AI630" s="882"/>
      <c r="AJ630" s="882"/>
      <c r="AK630" s="882"/>
      <c r="AL630" s="882" t="s">
        <v>19</v>
      </c>
      <c r="AM630" s="882"/>
      <c r="AN630" s="882"/>
      <c r="AO630" s="881"/>
      <c r="AP630" s="873" t="s">
        <v>226</v>
      </c>
      <c r="AQ630" s="873"/>
      <c r="AR630" s="873"/>
      <c r="AS630" s="873"/>
      <c r="AT630" s="873"/>
      <c r="AU630" s="873"/>
      <c r="AV630" s="873"/>
      <c r="AW630" s="873"/>
      <c r="AX630" s="873"/>
    </row>
    <row r="631" spans="1:51" ht="30" customHeight="1" x14ac:dyDescent="0.15">
      <c r="A631" s="859">
        <v>1</v>
      </c>
      <c r="B631" s="859">
        <v>1</v>
      </c>
      <c r="C631" s="883"/>
      <c r="D631" s="883"/>
      <c r="E631" s="884" t="s">
        <v>617</v>
      </c>
      <c r="F631" s="884"/>
      <c r="G631" s="884"/>
      <c r="H631" s="884"/>
      <c r="I631" s="884"/>
      <c r="J631" s="862" t="s">
        <v>617</v>
      </c>
      <c r="K631" s="863"/>
      <c r="L631" s="863"/>
      <c r="M631" s="863"/>
      <c r="N631" s="863"/>
      <c r="O631" s="863"/>
      <c r="P631" s="865" t="s">
        <v>617</v>
      </c>
      <c r="Q631" s="865"/>
      <c r="R631" s="865"/>
      <c r="S631" s="865"/>
      <c r="T631" s="865"/>
      <c r="U631" s="865"/>
      <c r="V631" s="865"/>
      <c r="W631" s="865"/>
      <c r="X631" s="865"/>
      <c r="Y631" s="866" t="s">
        <v>617</v>
      </c>
      <c r="Z631" s="867"/>
      <c r="AA631" s="867"/>
      <c r="AB631" s="868"/>
      <c r="AC631" s="869"/>
      <c r="AD631" s="870"/>
      <c r="AE631" s="870"/>
      <c r="AF631" s="870"/>
      <c r="AG631" s="870"/>
      <c r="AH631" s="871" t="s">
        <v>617</v>
      </c>
      <c r="AI631" s="872"/>
      <c r="AJ631" s="872"/>
      <c r="AK631" s="872"/>
      <c r="AL631" s="855" t="s">
        <v>617</v>
      </c>
      <c r="AM631" s="856"/>
      <c r="AN631" s="856"/>
      <c r="AO631" s="857"/>
      <c r="AP631" s="858" t="s">
        <v>617</v>
      </c>
      <c r="AQ631" s="858"/>
      <c r="AR631" s="858"/>
      <c r="AS631" s="858"/>
      <c r="AT631" s="858"/>
      <c r="AU631" s="858"/>
      <c r="AV631" s="858"/>
      <c r="AW631" s="858"/>
      <c r="AX631" s="858"/>
    </row>
    <row r="632" spans="1:51" ht="30" hidden="1" customHeight="1" x14ac:dyDescent="0.15">
      <c r="A632" s="859">
        <v>2</v>
      </c>
      <c r="B632" s="859">
        <v>1</v>
      </c>
      <c r="C632" s="883"/>
      <c r="D632" s="883"/>
      <c r="E632" s="884"/>
      <c r="F632" s="884"/>
      <c r="G632" s="884"/>
      <c r="H632" s="884"/>
      <c r="I632" s="884"/>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3"/>
      <c r="D633" s="883"/>
      <c r="E633" s="884"/>
      <c r="F633" s="884"/>
      <c r="G633" s="884"/>
      <c r="H633" s="884"/>
      <c r="I633" s="884"/>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3"/>
      <c r="D634" s="883"/>
      <c r="E634" s="884"/>
      <c r="F634" s="884"/>
      <c r="G634" s="884"/>
      <c r="H634" s="884"/>
      <c r="I634" s="884"/>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3"/>
      <c r="D635" s="883"/>
      <c r="E635" s="884"/>
      <c r="F635" s="884"/>
      <c r="G635" s="884"/>
      <c r="H635" s="884"/>
      <c r="I635" s="884"/>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3"/>
      <c r="D636" s="883"/>
      <c r="E636" s="884"/>
      <c r="F636" s="884"/>
      <c r="G636" s="884"/>
      <c r="H636" s="884"/>
      <c r="I636" s="884"/>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3"/>
      <c r="D637" s="883"/>
      <c r="E637" s="884"/>
      <c r="F637" s="884"/>
      <c r="G637" s="884"/>
      <c r="H637" s="884"/>
      <c r="I637" s="884"/>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3"/>
      <c r="D638" s="883"/>
      <c r="E638" s="884"/>
      <c r="F638" s="884"/>
      <c r="G638" s="884"/>
      <c r="H638" s="884"/>
      <c r="I638" s="884"/>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3"/>
      <c r="D639" s="883"/>
      <c r="E639" s="884"/>
      <c r="F639" s="884"/>
      <c r="G639" s="884"/>
      <c r="H639" s="884"/>
      <c r="I639" s="884"/>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3"/>
      <c r="D640" s="883"/>
      <c r="E640" s="884"/>
      <c r="F640" s="884"/>
      <c r="G640" s="884"/>
      <c r="H640" s="884"/>
      <c r="I640" s="884"/>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3"/>
      <c r="D641" s="883"/>
      <c r="E641" s="884"/>
      <c r="F641" s="884"/>
      <c r="G641" s="884"/>
      <c r="H641" s="884"/>
      <c r="I641" s="884"/>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3"/>
      <c r="D642" s="883"/>
      <c r="E642" s="884"/>
      <c r="F642" s="884"/>
      <c r="G642" s="884"/>
      <c r="H642" s="884"/>
      <c r="I642" s="884"/>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3"/>
      <c r="D643" s="883"/>
      <c r="E643" s="884"/>
      <c r="F643" s="884"/>
      <c r="G643" s="884"/>
      <c r="H643" s="884"/>
      <c r="I643" s="884"/>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3"/>
      <c r="D644" s="883"/>
      <c r="E644" s="884"/>
      <c r="F644" s="884"/>
      <c r="G644" s="884"/>
      <c r="H644" s="884"/>
      <c r="I644" s="884"/>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3"/>
      <c r="D645" s="883"/>
      <c r="E645" s="884"/>
      <c r="F645" s="884"/>
      <c r="G645" s="884"/>
      <c r="H645" s="884"/>
      <c r="I645" s="884"/>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3"/>
      <c r="D646" s="883"/>
      <c r="E646" s="884"/>
      <c r="F646" s="884"/>
      <c r="G646" s="884"/>
      <c r="H646" s="884"/>
      <c r="I646" s="884"/>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3"/>
      <c r="D647" s="883"/>
      <c r="E647" s="884"/>
      <c r="F647" s="884"/>
      <c r="G647" s="884"/>
      <c r="H647" s="884"/>
      <c r="I647" s="884"/>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3"/>
      <c r="D648" s="883"/>
      <c r="E648" s="648"/>
      <c r="F648" s="884"/>
      <c r="G648" s="884"/>
      <c r="H648" s="884"/>
      <c r="I648" s="884"/>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3"/>
      <c r="D649" s="883"/>
      <c r="E649" s="884"/>
      <c r="F649" s="884"/>
      <c r="G649" s="884"/>
      <c r="H649" s="884"/>
      <c r="I649" s="884"/>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3"/>
      <c r="D650" s="883"/>
      <c r="E650" s="884"/>
      <c r="F650" s="884"/>
      <c r="G650" s="884"/>
      <c r="H650" s="884"/>
      <c r="I650" s="884"/>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3"/>
      <c r="D651" s="883"/>
      <c r="E651" s="884"/>
      <c r="F651" s="884"/>
      <c r="G651" s="884"/>
      <c r="H651" s="884"/>
      <c r="I651" s="884"/>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3"/>
      <c r="D652" s="883"/>
      <c r="E652" s="884"/>
      <c r="F652" s="884"/>
      <c r="G652" s="884"/>
      <c r="H652" s="884"/>
      <c r="I652" s="884"/>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3"/>
      <c r="D653" s="883"/>
      <c r="E653" s="884"/>
      <c r="F653" s="884"/>
      <c r="G653" s="884"/>
      <c r="H653" s="884"/>
      <c r="I653" s="884"/>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3"/>
      <c r="D654" s="883"/>
      <c r="E654" s="884"/>
      <c r="F654" s="884"/>
      <c r="G654" s="884"/>
      <c r="H654" s="884"/>
      <c r="I654" s="884"/>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3"/>
      <c r="D655" s="883"/>
      <c r="E655" s="884"/>
      <c r="F655" s="884"/>
      <c r="G655" s="884"/>
      <c r="H655" s="884"/>
      <c r="I655" s="884"/>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3"/>
      <c r="D656" s="883"/>
      <c r="E656" s="884"/>
      <c r="F656" s="884"/>
      <c r="G656" s="884"/>
      <c r="H656" s="884"/>
      <c r="I656" s="884"/>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3"/>
      <c r="D657" s="883"/>
      <c r="E657" s="884"/>
      <c r="F657" s="884"/>
      <c r="G657" s="884"/>
      <c r="H657" s="884"/>
      <c r="I657" s="884"/>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3"/>
      <c r="D658" s="883"/>
      <c r="E658" s="884"/>
      <c r="F658" s="884"/>
      <c r="G658" s="884"/>
      <c r="H658" s="884"/>
      <c r="I658" s="884"/>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3"/>
      <c r="D659" s="883"/>
      <c r="E659" s="884"/>
      <c r="F659" s="884"/>
      <c r="G659" s="884"/>
      <c r="H659" s="884"/>
      <c r="I659" s="884"/>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3"/>
      <c r="D660" s="883"/>
      <c r="E660" s="884"/>
      <c r="F660" s="884"/>
      <c r="G660" s="884"/>
      <c r="H660" s="884"/>
      <c r="I660" s="884"/>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20"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636</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t="s">
        <v>636</v>
      </c>
      <c r="H14" s="13" t="str">
        <f t="shared" si="1"/>
        <v>労働保険特別会計雇用勘定</v>
      </c>
      <c r="I14" s="13" t="str">
        <f t="shared" si="5"/>
        <v>労働保険特別会計雇用勘定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労働保険特別会計雇用勘定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労働保険特別会計雇用勘定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労働保険特別会計雇用勘定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労働保険特別会計雇用勘定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労働保険特別会計雇用勘定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労働保険特別会計雇用勘定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労働保険特別会計雇用勘定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労働保険特別会計雇用勘定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労働保険特別会計雇用勘定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労働保険特別会計雇用勘定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労働保険特別会計雇用勘定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労働保険特別会計雇用勘定</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2022-08-18T12:19:31Z</cp:lastPrinted>
  <dcterms:created xsi:type="dcterms:W3CDTF">2012-03-13T00:50:25Z</dcterms:created>
  <dcterms:modified xsi:type="dcterms:W3CDTF">2022-08-25T05:24:26Z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