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3" i="11" l="1"/>
  <c r="W29" i="11" l="1"/>
  <c r="P29" i="11" l="1"/>
  <c r="AY71" i="11" l="1"/>
  <c r="AY76" i="11" s="1"/>
  <c r="AY68" i="11"/>
  <c r="AY69" i="11" s="1"/>
  <c r="AY65" i="11"/>
  <c r="AY67" i="11" s="1"/>
  <c r="AY64" i="11"/>
  <c r="AY400" i="11"/>
  <c r="AY396" i="11"/>
  <c r="AY399" i="11" s="1"/>
  <c r="AY372" i="11"/>
  <c r="AY371" i="11"/>
  <c r="AY370" i="11"/>
  <c r="AY369" i="11"/>
  <c r="AY368" i="11"/>
  <c r="AY367" i="11"/>
  <c r="AY334" i="11"/>
  <c r="AY339" i="11" s="1"/>
  <c r="AY340" i="11"/>
  <c r="AY337" i="11"/>
  <c r="AY321" i="11"/>
  <c r="AY332" i="11" s="1"/>
  <c r="AY70" i="11" l="1"/>
  <c r="AY336" i="11"/>
  <c r="AY338" i="11"/>
  <c r="AY341" i="11"/>
  <c r="AY333" i="11"/>
  <c r="AY323" i="11"/>
  <c r="AY325" i="11"/>
  <c r="AY327" i="11"/>
  <c r="AY329" i="11"/>
  <c r="AY331" i="11"/>
  <c r="AY322" i="11"/>
  <c r="AY324" i="11"/>
  <c r="AY326" i="11"/>
  <c r="AY328" i="11"/>
  <c r="AY330" i="11"/>
  <c r="AY398" i="11"/>
  <c r="AY397" i="11"/>
  <c r="AY66" i="11"/>
  <c r="AY75" i="11"/>
  <c r="AY73" i="11"/>
  <c r="AY77" i="11"/>
  <c r="AY74" i="11"/>
  <c r="AY72" i="11"/>
  <c r="AY335" i="11"/>
  <c r="AY214" i="11"/>
  <c r="AY208" i="11"/>
  <c r="AY212"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21" i="11" s="1"/>
  <c r="AY99" i="11"/>
  <c r="AY101" i="11" s="1"/>
  <c r="AY98" i="11"/>
  <c r="AY102" i="11"/>
  <c r="AY104" i="11" s="1"/>
  <c r="AY209" i="11" l="1"/>
  <c r="AY144" i="11"/>
  <c r="AY178" i="11"/>
  <c r="AY100" i="11"/>
  <c r="AY128" i="11"/>
  <c r="AY140" i="11"/>
  <c r="AY174" i="11"/>
  <c r="AY213" i="11"/>
  <c r="AY203" i="11"/>
  <c r="AY207" i="11"/>
  <c r="AY130" i="11"/>
  <c r="AY163" i="11"/>
  <c r="AY142" i="11"/>
  <c r="AY134" i="11"/>
  <c r="AY176" i="11"/>
  <c r="AY193" i="11"/>
  <c r="AY198" i="11"/>
  <c r="AY201" i="11"/>
  <c r="AY205" i="11"/>
  <c r="AY211" i="11"/>
  <c r="AY114" i="11"/>
  <c r="AY116" i="11"/>
  <c r="AY118" i="11"/>
  <c r="AY120" i="11"/>
  <c r="AY124" i="11"/>
  <c r="AY126" i="11"/>
  <c r="AY152" i="11"/>
  <c r="AY154" i="11"/>
  <c r="AY113" i="11"/>
  <c r="AY115" i="11"/>
  <c r="AY117" i="11"/>
  <c r="AY119" i="11"/>
  <c r="AY123" i="11"/>
  <c r="AY129" i="11"/>
  <c r="AY151" i="11"/>
  <c r="AY153" i="11"/>
  <c r="AY155" i="11"/>
  <c r="AY164" i="11"/>
  <c r="AY141" i="11"/>
  <c r="AY143" i="11"/>
  <c r="AY175" i="11"/>
  <c r="AY177" i="11"/>
  <c r="AY202" i="11"/>
  <c r="AY204" i="11"/>
  <c r="AY210"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7" i="11" s="1"/>
  <c r="AY44" i="11"/>
  <c r="AY52" i="11" s="1"/>
  <c r="AY55" i="11" l="1"/>
  <c r="AY63" i="11"/>
  <c r="AY96" i="11"/>
  <c r="AY94" i="11"/>
  <c r="AY80" i="11"/>
  <c r="AY82" i="11"/>
  <c r="AY84" i="11"/>
  <c r="AY86" i="11"/>
  <c r="AY90" i="11"/>
  <c r="AY92" i="11"/>
  <c r="AY79" i="11"/>
  <c r="AY81" i="11"/>
  <c r="AY83" i="11"/>
  <c r="AY85" i="11"/>
  <c r="AY89" i="11"/>
  <c r="AY9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<sst xmlns="http://schemas.openxmlformats.org/spreadsheetml/2006/main" count="2094" uniqueCount="808">
  <si>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</si>
  <si>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</si>
  <si>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</si>
  <si>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</si>
  <si>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</si>
  <si>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</si>
  <si>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</si>
  <si>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</si>
  <si>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</si>
  <si>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</si>
  <si>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</si>
  <si>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</si>
  <si>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</si>
  <si>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</si>
  <si>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</si>
  <si>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</si>
  <si>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</si>
  <si>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</si>
  <si>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</si>
  <si>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</si>
  <si>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</si>
  <si>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</si>
  <si>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</si>
  <si>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</si>
  <si>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</si>
  <si>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</si>
  <si>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</si>
  <si>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</si>
  <si>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</si>
  <si>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</si>
  <si>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</si>
  <si>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</si>
  <si>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</si>
  <si>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</si>
  <si>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</si>
  <si>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</si>
  <si>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</si>
  <si>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</si>
  <si>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</si>
  <si>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</si>
  <si>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</si>
  <si>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</si>
  <si>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</si>
  <si>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</si>
  <si>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</si>
  <si>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</si>
  <si>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</si>
  <si>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</si>
  <si>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</si>
  <si>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</si>
  <si>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</si>
  <si>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</si>
  <si>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</si>
  <si>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</si>
  <si>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</si>
  <si>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</si>
  <si>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</si>
  <si>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</si>
  <si>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</si>
  <si>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</si>
  <si>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</si>
  <si>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</si>
  <si>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</si>
  <si>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</si>
  <si>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</si>
  <si>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</si>
  <si>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</si>
  <si>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</si>
  <si>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</si>
  <si>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</si>
  <si>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</si>
  <si>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</si>
  <si>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</si>
  <si>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</si>
  <si>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</si>
  <si>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</si>
  <si>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</si>
  <si>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</si>
  <si>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</si>
  <si>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</si>
  <si>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</si>
  <si>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</si>
  <si>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</si>
  <si>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</si>
  <si>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</si>
  <si>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</si>
  <si>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</si>
  <si>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</si>
  <si>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</si>
  <si>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</si>
  <si>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</si>
  <si>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</si>
  <si>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</si>
  <si>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</si>
  <si>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</si>
  <si>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</si>
  <si>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</si>
  <si>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</si>
  <si>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</si>
  <si>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</si>
  <si>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</si>
  <si>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</si>
  <si>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</si>
  <si>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</si>
  <si>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</si>
  <si>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</si>
  <si>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</si>
  <si>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</si>
  <si>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</si>
  <si>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</si>
  <si>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</si>
  <si>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</si>
  <si>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</si>
  <si>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</si>
  <si>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</si>
  <si>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</si>
  <si>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</si>
  <si>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</si>
  <si>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</si>
  <si>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</si>
  <si>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</si>
  <si>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</si>
  <si>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</si>
  <si>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</si>
  <si>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</si>
  <si>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</si>
  <si>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</si>
  <si>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</si>
  <si>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</si>
  <si>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</si>
  <si>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</si>
  <si>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</si>
  <si>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</si>
  <si>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</si>
  <si>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</si>
  <si>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</si>
  <si>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</si>
  <si>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</si>
  <si>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</si>
  <si>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</si>
  <si>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</si>
  <si>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</si>
  <si>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</si>
  <si>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</si>
  <si>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</si>
  <si>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</si>
  <si>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</si>
  <si>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</si>
  <si>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</si>
  <si>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</si>
  <si>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</si>
  <si>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</si>
  <si>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</si>
  <si>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</si>
  <si>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</si>
  <si>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</si>
  <si>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</si>
  <si>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</si>
  <si>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</si>
  <si>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</si>
  <si>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</si>
  <si>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</si>
  <si>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</si>
  <si>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</si>
  <si>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</si>
  <si>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</si>
  <si>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</si>
  <si>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</si>
  <si>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</si>
  <si>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</si>
  <si>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</si>
  <si>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</si>
  <si>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</si>
  <si>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</si>
  <si>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</si>
  <si>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</si>
  <si>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</si>
  <si>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</si>
  <si>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</si>
  <si>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</si>
  <si>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</si>
  <si>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</si>
  <si>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</si>
  <si>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</si>
  <si>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</si>
  <si>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</si>
  <si>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</si>
  <si>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</si>
  <si>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</si>
  <si>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</si>
  <si>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</si>
  <si>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</si>
  <si>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</si>
  <si>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</si>
  <si>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</si>
  <si>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</si>
  <si>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</si>
  <si>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</si>
  <si>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</si>
  <si>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</si>
  <si>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</si>
  <si>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</si>
  <si>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</si>
  <si>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</si>
  <si>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</si>
  <si>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</si>
  <si>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</si>
  <si>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</si>
  <si>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</si>
  <si>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</si>
  <si>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</si>
  <si>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</si>
  <si>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</si>
  <si>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</si>
  <si>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</si>
  <si>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</si>
  <si>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</si>
  <si>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</si>
  <si>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</si>
  <si>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</si>
  <si>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</si>
  <si>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</si>
  <si>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</si>
  <si>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</si>
  <si>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</si>
  <si>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</si>
  <si>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</si>
  <si>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</si>
  <si>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</si>
  <si>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</si>
  <si>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</si>
  <si>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</si>
  <si>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</si>
  <si>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</si>
  <si>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</si>
  <si>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</si>
  <si>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</si>
  <si>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</si>
  <si>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</si>
  <si>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</si>
  <si>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</si>
  <si>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</si>
  <si>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</si>
  <si>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</si>
  <si>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</si>
  <si>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</si>
  <si>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</si>
  <si>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</si>
  <si>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</si>
  <si>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</si>
  <si>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</si>
  <si>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</si>
  <si>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</si>
  <si>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</si>
  <si>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</si>
  <si>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</si>
  <si>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</si>
  <si>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</si>
  <si>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</si>
  <si>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</si>
  <si>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</si>
  <si>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</si>
  <si>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</si>
  <si>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</si>
  <si>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</si>
  <si>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</si>
  <si>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</si>
  <si>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</si>
  <si>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</si>
  <si>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</si>
  <si>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</si>
  <si>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</si>
  <si>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</si>
  <si>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</si>
  <si>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</si>
  <si>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</si>
  <si>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</si>
  <si>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</si>
  <si>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</si>
  <si>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</si>
  <si>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</si>
  <si>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</si>
  <si>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</si>
  <si>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</si>
  <si>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</si>
  <si>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</si>
  <si>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</si>
  <si>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</si>
  <si>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</si>
  <si>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</si>
  <si>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</si>
  <si>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</si>
  <si>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</si>
  <si>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</si>
  <si>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</si>
  <si>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</si>
  <si>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</si>
  <si>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</si>
  <si>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</si>
  <si>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</si>
  <si>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</si>
  <si>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</si>
  <si>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</si>
  <si>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</si>
  <si>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</si>
  <si>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</si>
  <si>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</si>
  <si>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</si>
  <si>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</si>
  <si>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</si>
  <si>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</si>
  <si>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</si>
  <si>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</si>
  <si>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</si>
  <si>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</si>
  <si>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</si>
  <si>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</si>
  <si>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</si>
  <si>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</si>
  <si>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</si>
  <si>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</si>
  <si>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</si>
  <si>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</si>
  <si>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</si>
  <si>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</si>
  <si>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</si>
  <si>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</si>
  <si>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</si>
  <si>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</si>
  <si>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</si>
  <si>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</si>
  <si>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</si>
  <si>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</si>
  <si>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</si>
  <si>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</si>
  <si>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</si>
  <si>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</si>
  <si>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</si>
  <si>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</si>
  <si>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</si>
  <si>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</si>
  <si>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</si>
  <si>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</si>
  <si>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</si>
  <si>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</si>
  <si>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</si>
  <si>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</si>
  <si>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</si>
  <si>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</si>
  <si>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</si>
  <si>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</si>
  <si>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</si>
  <si>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</si>
  <si>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</si>
  <si>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</si>
  <si>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</si>
  <si>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</si>
  <si>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</si>
  <si>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</si>
  <si>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</si>
  <si>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</si>
  <si>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</si>
  <si>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</si>
  <si>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</si>
  <si>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</si>
  <si>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</si>
  <si>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</si>
  <si>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</si>
  <si>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</si>
  <si>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</si>
  <si>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</si>
  <si>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</si>
  <si>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</si>
  <si>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</si>
  <si>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</si>
  <si>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</si>
  <si>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</si>
  <si>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</si>
  <si>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</si>
  <si>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</si>
  <si>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</si>
  <si>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</si>
  <si>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</si>
  <si>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</si>
  <si>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</si>
  <si>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</si>
  <si>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</si>
  <si>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</si>
  <si>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</si>
  <si>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</si>
  <si>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</si>
  <si>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</si>
  <si>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</si>
  <si>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</si>
  <si>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</si>
  <si>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</si>
  <si>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</si>
  <si>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</si>
  <si>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</si>
  <si>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</si>
  <si>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</si>
  <si>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</si>
  <si>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</si>
  <si>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</si>
  <si>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</si>
  <si>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</si>
  <si>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</si>
  <si>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</si>
  <si>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</si>
  <si>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</si>
  <si>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</si>
  <si>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</si>
  <si>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</si>
  <si>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</si>
  <si>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</si>
  <si>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</si>
  <si>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</si>
  <si>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</si>
  <si>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</si>
  <si>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</si>
  <si>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</si>
  <si>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</si>
  <si>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</si>
  <si>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</si>
  <si>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</si>
  <si>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</si>
  <si>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</si>
  <si>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</si>
  <si>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</si>
  <si>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</si>
  <si>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</si>
  <si>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</si>
  <si>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</si>
  <si>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</si>
  <si>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</si>
  <si>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</si>
  <si>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</si>
  <si>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</si>
  <si>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</si>
  <si>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</si>
  <si>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</si>
  <si>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</si>
  <si>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</si>
  <si>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</si>
  <si>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</si>
  <si>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</si>
  <si>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</si>
  <si>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</si>
  <si>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</si>
  <si>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</si>
  <si>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</si>
  <si>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</si>
  <si>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</si>
  <si>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</si>
  <si>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</si>
  <si>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</si>
  <si>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</si>
  <si>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</si>
  <si>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</si>
  <si>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</si>
  <si>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</si>
  <si>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</si>
  <si>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</si>
  <si>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</si>
  <si>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</si>
  <si>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</si>
  <si>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</si>
  <si>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</si>
  <si>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</si>
  <si>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</si>
  <si>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</si>
  <si>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</si>
  <si>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</si>
  <si>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</si>
  <si>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</si>
  <si>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</si>
  <si>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</si>
  <si>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</si>
  <si>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</si>
  <si>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</si>
  <si>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</si>
  <si>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</si>
  <si>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</si>
  <si>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</si>
  <si>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</si>
  <si>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</si>
  <si>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</si>
  <si>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</si>
  <si>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</si>
  <si>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</si>
  <si>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</si>
  <si>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</si>
  <si>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</si>
  <si>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</si>
  <si>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</si>
  <si>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</si>
  <si>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</si>
  <si>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</si>
  <si>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</si>
  <si>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</si>
  <si>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</si>
  <si>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</si>
  <si>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</si>
  <si>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</si>
  <si>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</si>
  <si>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</si>
  <si>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</si>
  <si>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</si>
  <si>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</si>
  <si>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</si>
  <si>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</si>
  <si>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</si>
  <si>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</si>
  <si>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</si>
  <si>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</si>
  <si>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</si>
  <si>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</si>
  <si>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</si>
  <si>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</si>
  <si>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</si>
  <si>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</si>
  <si>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</si>
  <si>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</si>
  <si>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</si>
  <si>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</si>
  <si>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</si>
  <si>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</si>
  <si>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</si>
  <si>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</si>
  <si>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</si>
  <si>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</si>
  <si>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</si>
  <si>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</si>
  <si>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</si>
  <si>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</si>
  <si>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</si>
  <si>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</si>
  <si>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</si>
  <si>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</si>
  <si>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</si>
  <si>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</si>
  <si>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</si>
  <si>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</si>
  <si>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</si>
  <si>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</si>
  <si>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</si>
  <si>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</si>
  <si>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</si>
  <si>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</si>
  <si>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</si>
  <si>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</si>
  <si>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</si>
  <si>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</si>
  <si>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</si>
  <si>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</si>
  <si>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</si>
  <si>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</si>
  <si>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</si>
  <si>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</si>
  <si>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</si>
  <si>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</si>
  <si>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</si>
  <si>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</si>
  <si>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</si>
  <si>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</si>
  <si>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</si>
  <si>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</si>
  <si>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</si>
  <si>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</si>
  <si>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</si>
  <si>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</si>
  <si>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</si>
  <si>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</si>
  <si>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</si>
  <si>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</si>
  <si>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</si>
  <si>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</si>
  <si>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</si>
  <si>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</si>
  <si>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</si>
  <si>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</si>
  <si>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</si>
  <si>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</si>
  <si>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</si>
  <si>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</si>
  <si>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</si>
  <si>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</si>
  <si>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</si>
  <si>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</si>
  <si>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</si>
  <si>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</si>
  <si>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</si>
  <si>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</si>
  <si>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</si>
  <si>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</si>
  <si>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</si>
  <si>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</si>
  <si>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</si>
  <si>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</si>
  <si>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</si>
  <si>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</si>
  <si>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</si>
  <si>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</si>
  <si>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</si>
  <si>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</si>
  <si>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</si>
  <si>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</si>
  <si>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</si>
  <si>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</si>
  <si>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</si>
  <si>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</si>
  <si>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</si>
  <si>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</si>
  <si>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</si>
  <si>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</si>
  <si>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</si>
  <si>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</si>
  <si>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</si>
  <si>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</si>
  <si>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</si>
  <si>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</si>
  <si>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</si>
  <si>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</si>
  <si>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</si>
  <si>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</si>
  <si>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</si>
  <si>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</si>
  <si>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</si>
  <si>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</si>
  <si>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</si>
  <si>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</si>
  <si>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</si>
  <si>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</si>
  <si>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</si>
  <si>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</si>
  <si>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</si>
  <si>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</si>
  <si>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</si>
  <si>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</si>
  <si>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</si>
  <si>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</si>
  <si>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</si>
  <si>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</si>
  <si>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</si>
  <si>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</si>
  <si>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</si>
  <si>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</si>
  <si>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</si>
  <si>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</si>
  <si>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</si>
  <si>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</si>
  <si>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</si>
  <si>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</si>
  <si>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</si>
  <si>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</si>
  <si>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</si>
  <si>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</si>
  <si>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</si>
  <si>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</si>
  <si>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</si>
  <si>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</si>
  <si>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</si>
  <si>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</si>
  <si>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</si>
  <si>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</si>
  <si>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</si>
  <si>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</si>
  <si>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</si>
  <si>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</si>
  <si>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</si>
  <si>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</si>
  <si>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</si>
  <si>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</si>
  <si>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</si>
  <si>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</si>
  <si>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</si>
  <si>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</si>
  <si>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</si>
  <si>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</si>
  <si>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</si>
  <si>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</si>
  <si>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</si>
  <si>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</si>
  <si>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</si>
  <si>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</si>
  <si>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</si>
  <si>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</si>
  <si>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</si>
  <si>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</si>
  <si>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</si>
  <si>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</si>
  <si>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独立行政法人高齢・障害・求職者雇用支援機構施設整備費補助金</t>
  </si>
  <si>
    <t>人材開発統括官</t>
  </si>
  <si>
    <t>平成２３年度</t>
  </si>
  <si>
    <t>終了予定なし</t>
  </si>
  <si>
    <t>訓練企画室</t>
  </si>
  <si>
    <t>・雇用保険法第63条第1項第2号
・雇用保険法施行規則第126条
・職業能力開発促進法第16条第1項
・独立行政法人高齢・障害・求職者雇用支援機構法第14条第1項第7号</t>
  </si>
  <si>
    <t>・第11次職業能力開発基本計画</t>
  </si>
  <si>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</si>
  <si>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t>
  </si>
  <si>
    <t>（目）独立行政法人高齢・障害・求職者雇用支援機構施設整備費補助金</t>
  </si>
  <si>
    <t>○離職者訓練
離職者訓練（施設内訓練）修了者の訓練修了後3ヶ月時点の就職率を毎年度80％以上とする</t>
  </si>
  <si>
    <t>離職者訓練修了者の訓練修了後3ヶ月時点の就職率
【（就職者＋中退就職者）／（修了者＋中退修了者）】</t>
  </si>
  <si>
    <t>独立行政法人高齢・障害・求職者雇用支援機構の第４期中期目標及び中期計画</t>
  </si>
  <si>
    <t>X「執行額」／Y「施設整備箇所数」</t>
    <phoneticPr fontId="5"/>
  </si>
  <si>
    <t>円</t>
  </si>
  <si>
    <t>　　X/Y</t>
    <phoneticPr fontId="5"/>
  </si>
  <si>
    <t>2,389,763,979/11</t>
  </si>
  <si>
    <t>3,803,521,702/21</t>
  </si>
  <si>
    <t>／　</t>
    <phoneticPr fontId="5"/>
  </si>
  <si>
    <t>独立行政法人高齢･障害・求職者雇用支援機構施設整備費補助金（所管：職業安定局）</t>
  </si>
  <si>
    <t>独立行政法人高齢･障害・求職者雇用支援機構職業能力開発勘定運営費交付金
（所管：人材開発統括官）</t>
  </si>
  <si>
    <t>新23-053</t>
  </si>
  <si>
    <t>898</t>
  </si>
  <si>
    <t>596</t>
  </si>
  <si>
    <t>601</t>
  </si>
  <si>
    <t>606</t>
  </si>
  <si>
    <t>593</t>
  </si>
  <si>
    <t>615</t>
  </si>
  <si>
    <t>○</t>
  </si>
  <si>
    <t>-</t>
    <phoneticPr fontId="5"/>
  </si>
  <si>
    <t>-</t>
    <phoneticPr fontId="5"/>
  </si>
  <si>
    <t>関東職業能力開発大学校本館外空調設備等改修工事</t>
    <phoneticPr fontId="5"/>
  </si>
  <si>
    <t>宮城職業能力開発促進センター実習場建替その他工事</t>
    <phoneticPr fontId="5"/>
  </si>
  <si>
    <t>岩手職業能力開発促進センター実習場建替その他工事</t>
    <phoneticPr fontId="5"/>
  </si>
  <si>
    <t>大分職業能力開発促進センター教室棟・実習場建替その他工事</t>
    <phoneticPr fontId="5"/>
  </si>
  <si>
    <t>和歌山職業能力開発促進センター本館建替工事</t>
    <phoneticPr fontId="5"/>
  </si>
  <si>
    <t>北海道職業能力開発促進センター空調設備等改修工事</t>
    <phoneticPr fontId="5"/>
  </si>
  <si>
    <t>関西職業能力開発促進センター空調設備等改修工事</t>
    <phoneticPr fontId="5"/>
  </si>
  <si>
    <t>新潟職業能力開発促進センター本館・実習場建替その他建築工事</t>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</si>
  <si>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</si>
  <si>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</si>
  <si>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phoneticPr fontId="5"/>
  </si>
  <si>
    <t>A.独立行政法人高齢・障害・求職者雇用支援機構</t>
    <phoneticPr fontId="5"/>
  </si>
  <si>
    <t>B.職業能力開発勘定</t>
    <phoneticPr fontId="5"/>
  </si>
  <si>
    <t>山形職業能力開発促進センター本館建替その他工事</t>
    <phoneticPr fontId="5"/>
  </si>
  <si>
    <t>職業能力開発勘定</t>
    <rPh sb="0" eb="2">
      <t>ショクギョウ</t>
    </rPh>
    <rPh sb="2" eb="4">
      <t>ノウリョク</t>
    </rPh>
    <rPh sb="4" eb="6">
      <t>カイハツ</t>
    </rPh>
    <rPh sb="6" eb="8">
      <t>カンジョウ</t>
    </rPh>
    <phoneticPr fontId="5"/>
  </si>
  <si>
    <t>補助金</t>
    <rPh sb="0" eb="3">
      <t>ホジョキン</t>
    </rPh>
    <phoneticPr fontId="5"/>
  </si>
  <si>
    <t>建築工事、電気設備工事等</t>
    <rPh sb="0" eb="2">
      <t>ケンチク</t>
    </rPh>
    <rPh sb="2" eb="4">
      <t>コウジ</t>
    </rPh>
    <rPh sb="5" eb="7">
      <t>デンキ</t>
    </rPh>
    <rPh sb="7" eb="9">
      <t>セツビ</t>
    </rPh>
    <rPh sb="9" eb="11">
      <t>コウジ</t>
    </rPh>
    <rPh sb="11" eb="12">
      <t>トウ</t>
    </rPh>
    <phoneticPr fontId="5"/>
  </si>
  <si>
    <t>施設整備費</t>
    <phoneticPr fontId="5"/>
  </si>
  <si>
    <t>茨城職業能力開発促進センター本館外空調設備等改修工事</t>
    <phoneticPr fontId="5"/>
  </si>
  <si>
    <t>佐賀職業能力開発促進センター本館・実習場その他建替工事設計業務</t>
    <phoneticPr fontId="5"/>
  </si>
  <si>
    <t>九州職業能力開発大学校L棟昇降機設備改修工事</t>
    <phoneticPr fontId="5"/>
  </si>
  <si>
    <t>高知職業能力開発促進センター本館外空調設備等改修工事</t>
    <phoneticPr fontId="5"/>
  </si>
  <si>
    <t>茨城職業能力開発促進センター本館外空調設備等改修工事設計監理業務</t>
    <phoneticPr fontId="5"/>
  </si>
  <si>
    <t>高知職業能力開発促進センター本館外空調設備等改修工事設計監理業務</t>
    <phoneticPr fontId="5"/>
  </si>
  <si>
    <t>九州職業能力開発大学校L棟昇降機設備改修工事設計監理業務</t>
    <phoneticPr fontId="5"/>
  </si>
  <si>
    <t>C</t>
  </si>
  <si>
    <t>秋田職業能力開発促進センター建替　外26件</t>
    <rPh sb="0" eb="2">
      <t>アキタ</t>
    </rPh>
    <rPh sb="2" eb="4">
      <t>ショクギョウ</t>
    </rPh>
    <rPh sb="4" eb="6">
      <t>ノウリョク</t>
    </rPh>
    <rPh sb="6" eb="8">
      <t>カイハツ</t>
    </rPh>
    <rPh sb="8" eb="10">
      <t>ソクシン</t>
    </rPh>
    <rPh sb="14" eb="16">
      <t>タテカ</t>
    </rPh>
    <rPh sb="17" eb="18">
      <t>ホカ</t>
    </rPh>
    <rPh sb="20" eb="21">
      <t>ケン</t>
    </rPh>
    <phoneticPr fontId="5"/>
  </si>
  <si>
    <t>佐賀職業能力開発促進センター本館・実習場その他建替工事敷地調査業務</t>
    <phoneticPr fontId="5"/>
  </si>
  <si>
    <t>新潟職業能力開発促進センター本館・実習場建替その他電気設備工事</t>
    <phoneticPr fontId="5"/>
  </si>
  <si>
    <t>1,732,052,000/10</t>
    <phoneticPr fontId="5"/>
  </si>
  <si>
    <t>3,425,683,964/25</t>
    <phoneticPr fontId="5"/>
  </si>
  <si>
    <t>訓練企画室長
鶴谷　陽子</t>
    <rPh sb="7" eb="9">
      <t>ツルヤ</t>
    </rPh>
    <rPh sb="10" eb="12">
      <t>ヨウコ</t>
    </rPh>
    <phoneticPr fontId="5"/>
  </si>
  <si>
    <t>雇用のセーフティーネットとしての職業訓練は国の責務として国が実施すべき事業であることから国費を投入する必要がある。（労働施策の総合的な推進並びに労働者の雇用の安定及び職業生活の充実等に関する法律第4条第1項第3号）</t>
  </si>
  <si>
    <t>機構においては、民間教育訓練機関や都道府県では実施困難なものづくり分野の公共職業訓練を中心に実施しており、引き続き機構において実施することが必要である。</t>
  </si>
  <si>
    <t>国の雇用のセーフティーネットとしての職業訓練は国の責務として国が実施すべき事業である。求職者の就職を実現するためには訓練機会の確保が重要であることから本事業の優先度は高い。</t>
  </si>
  <si>
    <t>有</t>
  </si>
  <si>
    <t>一般競争入札により選定していることから妥当である（「随意契約（その他）」については不落随意契約となり、競争性が確保されているところ）。
 地域における同種工事の需要増による人手不足の影響で一者のみの応札となった。</t>
    <rPh sb="41" eb="43">
      <t>フラク</t>
    </rPh>
    <rPh sb="43" eb="45">
      <t>ズイイ</t>
    </rPh>
    <rPh sb="45" eb="47">
      <t>ケイヤク</t>
    </rPh>
    <rPh sb="51" eb="54">
      <t>キョウソウセイ</t>
    </rPh>
    <rPh sb="55" eb="57">
      <t>カクホ</t>
    </rPh>
    <phoneticPr fontId="5"/>
  </si>
  <si>
    <t>‐</t>
  </si>
  <si>
    <t>△</t>
  </si>
  <si>
    <t>予算の執行は、入札又は企画競争により業者を選考し実施しており、効率的な執行に努めている。</t>
  </si>
  <si>
    <t>本事業は、訓練実施のための訓練施設の整備など、必要な経費に限定して実施している。</t>
  </si>
  <si>
    <t>-</t>
    <phoneticPr fontId="5"/>
  </si>
  <si>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</si>
  <si>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以下「機構」という。)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機構に対して交付しているものであり、そもそもの補助の「目的」や「性質・性格」が異なる。</t>
    <phoneticPr fontId="5"/>
  </si>
  <si>
    <t>　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phoneticPr fontId="5"/>
  </si>
  <si>
    <t>　引き続き、効率的な予算執行に努めるとともに事業の実施状況等を踏まえ、予算の確保を行い、訓練生の安全・衛生を確保するために着実に事業を実施していく。</t>
    <rPh sb="64" eb="66">
      <t>ジギョウ</t>
    </rPh>
    <phoneticPr fontId="5"/>
  </si>
  <si>
    <t>厚労</t>
  </si>
  <si>
    <t xml:space="preserve">独立行政法人高齢・障害・求職者雇用支援機構の施設・設備の整備又は改修のための経費について補助を行う。
（補助率１０／１０） </t>
    <phoneticPr fontId="5"/>
  </si>
  <si>
    <t>独立行政法人高齢・障害・求職者雇用支援機構の施設・設備の整備又は改修のための経費について補助を行う。</t>
    <phoneticPr fontId="5"/>
  </si>
  <si>
    <t>見込みと実績が一致している。</t>
    <rPh sb="0" eb="2">
      <t>ミコ</t>
    </rPh>
    <rPh sb="4" eb="6">
      <t>ジッセキ</t>
    </rPh>
    <rPh sb="7" eb="9">
      <t>イッチ</t>
    </rPh>
    <phoneticPr fontId="5"/>
  </si>
  <si>
    <t>施設の老朽化等を勘案して計画的な修繕等を行うことにより支出の平準化を図る等、コスト削減に努めている。</t>
    <phoneticPr fontId="5"/>
  </si>
  <si>
    <t>新型コロナウイルス感染拡大の影響に伴う建設設備の納期遅延等によるもの。</t>
    <rPh sb="0" eb="2">
      <t>シンガタ</t>
    </rPh>
    <rPh sb="9" eb="11">
      <t>カンセン</t>
    </rPh>
    <rPh sb="11" eb="13">
      <t>カクダイ</t>
    </rPh>
    <rPh sb="14" eb="16">
      <t>エイキョウ</t>
    </rPh>
    <rPh sb="17" eb="18">
      <t>トモナ</t>
    </rPh>
    <rPh sb="19" eb="21">
      <t>ケンセツ</t>
    </rPh>
    <rPh sb="21" eb="23">
      <t>セツビ</t>
    </rPh>
    <rPh sb="24" eb="26">
      <t>ノウキ</t>
    </rPh>
    <rPh sb="26" eb="28">
      <t>チエン</t>
    </rPh>
    <rPh sb="28" eb="29">
      <t>トウ</t>
    </rPh>
    <phoneticPr fontId="5"/>
  </si>
  <si>
    <t>新型コロナウイルス感染拡大の影響による建築資材の納期遅延等への懸念から、不落・不調となったことによるもの。</t>
    <phoneticPr fontId="5"/>
  </si>
  <si>
    <t>https://www.mhlw.go.jp/wp/seisaku/hyouka/dl/r03_jizenbunseki/VI-1-1.pdf</t>
    <phoneticPr fontId="5"/>
  </si>
  <si>
    <t>P3</t>
    <phoneticPr fontId="5"/>
  </si>
  <si>
    <t>多様な職業能力開発の機会を確保し、生産性の向上に向けた人材育成を強化すること（Ⅵ－１－１）</t>
    <phoneticPr fontId="5"/>
  </si>
  <si>
    <t>基本目標Ⅵ：労働者の職業能力の開発及び向上を図るとともに、その能力を十分に発揮できるような環境整備をすること</t>
    <phoneticPr fontId="5"/>
  </si>
  <si>
    <t>公共職業能力開発施設の建替（建物の整備）を実施</t>
    <phoneticPr fontId="5"/>
  </si>
  <si>
    <t>施設・設備の整備・改修件数</t>
    <rPh sb="0" eb="2">
      <t>シセツ</t>
    </rPh>
    <rPh sb="3" eb="5">
      <t>セツビ</t>
    </rPh>
    <rPh sb="6" eb="8">
      <t>セイビ</t>
    </rPh>
    <rPh sb="9" eb="11">
      <t>カイシュウ</t>
    </rPh>
    <rPh sb="11" eb="13">
      <t>ケンスウ</t>
    </rPh>
    <phoneticPr fontId="5"/>
  </si>
  <si>
    <t>点検対象外</t>
    <rPh sb="0" eb="2">
      <t>テンケン</t>
    </rPh>
    <rPh sb="2" eb="5">
      <t>タイショウガイ</t>
    </rPh>
    <phoneticPr fontId="5"/>
  </si>
  <si>
    <t>-</t>
    <phoneticPr fontId="5"/>
  </si>
  <si>
    <t>C.（株）安藤・間　東北支店</t>
    <phoneticPr fontId="5"/>
  </si>
  <si>
    <t>無</t>
  </si>
  <si>
    <t>執行率を踏まえ、真に必要な予算の確保に努めること。一者応札となった要因を分析し、改善を図ること。</t>
    <phoneticPr fontId="5"/>
  </si>
  <si>
    <t>成果実績が成果目標を上回っている（速報値における達成度は109.3％である）。</t>
    <rPh sb="0" eb="2">
      <t>セイカ</t>
    </rPh>
    <rPh sb="2" eb="4">
      <t>ジッセキ</t>
    </rPh>
    <rPh sb="5" eb="7">
      <t>セイカ</t>
    </rPh>
    <rPh sb="7" eb="9">
      <t>モクヒョウ</t>
    </rPh>
    <rPh sb="10" eb="12">
      <t>ウワマワ</t>
    </rPh>
    <rPh sb="17" eb="20">
      <t>ソクホウチ</t>
    </rPh>
    <rPh sb="24" eb="26">
      <t>タッセイ</t>
    </rPh>
    <rPh sb="26" eb="27">
      <t>ド</t>
    </rPh>
    <phoneticPr fontId="5"/>
  </si>
  <si>
    <t>老朽化した訓練施設の建替工事が増加（4施設→11施設）していることが、令和５年度予算要求額全体として前年度大幅増となっている主な理由である。</t>
    <rPh sb="0" eb="3">
      <t>ロウキュウカ</t>
    </rPh>
    <rPh sb="5" eb="7">
      <t>クンレン</t>
    </rPh>
    <rPh sb="7" eb="9">
      <t>シセツ</t>
    </rPh>
    <rPh sb="10" eb="12">
      <t>タテカエ</t>
    </rPh>
    <rPh sb="12" eb="14">
      <t>コウジ</t>
    </rPh>
    <rPh sb="15" eb="17">
      <t>ゾウカ</t>
    </rPh>
    <rPh sb="19" eb="21">
      <t>シセツ</t>
    </rPh>
    <rPh sb="24" eb="26">
      <t>シセツ</t>
    </rPh>
    <rPh sb="35" eb="37">
      <t>レイワ</t>
    </rPh>
    <rPh sb="38" eb="40">
      <t>ネンド</t>
    </rPh>
    <rPh sb="40" eb="42">
      <t>ヨサン</t>
    </rPh>
    <rPh sb="42" eb="45">
      <t>ヨウキュウガク</t>
    </rPh>
    <rPh sb="45" eb="47">
      <t>ゼンタイ</t>
    </rPh>
    <rPh sb="50" eb="53">
      <t>ゼンネンド</t>
    </rPh>
    <rPh sb="53" eb="56">
      <t>オオハバゾウ</t>
    </rPh>
    <rPh sb="62" eb="63">
      <t>オモ</t>
    </rPh>
    <rPh sb="64" eb="66">
      <t>リユウ</t>
    </rPh>
    <phoneticPr fontId="5"/>
  </si>
  <si>
    <t>独立行政法人高齢・障害・求職者雇用支援機構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phoneticPr fontId="5"/>
  </si>
  <si>
    <t>株式会社淺川組</t>
    <rPh sb="0" eb="4">
      <t>カブシキガイシャ</t>
    </rPh>
    <phoneticPr fontId="5"/>
  </si>
  <si>
    <t>株式会社福田組</t>
    <rPh sb="0" eb="4">
      <t>カブシキガイシャ</t>
    </rPh>
    <phoneticPr fontId="5"/>
  </si>
  <si>
    <t>株式会社安藤・間</t>
    <rPh sb="0" eb="4">
      <t>カブシキガイシャ</t>
    </rPh>
    <phoneticPr fontId="5"/>
  </si>
  <si>
    <t>日本住宅株式会社</t>
    <rPh sb="0" eb="2">
      <t>ニホン</t>
    </rPh>
    <rPh sb="2" eb="4">
      <t>ジュウタク</t>
    </rPh>
    <rPh sb="4" eb="8">
      <t>カブシキガイシャ</t>
    </rPh>
    <phoneticPr fontId="5"/>
  </si>
  <si>
    <t>菱和建設株式会社</t>
    <rPh sb="2" eb="4">
      <t>ケンセツ</t>
    </rPh>
    <rPh sb="4" eb="8">
      <t>カブシキガイシャ</t>
    </rPh>
    <phoneticPr fontId="5"/>
  </si>
  <si>
    <t>関彰エンジニアリング株式会社</t>
    <rPh sb="10" eb="14">
      <t>カブシキガイシャ</t>
    </rPh>
    <phoneticPr fontId="5"/>
  </si>
  <si>
    <t>株式会社末宗組</t>
    <rPh sb="0" eb="4">
      <t>カブシキガイシャ</t>
    </rPh>
    <phoneticPr fontId="5"/>
  </si>
  <si>
    <t>サンエス工業株式会社</t>
    <rPh sb="6" eb="10">
      <t>カブシキガイシャ</t>
    </rPh>
    <phoneticPr fontId="5"/>
  </si>
  <si>
    <t>ジョンソンコントロールズ株式会社</t>
    <rPh sb="12" eb="16">
      <t>カブシキガイシャ</t>
    </rPh>
    <phoneticPr fontId="5"/>
  </si>
  <si>
    <t>大原電業株式会社</t>
    <rPh sb="4" eb="8">
      <t>カブシキガイシャ</t>
    </rPh>
    <phoneticPr fontId="5"/>
  </si>
  <si>
    <t>執行率については入札差額や入札不調の影響が大きいところ。要求額については、複数社からの見積もり徴取や専門的見地からの精査を行うことに加え、整備計画を大幅に見直すことで、真に必要な予算の確保となるよう改善を行うとともに、一者応札の要因を分析し解消等に努めながら、引き続き、必要な予算額を確保し、適正な執行に努める。</t>
    <phoneticPr fontId="5"/>
  </si>
  <si>
    <t>関彰エンジニアリング株式会社</t>
    <rPh sb="10" eb="12">
      <t>カブシキ</t>
    </rPh>
    <rPh sb="12" eb="14">
      <t>カイシャ</t>
    </rPh>
    <phoneticPr fontId="5"/>
  </si>
  <si>
    <t>株式会社伊藤喜三郎建築研究所</t>
    <rPh sb="0" eb="4">
      <t>カブシキガイシャ</t>
    </rPh>
    <phoneticPr fontId="5"/>
  </si>
  <si>
    <t>日本オーチス・エレベータ株式会社</t>
    <rPh sb="12" eb="16">
      <t>カブシキガイシャ</t>
    </rPh>
    <phoneticPr fontId="5"/>
  </si>
  <si>
    <t>株式会社ニシトミ</t>
    <rPh sb="0" eb="4">
      <t>カブシキガイシャ</t>
    </rPh>
    <phoneticPr fontId="5"/>
  </si>
  <si>
    <t>株式会社土屋建築研究所</t>
    <rPh sb="0" eb="4">
      <t>カブシキガイシャ</t>
    </rPh>
    <phoneticPr fontId="5"/>
  </si>
  <si>
    <t>八洲開発株式会社</t>
    <rPh sb="0" eb="1">
      <t>ハチ</t>
    </rPh>
    <rPh sb="1" eb="2">
      <t>シュウ</t>
    </rPh>
    <rPh sb="2" eb="4">
      <t>カイハツ</t>
    </rPh>
    <rPh sb="4" eb="8">
      <t>カブシキガイシャ</t>
    </rPh>
    <phoneticPr fontId="5"/>
  </si>
  <si>
    <t>株式会社みやび設計</t>
    <rPh sb="0" eb="4">
      <t>カブシキガイシャ</t>
    </rPh>
    <phoneticPr fontId="5"/>
  </si>
  <si>
    <t>株式会社村田相互設計</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</si>
</sst>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10471</xdr:colOff>
      <xdr:row>271</xdr:row>
      <xdr:rowOff>177798</xdr:rowOff>
    </xdr:from>
    <xdr:to>
      <xdr:col>43</xdr:col>
      <xdr:colOff>45245</xdr:colOff>
      <xdr:row>290</xdr:row>
      <xdr:rowOff>253995</xdr:rowOff>
    </xdr:to>
    <xdr:grpSp>
      <xdr:nvGrpSpPr>
        <xdr:cNvPr id="2" name="グループ化 1"/>
        <xdr:cNvGrpSpPr/>
      </xdr:nvGrpSpPr>
      <xdr:grpSpPr>
        <a:xfrm>
          <a:off x="2439346" y="36587111"/>
          <a:ext cx="6309368" cy="7374728"/>
          <a:chOff x="2557271" y="231767741"/>
          <a:chExt cx="5333175" cy="7610201"/>
        </a:xfrm>
      </xdr:grpSpPr>
      <xdr:sp macro="" textlink="">
        <xdr:nvSpPr>
          <xdr:cNvPr id="3" name="フローチャート: 処理 2"/>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3,426</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4" name="グループ化 27"/>
          <xdr:cNvGrpSpPr>
            <a:grpSpLocks/>
          </xdr:cNvGrpSpPr>
        </xdr:nvGrpSpPr>
        <xdr:grpSpPr bwMode="auto">
          <a:xfrm>
            <a:off x="2557271" y="232674622"/>
            <a:ext cx="5333175" cy="6703320"/>
            <a:chOff x="2256568" y="1606042"/>
            <a:chExt cx="3166397" cy="9045555"/>
          </a:xfrm>
        </xdr:grpSpPr>
        <xdr:cxnSp macro="">
          <xdr:nvCxnSpPr>
            <xdr:cNvPr id="5" name="直線矢印コネクタ 4"/>
            <xdr:cNvCxnSpPr/>
          </xdr:nvCxnSpPr>
          <xdr:spPr bwMode="auto">
            <a:xfrm>
              <a:off x="3843409" y="2203560"/>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bwMode="auto">
            <a:xfrm>
              <a:off x="2287401" y="1606042"/>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7" name="フローチャート: 処理 6"/>
            <xdr:cNvSpPr/>
          </xdr:nvSpPr>
          <xdr:spPr bwMode="auto">
            <a:xfrm>
              <a:off x="2271860" y="2791727"/>
              <a:ext cx="3149409" cy="99843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3,426</a:t>
              </a:r>
              <a:r>
                <a:rPr kumimoji="1" lang="ja-JP" altLang="en-US" sz="1400">
                  <a:solidFill>
                    <a:sysClr val="windowText" lastClr="000000"/>
                  </a:solidFill>
                </a:rPr>
                <a:t>百万円</a:t>
              </a:r>
            </a:p>
          </xdr:txBody>
        </xdr:sp>
        <xdr:sp macro="" textlink="">
          <xdr:nvSpPr>
            <xdr:cNvPr id="8" name="大かっこ 7"/>
            <xdr:cNvSpPr/>
          </xdr:nvSpPr>
          <xdr:spPr>
            <a:xfrm>
              <a:off x="2306336" y="4002308"/>
              <a:ext cx="3086294" cy="1053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kumimoji="1" lang="ja-JP" altLang="en-US" sz="1100"/>
            </a:p>
          </xdr:txBody>
        </xdr:sp>
        <xdr:grpSp>
          <xdr:nvGrpSpPr>
            <xdr:cNvPr id="9" name="グループ化 23"/>
            <xdr:cNvGrpSpPr>
              <a:grpSpLocks/>
            </xdr:cNvGrpSpPr>
          </xdr:nvGrpSpPr>
          <xdr:grpSpPr bwMode="auto">
            <a:xfrm>
              <a:off x="2279868" y="5770233"/>
              <a:ext cx="3143097" cy="2148406"/>
              <a:chOff x="4025920" y="7336422"/>
              <a:chExt cx="2958957" cy="2612318"/>
            </a:xfrm>
          </xdr:grpSpPr>
          <xdr:sp macro="" textlink="">
            <xdr:nvSpPr>
              <xdr:cNvPr id="15" name="フローチャート: 処理 14"/>
              <xdr:cNvSpPr/>
            </xdr:nvSpPr>
            <xdr:spPr bwMode="auto">
              <a:xfrm>
                <a:off x="4025920" y="7336422"/>
                <a:ext cx="2958957" cy="127543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3,426</a:t>
                </a:r>
                <a:r>
                  <a:rPr kumimoji="1" lang="ja-JP" altLang="en-US" sz="1400">
                    <a:solidFill>
                      <a:sysClr val="windowText" lastClr="000000"/>
                    </a:solidFill>
                  </a:rPr>
                  <a:t>百万円</a:t>
                </a:r>
              </a:p>
            </xdr:txBody>
          </xdr:sp>
          <xdr:sp macro="" textlink="">
            <xdr:nvSpPr>
              <xdr:cNvPr id="16" name="大かっこ 15"/>
              <xdr:cNvSpPr/>
            </xdr:nvSpPr>
            <xdr:spPr>
              <a:xfrm>
                <a:off x="4032308" y="8861013"/>
                <a:ext cx="2911424" cy="1087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kumimoji="1" lang="en-US" altLang="ja-JP" sz="1100">
                  <a:solidFill>
                    <a:sysClr val="windowText" lastClr="000000"/>
                  </a:solidFill>
                  <a:latin typeface="+mn-lt"/>
                  <a:ea typeface="+mn-ea"/>
                  <a:cs typeface="+mn-cs"/>
                </a:endParaRPr>
              </a:p>
            </xdr:txBody>
          </xdr:sp>
        </xdr:grpSp>
        <xdr:cxnSp macro="">
          <xdr:nvCxnSpPr>
            <xdr:cNvPr id="10" name="直線矢印コネクタ 9"/>
            <xdr:cNvCxnSpPr/>
          </xdr:nvCxnSpPr>
          <xdr:spPr bwMode="auto">
            <a:xfrm>
              <a:off x="3829564" y="5097384"/>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3843409" y="8102935"/>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24"/>
            <xdr:cNvGrpSpPr>
              <a:grpSpLocks/>
            </xdr:cNvGrpSpPr>
          </xdr:nvGrpSpPr>
          <xdr:grpSpPr bwMode="auto">
            <a:xfrm>
              <a:off x="2256568" y="8824291"/>
              <a:ext cx="3149409" cy="1827306"/>
              <a:chOff x="3953184" y="11043257"/>
              <a:chExt cx="2964899" cy="2221882"/>
            </a:xfrm>
          </xdr:grpSpPr>
          <xdr:sp macro="" textlink="">
            <xdr:nvSpPr>
              <xdr:cNvPr id="13" name="正方形/長方形 12"/>
              <xdr:cNvSpPr/>
            </xdr:nvSpPr>
            <xdr:spPr bwMode="auto">
              <a:xfrm>
                <a:off x="3953184" y="11043257"/>
                <a:ext cx="2964899" cy="116288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（株）安藤・間　東北支店　外</a:t>
                </a:r>
                <a:r>
                  <a:rPr kumimoji="1" lang="en-US" altLang="ja-JP" sz="1400"/>
                  <a:t>49</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3,426</a:t>
                </a:r>
                <a:r>
                  <a:rPr kumimoji="1" lang="ja-JP" altLang="en-US" sz="1400">
                    <a:solidFill>
                      <a:sysClr val="windowText" lastClr="000000"/>
                    </a:solidFill>
                  </a:rPr>
                  <a:t>百万円</a:t>
                </a:r>
              </a:p>
            </xdr:txBody>
          </xdr:sp>
          <xdr:sp macro="" textlink="">
            <xdr:nvSpPr>
              <xdr:cNvPr id="14" name="大かっこ 13"/>
              <xdr:cNvSpPr/>
            </xdr:nvSpPr>
            <xdr:spPr>
              <a:xfrm>
                <a:off x="4003019" y="12560017"/>
                <a:ext cx="2911424" cy="7051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6</xdr:col>
      <xdr:colOff>110066</xdr:colOff>
      <xdr:row>286</xdr:row>
      <xdr:rowOff>279285</xdr:rowOff>
    </xdr:from>
    <xdr:to>
      <xdr:col>24</xdr:col>
      <xdr:colOff>169332</xdr:colOff>
      <xdr:row>287</xdr:row>
      <xdr:rowOff>135080</xdr:rowOff>
    </xdr:to>
    <xdr:grpSp>
      <xdr:nvGrpSpPr>
        <xdr:cNvPr id="17" name="グループ化 16"/>
        <xdr:cNvGrpSpPr/>
      </xdr:nvGrpSpPr>
      <xdr:grpSpPr>
        <a:xfrm>
          <a:off x="1324504" y="42058316"/>
          <a:ext cx="3702578" cy="522545"/>
          <a:chOff x="1481333" y="47410773"/>
          <a:chExt cx="2565318" cy="315018"/>
        </a:xfrm>
      </xdr:grpSpPr>
      <xdr:sp macro="" textlink="">
        <xdr:nvSpPr>
          <xdr:cNvPr id="18" name="大かっこ 17"/>
          <xdr:cNvSpPr/>
        </xdr:nvSpPr>
        <xdr:spPr>
          <a:xfrm>
            <a:off x="1481333" y="47410773"/>
            <a:ext cx="2565318" cy="289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9" name="テキスト ボックス 18"/>
          <xdr:cNvSpPr txBox="1"/>
        </xdr:nvSpPr>
        <xdr:spPr>
          <a:xfrm>
            <a:off x="1694574" y="47428195"/>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一般競争入札（最低価格）・一般競争契約</a:t>
            </a:r>
          </a:p>
          <a:p>
            <a:r>
              <a:rPr kumimoji="1" lang="ja-JP" altLang="en-US" sz="1100">
                <a:solidFill>
                  <a:schemeClr val="tx1"/>
                </a:solidFill>
              </a:rPr>
              <a:t>（総合評価）・随意契約（その他）</a:t>
            </a:r>
          </a:p>
        </xdr:txBody>
      </xdr:sp>
    </xdr:grpSp>
    <xdr:clientData/>
  </xdr:twoCellAnchor>
  <xdr:oneCellAnchor>
    <xdr:from>
      <xdr:col>38</xdr:col>
      <xdr:colOff>142875</xdr:colOff>
      <xdr:row>37</xdr:row>
      <xdr:rowOff>104775</xdr:rowOff>
    </xdr:from>
    <xdr:ext cx="495896" cy="183384"/>
    <xdr:sp macro="" textlink="">
      <xdr:nvSpPr>
        <xdr:cNvPr id="20" name="テキスト ボックス 19"/>
        <xdr:cNvSpPr txBox="1"/>
      </xdr:nvSpPr>
      <xdr:spPr>
        <a:xfrm>
          <a:off x="7743825" y="11906250"/>
          <a:ext cx="495896" cy="18338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0" rIns="36000" bIns="0" rtlCol="0" anchor="ctr">
          <a:spAutoFit/>
        </a:bodyPr>
        <a:lstStyle/>
        <a:p>
          <a:pPr algn="ctr"/>
          <a:r>
            <a:rPr kumimoji="1" lang="ja-JP" altLang="en-US" sz="1100"/>
            <a:t>速報値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8" zoomScale="80" zoomScaleNormal="75" zoomScaleSheetLayoutView="80" zoomScalePageLayoutView="85" workbookViewId="0">
      <selection activeCell="A630" sqref="A630:B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366</v>
      </c>
      <c r="AJ2" s="851" t="s">
        <v>768</v>
      </c>
      <c r="AK2" s="851"/>
      <c r="AL2" s="851"/>
      <c r="AM2" s="851"/>
      <c r="AN2" s="90" t="s">
        <v>366</v>
      </c>
      <c r="AO2" s="851">
        <v>21</v>
      </c>
      <c r="AP2" s="851"/>
      <c r="AQ2" s="851"/>
      <c r="AR2" s="91" t="s">
        <v>366</v>
      </c>
      <c r="AS2" s="852">
        <v>683</v>
      </c>
      <c r="AT2" s="852"/>
      <c r="AU2" s="852"/>
      <c r="AV2" s="90" t="str">
        <f>IF(AW2="","","-")</f>
        <v/>
      </c>
      <c r="AW2" s="853"/>
      <c r="AX2" s="853"/>
    </row>
    <row r="3" spans="1:50" ht="21" customHeight="1" thickBot="1" x14ac:dyDescent="0.2">
      <c r="A3" s="854" t="s">
        <v>680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690</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691</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692</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693</v>
      </c>
      <c r="H5" s="842"/>
      <c r="I5" s="842"/>
      <c r="J5" s="842"/>
      <c r="K5" s="842"/>
      <c r="L5" s="842"/>
      <c r="M5" s="843" t="s">
        <v>62</v>
      </c>
      <c r="N5" s="844"/>
      <c r="O5" s="844"/>
      <c r="P5" s="844"/>
      <c r="Q5" s="844"/>
      <c r="R5" s="845"/>
      <c r="S5" s="846" t="s">
        <v>694</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753</v>
      </c>
      <c r="AR5" s="874"/>
      <c r="AS5" s="874"/>
      <c r="AT5" s="874"/>
      <c r="AU5" s="874"/>
      <c r="AV5" s="874"/>
      <c r="AW5" s="874"/>
      <c r="AX5" s="875"/>
    </row>
    <row r="6" spans="1:50" ht="30.6"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3.5" customHeight="1" x14ac:dyDescent="0.15">
      <c r="A7" s="857" t="s">
        <v>20</v>
      </c>
      <c r="B7" s="858"/>
      <c r="C7" s="858"/>
      <c r="D7" s="858"/>
      <c r="E7" s="858"/>
      <c r="F7" s="859"/>
      <c r="G7" s="881" t="s">
        <v>696</v>
      </c>
      <c r="H7" s="882"/>
      <c r="I7" s="882"/>
      <c r="J7" s="882"/>
      <c r="K7" s="882"/>
      <c r="L7" s="882"/>
      <c r="M7" s="882"/>
      <c r="N7" s="882"/>
      <c r="O7" s="882"/>
      <c r="P7" s="882"/>
      <c r="Q7" s="882"/>
      <c r="R7" s="882"/>
      <c r="S7" s="882"/>
      <c r="T7" s="882"/>
      <c r="U7" s="882"/>
      <c r="V7" s="882"/>
      <c r="W7" s="882"/>
      <c r="X7" s="883"/>
      <c r="Y7" s="884" t="s">
        <v>351</v>
      </c>
      <c r="Z7" s="703"/>
      <c r="AA7" s="703"/>
      <c r="AB7" s="703"/>
      <c r="AC7" s="703"/>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23.25" customHeight="1" x14ac:dyDescent="0.15">
      <c r="A8" s="857" t="s">
        <v>234</v>
      </c>
      <c r="B8" s="858"/>
      <c r="C8" s="858"/>
      <c r="D8" s="858"/>
      <c r="E8" s="858"/>
      <c r="F8" s="859"/>
      <c r="G8" s="860" t="str">
        <f>入力規則等!A27</f>
        <v>子ども・若者育成支援</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37.5" customHeight="1" x14ac:dyDescent="0.15">
      <c r="A10" s="774" t="s">
        <v>28</v>
      </c>
      <c r="B10" s="775"/>
      <c r="C10" s="775"/>
      <c r="D10" s="775"/>
      <c r="E10" s="775"/>
      <c r="F10" s="775"/>
      <c r="G10" s="776" t="s">
        <v>769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4"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9"/>
    </row>
    <row r="13" spans="1:50" ht="21" customHeight="1" x14ac:dyDescent="0.15">
      <c r="A13" s="326"/>
      <c r="B13" s="327"/>
      <c r="C13" s="327"/>
      <c r="D13" s="327"/>
      <c r="E13" s="327"/>
      <c r="F13" s="328"/>
      <c r="G13" s="803" t="s">
        <v>6</v>
      </c>
      <c r="H13" s="804"/>
      <c r="I13" s="820" t="s">
        <v>7</v>
      </c>
      <c r="J13" s="821"/>
      <c r="K13" s="821"/>
      <c r="L13" s="821"/>
      <c r="M13" s="821"/>
      <c r="N13" s="821"/>
      <c r="O13" s="822"/>
      <c r="P13" s="714">
        <v>3322</v>
      </c>
      <c r="Q13" s="715"/>
      <c r="R13" s="715"/>
      <c r="S13" s="715"/>
      <c r="T13" s="715"/>
      <c r="U13" s="715"/>
      <c r="V13" s="716"/>
      <c r="W13" s="714">
        <v>5302</v>
      </c>
      <c r="X13" s="715"/>
      <c r="Y13" s="715"/>
      <c r="Z13" s="715"/>
      <c r="AA13" s="715"/>
      <c r="AB13" s="715"/>
      <c r="AC13" s="716"/>
      <c r="AD13" s="714">
        <v>3808</v>
      </c>
      <c r="AE13" s="715"/>
      <c r="AF13" s="715"/>
      <c r="AG13" s="715"/>
      <c r="AH13" s="715"/>
      <c r="AI13" s="715"/>
      <c r="AJ13" s="716"/>
      <c r="AK13" s="714">
        <v>1732</v>
      </c>
      <c r="AL13" s="715"/>
      <c r="AM13" s="715"/>
      <c r="AN13" s="715"/>
      <c r="AO13" s="715"/>
      <c r="AP13" s="715"/>
      <c r="AQ13" s="716"/>
      <c r="AR13" s="751">
        <v>3718</v>
      </c>
      <c r="AS13" s="752"/>
      <c r="AT13" s="752"/>
      <c r="AU13" s="752"/>
      <c r="AV13" s="752"/>
      <c r="AW13" s="752"/>
      <c r="AX13" s="823"/>
    </row>
    <row r="14" spans="1:50" ht="21" customHeight="1" x14ac:dyDescent="0.15">
      <c r="A14" s="326"/>
      <c r="B14" s="327"/>
      <c r="C14" s="327"/>
      <c r="D14" s="327"/>
      <c r="E14" s="327"/>
      <c r="F14" s="328"/>
      <c r="G14" s="805"/>
      <c r="H14" s="806"/>
      <c r="I14" s="798" t="s">
        <v>8</v>
      </c>
      <c r="J14" s="799"/>
      <c r="K14" s="799"/>
      <c r="L14" s="799"/>
      <c r="M14" s="799"/>
      <c r="N14" s="799"/>
      <c r="O14" s="800"/>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720</v>
      </c>
      <c r="AL14" s="715"/>
      <c r="AM14" s="715"/>
      <c r="AN14" s="715"/>
      <c r="AO14" s="715"/>
      <c r="AP14" s="715"/>
      <c r="AQ14" s="716"/>
      <c r="AR14" s="809"/>
      <c r="AS14" s="809"/>
      <c r="AT14" s="809"/>
      <c r="AU14" s="809"/>
      <c r="AV14" s="809"/>
      <c r="AW14" s="809"/>
      <c r="AX14" s="810"/>
    </row>
    <row r="15" spans="1:50" ht="21" customHeight="1" x14ac:dyDescent="0.15">
      <c r="A15" s="326"/>
      <c r="B15" s="327"/>
      <c r="C15" s="327"/>
      <c r="D15" s="327"/>
      <c r="E15" s="327"/>
      <c r="F15" s="328"/>
      <c r="G15" s="805"/>
      <c r="H15" s="806"/>
      <c r="I15" s="798" t="s">
        <v>48</v>
      </c>
      <c r="J15" s="811"/>
      <c r="K15" s="811"/>
      <c r="L15" s="811"/>
      <c r="M15" s="811"/>
      <c r="N15" s="811"/>
      <c r="O15" s="812"/>
      <c r="P15" s="714">
        <v>203</v>
      </c>
      <c r="Q15" s="715"/>
      <c r="R15" s="715"/>
      <c r="S15" s="715"/>
      <c r="T15" s="715"/>
      <c r="U15" s="715"/>
      <c r="V15" s="716"/>
      <c r="W15" s="714">
        <v>346</v>
      </c>
      <c r="X15" s="715"/>
      <c r="Y15" s="715"/>
      <c r="Z15" s="715"/>
      <c r="AA15" s="715"/>
      <c r="AB15" s="715"/>
      <c r="AC15" s="716"/>
      <c r="AD15" s="714">
        <v>979</v>
      </c>
      <c r="AE15" s="715"/>
      <c r="AF15" s="715"/>
      <c r="AG15" s="715"/>
      <c r="AH15" s="715"/>
      <c r="AI15" s="715"/>
      <c r="AJ15" s="716"/>
      <c r="AK15" s="714">
        <v>713</v>
      </c>
      <c r="AL15" s="715"/>
      <c r="AM15" s="715"/>
      <c r="AN15" s="715"/>
      <c r="AO15" s="715"/>
      <c r="AP15" s="715"/>
      <c r="AQ15" s="716"/>
      <c r="AR15" s="714"/>
      <c r="AS15" s="715"/>
      <c r="AT15" s="715"/>
      <c r="AU15" s="715"/>
      <c r="AV15" s="715"/>
      <c r="AW15" s="715"/>
      <c r="AX15" s="824"/>
    </row>
    <row r="16" spans="1:50" ht="21" customHeight="1" x14ac:dyDescent="0.15">
      <c r="A16" s="326"/>
      <c r="B16" s="327"/>
      <c r="C16" s="327"/>
      <c r="D16" s="327"/>
      <c r="E16" s="327"/>
      <c r="F16" s="328"/>
      <c r="G16" s="805"/>
      <c r="H16" s="806"/>
      <c r="I16" s="798" t="s">
        <v>49</v>
      </c>
      <c r="J16" s="811"/>
      <c r="K16" s="811"/>
      <c r="L16" s="811"/>
      <c r="M16" s="811"/>
      <c r="N16" s="811"/>
      <c r="O16" s="812"/>
      <c r="P16" s="714">
        <v>-346</v>
      </c>
      <c r="Q16" s="715"/>
      <c r="R16" s="715"/>
      <c r="S16" s="715"/>
      <c r="T16" s="715"/>
      <c r="U16" s="715"/>
      <c r="V16" s="716"/>
      <c r="W16" s="714">
        <v>-979</v>
      </c>
      <c r="X16" s="715"/>
      <c r="Y16" s="715"/>
      <c r="Z16" s="715"/>
      <c r="AA16" s="715"/>
      <c r="AB16" s="715"/>
      <c r="AC16" s="716"/>
      <c r="AD16" s="714">
        <v>-713</v>
      </c>
      <c r="AE16" s="715"/>
      <c r="AF16" s="715"/>
      <c r="AG16" s="715"/>
      <c r="AH16" s="715"/>
      <c r="AI16" s="715"/>
      <c r="AJ16" s="716"/>
      <c r="AK16" s="714" t="s">
        <v>721</v>
      </c>
      <c r="AL16" s="715"/>
      <c r="AM16" s="715"/>
      <c r="AN16" s="715"/>
      <c r="AO16" s="715"/>
      <c r="AP16" s="715"/>
      <c r="AQ16" s="716"/>
      <c r="AR16" s="816"/>
      <c r="AS16" s="817"/>
      <c r="AT16" s="817"/>
      <c r="AU16" s="817"/>
      <c r="AV16" s="817"/>
      <c r="AW16" s="817"/>
      <c r="AX16" s="818"/>
    </row>
    <row r="17" spans="1:50" ht="24.75" customHeight="1" x14ac:dyDescent="0.15">
      <c r="A17" s="326"/>
      <c r="B17" s="327"/>
      <c r="C17" s="327"/>
      <c r="D17" s="327"/>
      <c r="E17" s="327"/>
      <c r="F17" s="328"/>
      <c r="G17" s="805"/>
      <c r="H17" s="806"/>
      <c r="I17" s="798" t="s">
        <v>47</v>
      </c>
      <c r="J17" s="799"/>
      <c r="K17" s="799"/>
      <c r="L17" s="799"/>
      <c r="M17" s="799"/>
      <c r="N17" s="799"/>
      <c r="O17" s="800"/>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721</v>
      </c>
      <c r="AL17" s="715"/>
      <c r="AM17" s="715"/>
      <c r="AN17" s="715"/>
      <c r="AO17" s="715"/>
      <c r="AP17" s="715"/>
      <c r="AQ17" s="716"/>
      <c r="AR17" s="801"/>
      <c r="AS17" s="801"/>
      <c r="AT17" s="801"/>
      <c r="AU17" s="801"/>
      <c r="AV17" s="801"/>
      <c r="AW17" s="801"/>
      <c r="AX17" s="802"/>
    </row>
    <row r="18" spans="1:50" ht="24.75" customHeight="1" x14ac:dyDescent="0.15">
      <c r="A18" s="326"/>
      <c r="B18" s="327"/>
      <c r="C18" s="327"/>
      <c r="D18" s="327"/>
      <c r="E18" s="327"/>
      <c r="F18" s="328"/>
      <c r="G18" s="807"/>
      <c r="H18" s="808"/>
      <c r="I18" s="791" t="s">
        <v>18</v>
      </c>
      <c r="J18" s="792"/>
      <c r="K18" s="792"/>
      <c r="L18" s="792"/>
      <c r="M18" s="792"/>
      <c r="N18" s="792"/>
      <c r="O18" s="793"/>
      <c r="P18" s="794">
        <f>SUM(P13:V17)</f>
        <v>3179</v>
      </c>
      <c r="Q18" s="795"/>
      <c r="R18" s="795"/>
      <c r="S18" s="795"/>
      <c r="T18" s="795"/>
      <c r="U18" s="795"/>
      <c r="V18" s="796"/>
      <c r="W18" s="794">
        <f>SUM(W13:AC17)</f>
        <v>4669</v>
      </c>
      <c r="X18" s="795"/>
      <c r="Y18" s="795"/>
      <c r="Z18" s="795"/>
      <c r="AA18" s="795"/>
      <c r="AB18" s="795"/>
      <c r="AC18" s="796"/>
      <c r="AD18" s="794">
        <f>SUM(AD13:AJ17)</f>
        <v>4074</v>
      </c>
      <c r="AE18" s="795"/>
      <c r="AF18" s="795"/>
      <c r="AG18" s="795"/>
      <c r="AH18" s="795"/>
      <c r="AI18" s="795"/>
      <c r="AJ18" s="796"/>
      <c r="AK18" s="794">
        <f>SUM(AK13:AQ17)</f>
        <v>2445</v>
      </c>
      <c r="AL18" s="795"/>
      <c r="AM18" s="795"/>
      <c r="AN18" s="795"/>
      <c r="AO18" s="795"/>
      <c r="AP18" s="795"/>
      <c r="AQ18" s="796"/>
      <c r="AR18" s="794">
        <f>SUM(AR13:AX17)</f>
        <v>3718</v>
      </c>
      <c r="AS18" s="795"/>
      <c r="AT18" s="795"/>
      <c r="AU18" s="795"/>
      <c r="AV18" s="795"/>
      <c r="AW18" s="795"/>
      <c r="AX18" s="797"/>
    </row>
    <row r="19" spans="1:50" ht="24.75" customHeight="1" x14ac:dyDescent="0.15">
      <c r="A19" s="326"/>
      <c r="B19" s="327"/>
      <c r="C19" s="327"/>
      <c r="D19" s="327"/>
      <c r="E19" s="327"/>
      <c r="F19" s="328"/>
      <c r="G19" s="766" t="s">
        <v>9</v>
      </c>
      <c r="H19" s="767"/>
      <c r="I19" s="767"/>
      <c r="J19" s="767"/>
      <c r="K19" s="767"/>
      <c r="L19" s="767"/>
      <c r="M19" s="767"/>
      <c r="N19" s="767"/>
      <c r="O19" s="767"/>
      <c r="P19" s="714">
        <v>2390</v>
      </c>
      <c r="Q19" s="715"/>
      <c r="R19" s="715"/>
      <c r="S19" s="715"/>
      <c r="T19" s="715"/>
      <c r="U19" s="715"/>
      <c r="V19" s="716"/>
      <c r="W19" s="714">
        <v>3804</v>
      </c>
      <c r="X19" s="715"/>
      <c r="Y19" s="715"/>
      <c r="Z19" s="715"/>
      <c r="AA19" s="715"/>
      <c r="AB19" s="715"/>
      <c r="AC19" s="716"/>
      <c r="AD19" s="714">
        <v>3426</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6"/>
      <c r="B20" s="327"/>
      <c r="C20" s="327"/>
      <c r="D20" s="327"/>
      <c r="E20" s="327"/>
      <c r="F20" s="328"/>
      <c r="G20" s="766" t="s">
        <v>10</v>
      </c>
      <c r="H20" s="767"/>
      <c r="I20" s="767"/>
      <c r="J20" s="767"/>
      <c r="K20" s="767"/>
      <c r="L20" s="767"/>
      <c r="M20" s="767"/>
      <c r="N20" s="767"/>
      <c r="O20" s="767"/>
      <c r="P20" s="762">
        <f>IF(P18=0, "-", SUM(P19)/P18)</f>
        <v>0.75180874488832972</v>
      </c>
      <c r="Q20" s="762"/>
      <c r="R20" s="762"/>
      <c r="S20" s="762"/>
      <c r="T20" s="762"/>
      <c r="U20" s="762"/>
      <c r="V20" s="762"/>
      <c r="W20" s="762">
        <f>IF(W18=0, "-", SUM(W19)/W18)</f>
        <v>0.8147354893981581</v>
      </c>
      <c r="X20" s="762"/>
      <c r="Y20" s="762"/>
      <c r="Z20" s="762"/>
      <c r="AA20" s="762"/>
      <c r="AB20" s="762"/>
      <c r="AC20" s="762"/>
      <c r="AD20" s="762">
        <f>IF(AD18=0, "-", SUM(AD19)/AD18)</f>
        <v>0.84094256259204714</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319</v>
      </c>
      <c r="H21" s="761"/>
      <c r="I21" s="761"/>
      <c r="J21" s="761"/>
      <c r="K21" s="761"/>
      <c r="L21" s="761"/>
      <c r="M21" s="761"/>
      <c r="N21" s="761"/>
      <c r="O21" s="761"/>
      <c r="P21" s="762">
        <f>IF(P19=0, "-", SUM(P19)/SUM(P13,P14))</f>
        <v>0.71944611679711012</v>
      </c>
      <c r="Q21" s="762"/>
      <c r="R21" s="762"/>
      <c r="S21" s="762"/>
      <c r="T21" s="762"/>
      <c r="U21" s="762"/>
      <c r="V21" s="762"/>
      <c r="W21" s="762">
        <f>IF(W19=0, "-", SUM(W19)/SUM(W13,W14))</f>
        <v>0.71746510750660131</v>
      </c>
      <c r="X21" s="762"/>
      <c r="Y21" s="762"/>
      <c r="Z21" s="762"/>
      <c r="AA21" s="762"/>
      <c r="AB21" s="762"/>
      <c r="AC21" s="762"/>
      <c r="AD21" s="762">
        <f>IF(AD19=0, "-", SUM(AD19)/SUM(AD13,AD14))</f>
        <v>0.89968487394957986</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675</v>
      </c>
      <c r="B22" s="721"/>
      <c r="C22" s="721"/>
      <c r="D22" s="721"/>
      <c r="E22" s="721"/>
      <c r="F22" s="722"/>
      <c r="G22" s="726" t="s">
        <v>308</v>
      </c>
      <c r="H22" s="566"/>
      <c r="I22" s="566"/>
      <c r="J22" s="566"/>
      <c r="K22" s="566"/>
      <c r="L22" s="566"/>
      <c r="M22" s="566"/>
      <c r="N22" s="566"/>
      <c r="O22" s="567"/>
      <c r="P22" s="727" t="s">
        <v>673</v>
      </c>
      <c r="Q22" s="566"/>
      <c r="R22" s="566"/>
      <c r="S22" s="566"/>
      <c r="T22" s="566"/>
      <c r="U22" s="566"/>
      <c r="V22" s="567"/>
      <c r="W22" s="727" t="s">
        <v>674</v>
      </c>
      <c r="X22" s="566"/>
      <c r="Y22" s="566"/>
      <c r="Z22" s="566"/>
      <c r="AA22" s="566"/>
      <c r="AB22" s="566"/>
      <c r="AC22" s="567"/>
      <c r="AD22" s="727" t="s">
        <v>307</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45.75" customHeight="1" x14ac:dyDescent="0.15">
      <c r="A23" s="723"/>
      <c r="B23" s="724"/>
      <c r="C23" s="724"/>
      <c r="D23" s="724"/>
      <c r="E23" s="724"/>
      <c r="F23" s="725"/>
      <c r="G23" s="748" t="s">
        <v>700</v>
      </c>
      <c r="H23" s="749"/>
      <c r="I23" s="749"/>
      <c r="J23" s="749"/>
      <c r="K23" s="749"/>
      <c r="L23" s="749"/>
      <c r="M23" s="749"/>
      <c r="N23" s="749"/>
      <c r="O23" s="750"/>
      <c r="P23" s="751">
        <v>1732</v>
      </c>
      <c r="Q23" s="752"/>
      <c r="R23" s="752"/>
      <c r="S23" s="752"/>
      <c r="T23" s="752"/>
      <c r="U23" s="752"/>
      <c r="V23" s="753"/>
      <c r="W23" s="751">
        <v>3718</v>
      </c>
      <c r="X23" s="752"/>
      <c r="Y23" s="752"/>
      <c r="Z23" s="752"/>
      <c r="AA23" s="752"/>
      <c r="AB23" s="752"/>
      <c r="AC23" s="753"/>
      <c r="AD23" s="754" t="s">
        <v>787</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7" t="s">
        <v>18</v>
      </c>
      <c r="H29" s="734"/>
      <c r="I29" s="734"/>
      <c r="J29" s="734"/>
      <c r="K29" s="734"/>
      <c r="L29" s="734"/>
      <c r="M29" s="734"/>
      <c r="N29" s="734"/>
      <c r="O29" s="735"/>
      <c r="P29" s="736">
        <f>AK13</f>
        <v>1732</v>
      </c>
      <c r="Q29" s="737"/>
      <c r="R29" s="737"/>
      <c r="S29" s="737"/>
      <c r="T29" s="737"/>
      <c r="U29" s="737"/>
      <c r="V29" s="738"/>
      <c r="W29" s="739">
        <f>AR13</f>
        <v>3718</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662</v>
      </c>
      <c r="B30" s="743"/>
      <c r="C30" s="743"/>
      <c r="D30" s="743"/>
      <c r="E30" s="743"/>
      <c r="F30" s="744"/>
      <c r="G30" s="745" t="s">
        <v>770</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663</v>
      </c>
      <c r="B31" s="168"/>
      <c r="C31" s="168"/>
      <c r="D31" s="168"/>
      <c r="E31" s="168"/>
      <c r="F31" s="169"/>
      <c r="G31" s="705" t="s">
        <v>655</v>
      </c>
      <c r="H31" s="706"/>
      <c r="I31" s="706"/>
      <c r="J31" s="706"/>
      <c r="K31" s="706"/>
      <c r="L31" s="706"/>
      <c r="M31" s="706"/>
      <c r="N31" s="706"/>
      <c r="O31" s="706"/>
      <c r="P31" s="707" t="s">
        <v>654</v>
      </c>
      <c r="Q31" s="706"/>
      <c r="R31" s="706"/>
      <c r="S31" s="706"/>
      <c r="T31" s="706"/>
      <c r="U31" s="706"/>
      <c r="V31" s="706"/>
      <c r="W31" s="706"/>
      <c r="X31" s="708"/>
      <c r="Y31" s="709"/>
      <c r="Z31" s="710"/>
      <c r="AA31" s="711"/>
      <c r="AB31" s="642" t="s">
        <v>11</v>
      </c>
      <c r="AC31" s="642"/>
      <c r="AD31" s="642"/>
      <c r="AE31" s="131" t="s">
        <v>499</v>
      </c>
      <c r="AF31" s="712"/>
      <c r="AG31" s="712"/>
      <c r="AH31" s="713"/>
      <c r="AI31" s="131" t="s">
        <v>651</v>
      </c>
      <c r="AJ31" s="712"/>
      <c r="AK31" s="712"/>
      <c r="AL31" s="713"/>
      <c r="AM31" s="131" t="s">
        <v>467</v>
      </c>
      <c r="AN31" s="712"/>
      <c r="AO31" s="712"/>
      <c r="AP31" s="713"/>
      <c r="AQ31" s="639" t="s">
        <v>498</v>
      </c>
      <c r="AR31" s="640"/>
      <c r="AS31" s="640"/>
      <c r="AT31" s="641"/>
      <c r="AU31" s="639" t="s">
        <v>676</v>
      </c>
      <c r="AV31" s="640"/>
      <c r="AW31" s="640"/>
      <c r="AX31" s="649"/>
    </row>
    <row r="32" spans="1:50" ht="23.25" customHeight="1" x14ac:dyDescent="0.15">
      <c r="A32" s="664"/>
      <c r="B32" s="168"/>
      <c r="C32" s="168"/>
      <c r="D32" s="168"/>
      <c r="E32" s="168"/>
      <c r="F32" s="169"/>
      <c r="G32" s="746" t="s">
        <v>779</v>
      </c>
      <c r="H32" s="651"/>
      <c r="I32" s="651"/>
      <c r="J32" s="651"/>
      <c r="K32" s="651"/>
      <c r="L32" s="651"/>
      <c r="M32" s="651"/>
      <c r="N32" s="651"/>
      <c r="O32" s="651"/>
      <c r="P32" s="404" t="s">
        <v>780</v>
      </c>
      <c r="Q32" s="655"/>
      <c r="R32" s="655"/>
      <c r="S32" s="655"/>
      <c r="T32" s="655"/>
      <c r="U32" s="655"/>
      <c r="V32" s="655"/>
      <c r="W32" s="655"/>
      <c r="X32" s="656"/>
      <c r="Y32" s="660" t="s">
        <v>52</v>
      </c>
      <c r="Z32" s="661"/>
      <c r="AA32" s="662"/>
      <c r="AB32" s="663" t="s">
        <v>699</v>
      </c>
      <c r="AC32" s="663"/>
      <c r="AD32" s="663"/>
      <c r="AE32" s="632">
        <v>11</v>
      </c>
      <c r="AF32" s="632"/>
      <c r="AG32" s="632"/>
      <c r="AH32" s="632"/>
      <c r="AI32" s="632">
        <v>21</v>
      </c>
      <c r="AJ32" s="632"/>
      <c r="AK32" s="632"/>
      <c r="AL32" s="632"/>
      <c r="AM32" s="632">
        <v>25</v>
      </c>
      <c r="AN32" s="632"/>
      <c r="AO32" s="632"/>
      <c r="AP32" s="632"/>
      <c r="AQ32" s="678" t="s">
        <v>782</v>
      </c>
      <c r="AR32" s="632"/>
      <c r="AS32" s="632"/>
      <c r="AT32" s="632"/>
      <c r="AU32" s="108" t="s">
        <v>782</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699</v>
      </c>
      <c r="AC33" s="663"/>
      <c r="AD33" s="663"/>
      <c r="AE33" s="632">
        <v>14</v>
      </c>
      <c r="AF33" s="632"/>
      <c r="AG33" s="632"/>
      <c r="AH33" s="632"/>
      <c r="AI33" s="632">
        <v>24</v>
      </c>
      <c r="AJ33" s="632"/>
      <c r="AK33" s="632"/>
      <c r="AL33" s="632"/>
      <c r="AM33" s="632">
        <v>25</v>
      </c>
      <c r="AN33" s="632"/>
      <c r="AO33" s="632"/>
      <c r="AP33" s="632"/>
      <c r="AQ33" s="632">
        <f>10</f>
        <v>10</v>
      </c>
      <c r="AR33" s="632"/>
      <c r="AS33" s="632"/>
      <c r="AT33" s="632"/>
      <c r="AU33" s="108" t="s">
        <v>782</v>
      </c>
      <c r="AV33" s="634"/>
      <c r="AW33" s="634"/>
      <c r="AX33" s="635"/>
    </row>
    <row r="34" spans="1:51" ht="23.25" customHeight="1" x14ac:dyDescent="0.15">
      <c r="A34" s="696" t="s">
        <v>664</v>
      </c>
      <c r="B34" s="697"/>
      <c r="C34" s="697"/>
      <c r="D34" s="697"/>
      <c r="E34" s="697"/>
      <c r="F34" s="698"/>
      <c r="G34" s="191" t="s">
        <v>665</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499</v>
      </c>
      <c r="AF34" s="191"/>
      <c r="AG34" s="191"/>
      <c r="AH34" s="192"/>
      <c r="AI34" s="190" t="s">
        <v>651</v>
      </c>
      <c r="AJ34" s="191"/>
      <c r="AK34" s="191"/>
      <c r="AL34" s="192"/>
      <c r="AM34" s="190" t="s">
        <v>467</v>
      </c>
      <c r="AN34" s="191"/>
      <c r="AO34" s="191"/>
      <c r="AP34" s="192"/>
      <c r="AQ34" s="643" t="s">
        <v>677</v>
      </c>
      <c r="AR34" s="644"/>
      <c r="AS34" s="644"/>
      <c r="AT34" s="644"/>
      <c r="AU34" s="644"/>
      <c r="AV34" s="644"/>
      <c r="AW34" s="644"/>
      <c r="AX34" s="645"/>
    </row>
    <row r="35" spans="1:51" ht="23.25" customHeight="1" x14ac:dyDescent="0.15">
      <c r="A35" s="699"/>
      <c r="B35" s="700"/>
      <c r="C35" s="700"/>
      <c r="D35" s="700"/>
      <c r="E35" s="700"/>
      <c r="F35" s="701"/>
      <c r="G35" s="668" t="s">
        <v>704</v>
      </c>
      <c r="H35" s="669"/>
      <c r="I35" s="669"/>
      <c r="J35" s="669"/>
      <c r="K35" s="669"/>
      <c r="L35" s="669"/>
      <c r="M35" s="669"/>
      <c r="N35" s="669"/>
      <c r="O35" s="669"/>
      <c r="P35" s="669"/>
      <c r="Q35" s="669"/>
      <c r="R35" s="669"/>
      <c r="S35" s="669"/>
      <c r="T35" s="669"/>
      <c r="U35" s="669"/>
      <c r="V35" s="669"/>
      <c r="W35" s="669"/>
      <c r="X35" s="669"/>
      <c r="Y35" s="672" t="s">
        <v>664</v>
      </c>
      <c r="Z35" s="673"/>
      <c r="AA35" s="674"/>
      <c r="AB35" s="675" t="s">
        <v>705</v>
      </c>
      <c r="AC35" s="676"/>
      <c r="AD35" s="677"/>
      <c r="AE35" s="678">
        <v>217251271</v>
      </c>
      <c r="AF35" s="678"/>
      <c r="AG35" s="678"/>
      <c r="AH35" s="678"/>
      <c r="AI35" s="678">
        <v>181120081</v>
      </c>
      <c r="AJ35" s="678"/>
      <c r="AK35" s="678"/>
      <c r="AL35" s="678"/>
      <c r="AM35" s="678">
        <v>137027359</v>
      </c>
      <c r="AN35" s="678"/>
      <c r="AO35" s="678"/>
      <c r="AP35" s="678"/>
      <c r="AQ35" s="108">
        <v>173205200</v>
      </c>
      <c r="AR35" s="102"/>
      <c r="AS35" s="102"/>
      <c r="AT35" s="102"/>
      <c r="AU35" s="102"/>
      <c r="AV35" s="102"/>
      <c r="AW35" s="102"/>
      <c r="AX35" s="103"/>
    </row>
    <row r="36" spans="1:51" ht="36.7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667</v>
      </c>
      <c r="Z36" s="665"/>
      <c r="AA36" s="666"/>
      <c r="AB36" s="628" t="s">
        <v>706</v>
      </c>
      <c r="AC36" s="629"/>
      <c r="AD36" s="630"/>
      <c r="AE36" s="631" t="s">
        <v>707</v>
      </c>
      <c r="AF36" s="631"/>
      <c r="AG36" s="631"/>
      <c r="AH36" s="631"/>
      <c r="AI36" s="631" t="s">
        <v>708</v>
      </c>
      <c r="AJ36" s="631"/>
      <c r="AK36" s="631"/>
      <c r="AL36" s="631"/>
      <c r="AM36" s="631" t="s">
        <v>752</v>
      </c>
      <c r="AN36" s="631"/>
      <c r="AO36" s="631"/>
      <c r="AP36" s="631"/>
      <c r="AQ36" s="631" t="s">
        <v>751</v>
      </c>
      <c r="AR36" s="631"/>
      <c r="AS36" s="631"/>
      <c r="AT36" s="631"/>
      <c r="AU36" s="631"/>
      <c r="AV36" s="631"/>
      <c r="AW36" s="631"/>
      <c r="AX36" s="667"/>
    </row>
    <row r="37" spans="1:51" ht="18.75" customHeight="1" x14ac:dyDescent="0.15">
      <c r="A37" s="684" t="s">
        <v>315</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499</v>
      </c>
      <c r="AF37" s="626"/>
      <c r="AG37" s="626"/>
      <c r="AH37" s="627"/>
      <c r="AI37" s="694" t="s">
        <v>651</v>
      </c>
      <c r="AJ37" s="694"/>
      <c r="AK37" s="694"/>
      <c r="AL37" s="625"/>
      <c r="AM37" s="694" t="s">
        <v>467</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699</v>
      </c>
      <c r="AR38" s="524"/>
      <c r="AS38" s="142" t="s">
        <v>224</v>
      </c>
      <c r="AT38" s="143"/>
      <c r="AU38" s="141">
        <v>4</v>
      </c>
      <c r="AV38" s="141"/>
      <c r="AW38" s="123" t="s">
        <v>170</v>
      </c>
      <c r="AX38" s="144"/>
    </row>
    <row r="39" spans="1:51" ht="23.25" customHeight="1" x14ac:dyDescent="0.15">
      <c r="A39" s="690"/>
      <c r="B39" s="688"/>
      <c r="C39" s="688"/>
      <c r="D39" s="688"/>
      <c r="E39" s="688"/>
      <c r="F39" s="689"/>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333</v>
      </c>
      <c r="AC39" s="163"/>
      <c r="AD39" s="163"/>
      <c r="AE39" s="108">
        <v>85.5</v>
      </c>
      <c r="AF39" s="102"/>
      <c r="AG39" s="102"/>
      <c r="AH39" s="102"/>
      <c r="AI39" s="108">
        <v>84.7</v>
      </c>
      <c r="AJ39" s="102"/>
      <c r="AK39" s="102"/>
      <c r="AL39" s="102"/>
      <c r="AM39" s="108">
        <v>87.4</v>
      </c>
      <c r="AN39" s="102"/>
      <c r="AO39" s="102"/>
      <c r="AP39" s="102"/>
      <c r="AQ39" s="109" t="s">
        <v>699</v>
      </c>
      <c r="AR39" s="110"/>
      <c r="AS39" s="110"/>
      <c r="AT39" s="111"/>
      <c r="AU39" s="102" t="s">
        <v>699</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80</v>
      </c>
      <c r="AF40" s="102"/>
      <c r="AG40" s="102"/>
      <c r="AH40" s="102"/>
      <c r="AI40" s="108">
        <v>80</v>
      </c>
      <c r="AJ40" s="102"/>
      <c r="AK40" s="102"/>
      <c r="AL40" s="102"/>
      <c r="AM40" s="108">
        <v>80</v>
      </c>
      <c r="AN40" s="102"/>
      <c r="AO40" s="102"/>
      <c r="AP40" s="102"/>
      <c r="AQ40" s="109" t="s">
        <v>699</v>
      </c>
      <c r="AR40" s="110"/>
      <c r="AS40" s="110"/>
      <c r="AT40" s="111"/>
      <c r="AU40" s="102">
        <v>80</v>
      </c>
      <c r="AV40" s="102"/>
      <c r="AW40" s="102"/>
      <c r="AX40" s="103"/>
    </row>
    <row r="41" spans="1:51" ht="41.1"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106.9</v>
      </c>
      <c r="AF41" s="102"/>
      <c r="AG41" s="102"/>
      <c r="AH41" s="102"/>
      <c r="AI41" s="108">
        <v>105.9</v>
      </c>
      <c r="AJ41" s="102"/>
      <c r="AK41" s="102"/>
      <c r="AL41" s="102"/>
      <c r="AM41" s="108">
        <v>109.3</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23.2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3.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3.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3.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23.2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23.2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23.2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23.2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23.2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23.2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23.2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23.25" hidden="1" customHeight="1" x14ac:dyDescent="0.15">
      <c r="A64" s="742" t="s">
        <v>662</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23.25" hidden="1" customHeight="1" x14ac:dyDescent="0.15">
      <c r="A65" s="664" t="s">
        <v>663</v>
      </c>
      <c r="B65" s="168"/>
      <c r="C65" s="168"/>
      <c r="D65" s="168"/>
      <c r="E65" s="168"/>
      <c r="F65" s="169"/>
      <c r="G65" s="705" t="s">
        <v>655</v>
      </c>
      <c r="H65" s="706"/>
      <c r="I65" s="706"/>
      <c r="J65" s="706"/>
      <c r="K65" s="706"/>
      <c r="L65" s="706"/>
      <c r="M65" s="706"/>
      <c r="N65" s="706"/>
      <c r="O65" s="706"/>
      <c r="P65" s="707" t="s">
        <v>654</v>
      </c>
      <c r="Q65" s="706"/>
      <c r="R65" s="706"/>
      <c r="S65" s="706"/>
      <c r="T65" s="706"/>
      <c r="U65" s="706"/>
      <c r="V65" s="706"/>
      <c r="W65" s="706"/>
      <c r="X65" s="708"/>
      <c r="Y65" s="709"/>
      <c r="Z65" s="710"/>
      <c r="AA65" s="711"/>
      <c r="AB65" s="642" t="s">
        <v>11</v>
      </c>
      <c r="AC65" s="642"/>
      <c r="AD65" s="642"/>
      <c r="AE65" s="131" t="s">
        <v>499</v>
      </c>
      <c r="AF65" s="712"/>
      <c r="AG65" s="712"/>
      <c r="AH65" s="713"/>
      <c r="AI65" s="131" t="s">
        <v>651</v>
      </c>
      <c r="AJ65" s="712"/>
      <c r="AK65" s="712"/>
      <c r="AL65" s="713"/>
      <c r="AM65" s="131" t="s">
        <v>467</v>
      </c>
      <c r="AN65" s="712"/>
      <c r="AO65" s="712"/>
      <c r="AP65" s="713"/>
      <c r="AQ65" s="639" t="s">
        <v>498</v>
      </c>
      <c r="AR65" s="640"/>
      <c r="AS65" s="640"/>
      <c r="AT65" s="641"/>
      <c r="AU65" s="639" t="s">
        <v>676</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664</v>
      </c>
      <c r="B68" s="697"/>
      <c r="C68" s="697"/>
      <c r="D68" s="697"/>
      <c r="E68" s="697"/>
      <c r="F68" s="698"/>
      <c r="G68" s="191" t="s">
        <v>665</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499</v>
      </c>
      <c r="AF68" s="134"/>
      <c r="AG68" s="134"/>
      <c r="AH68" s="134"/>
      <c r="AI68" s="134" t="s">
        <v>651</v>
      </c>
      <c r="AJ68" s="134"/>
      <c r="AK68" s="134"/>
      <c r="AL68" s="134"/>
      <c r="AM68" s="134" t="s">
        <v>467</v>
      </c>
      <c r="AN68" s="134"/>
      <c r="AO68" s="134"/>
      <c r="AP68" s="134"/>
      <c r="AQ68" s="643" t="s">
        <v>677</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709</v>
      </c>
      <c r="H69" s="669"/>
      <c r="I69" s="669"/>
      <c r="J69" s="669"/>
      <c r="K69" s="669"/>
      <c r="L69" s="669"/>
      <c r="M69" s="669"/>
      <c r="N69" s="669"/>
      <c r="O69" s="669"/>
      <c r="P69" s="669"/>
      <c r="Q69" s="669"/>
      <c r="R69" s="669"/>
      <c r="S69" s="669"/>
      <c r="T69" s="669"/>
      <c r="U69" s="669"/>
      <c r="V69" s="669"/>
      <c r="W69" s="669"/>
      <c r="X69" s="669"/>
      <c r="Y69" s="672" t="s">
        <v>664</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23.2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667</v>
      </c>
      <c r="Z70" s="665"/>
      <c r="AA70" s="666"/>
      <c r="AB70" s="628" t="s">
        <v>668</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23.25" hidden="1" customHeight="1" x14ac:dyDescent="0.15">
      <c r="A71" s="433" t="s">
        <v>315</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23.2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23.2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3.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3.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3.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23.2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23.2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23.2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23.2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23.2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23.2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23.2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23.25" hidden="1" customHeight="1" x14ac:dyDescent="0.15">
      <c r="A98" s="728" t="s">
        <v>662</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23.25" hidden="1" customHeight="1" x14ac:dyDescent="0.15">
      <c r="A99" s="664" t="s">
        <v>663</v>
      </c>
      <c r="B99" s="168"/>
      <c r="C99" s="168"/>
      <c r="D99" s="168"/>
      <c r="E99" s="168"/>
      <c r="F99" s="169"/>
      <c r="G99" s="705" t="s">
        <v>655</v>
      </c>
      <c r="H99" s="706"/>
      <c r="I99" s="706"/>
      <c r="J99" s="706"/>
      <c r="K99" s="706"/>
      <c r="L99" s="706"/>
      <c r="M99" s="706"/>
      <c r="N99" s="706"/>
      <c r="O99" s="706"/>
      <c r="P99" s="707" t="s">
        <v>654</v>
      </c>
      <c r="Q99" s="706"/>
      <c r="R99" s="706"/>
      <c r="S99" s="706"/>
      <c r="T99" s="706"/>
      <c r="U99" s="706"/>
      <c r="V99" s="706"/>
      <c r="W99" s="706"/>
      <c r="X99" s="708"/>
      <c r="Y99" s="709"/>
      <c r="Z99" s="710"/>
      <c r="AA99" s="711"/>
      <c r="AB99" s="642" t="s">
        <v>11</v>
      </c>
      <c r="AC99" s="642"/>
      <c r="AD99" s="642"/>
      <c r="AE99" s="134" t="s">
        <v>499</v>
      </c>
      <c r="AF99" s="134"/>
      <c r="AG99" s="134"/>
      <c r="AH99" s="134"/>
      <c r="AI99" s="134" t="s">
        <v>651</v>
      </c>
      <c r="AJ99" s="134"/>
      <c r="AK99" s="134"/>
      <c r="AL99" s="134"/>
      <c r="AM99" s="134" t="s">
        <v>467</v>
      </c>
      <c r="AN99" s="134"/>
      <c r="AO99" s="134"/>
      <c r="AP99" s="134"/>
      <c r="AQ99" s="639" t="s">
        <v>498</v>
      </c>
      <c r="AR99" s="640"/>
      <c r="AS99" s="640"/>
      <c r="AT99" s="641"/>
      <c r="AU99" s="639" t="s">
        <v>676</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664</v>
      </c>
      <c r="B102" s="120"/>
      <c r="C102" s="120"/>
      <c r="D102" s="120"/>
      <c r="E102" s="120"/>
      <c r="F102" s="679"/>
      <c r="G102" s="191" t="s">
        <v>665</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499</v>
      </c>
      <c r="AF102" s="134"/>
      <c r="AG102" s="134"/>
      <c r="AH102" s="134"/>
      <c r="AI102" s="134" t="s">
        <v>651</v>
      </c>
      <c r="AJ102" s="134"/>
      <c r="AK102" s="134"/>
      <c r="AL102" s="134"/>
      <c r="AM102" s="134" t="s">
        <v>467</v>
      </c>
      <c r="AN102" s="134"/>
      <c r="AO102" s="134"/>
      <c r="AP102" s="134"/>
      <c r="AQ102" s="643" t="s">
        <v>677</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666</v>
      </c>
      <c r="H103" s="669"/>
      <c r="I103" s="669"/>
      <c r="J103" s="669"/>
      <c r="K103" s="669"/>
      <c r="L103" s="669"/>
      <c r="M103" s="669"/>
      <c r="N103" s="669"/>
      <c r="O103" s="669"/>
      <c r="P103" s="669"/>
      <c r="Q103" s="669"/>
      <c r="R103" s="669"/>
      <c r="S103" s="669"/>
      <c r="T103" s="669"/>
      <c r="U103" s="669"/>
      <c r="V103" s="669"/>
      <c r="W103" s="669"/>
      <c r="X103" s="669"/>
      <c r="Y103" s="672" t="s">
        <v>664</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23.2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667</v>
      </c>
      <c r="Z104" s="665"/>
      <c r="AA104" s="666"/>
      <c r="AB104" s="628" t="s">
        <v>668</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23.25" hidden="1" customHeight="1" x14ac:dyDescent="0.15">
      <c r="A105" s="433" t="s">
        <v>315</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23.2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23.2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3.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3.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3.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23.2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23.2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23.2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23.2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23.2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23.2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23.2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23.25" hidden="1" customHeight="1" x14ac:dyDescent="0.15">
      <c r="A132" s="728" t="s">
        <v>662</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23.25" hidden="1" customHeight="1" x14ac:dyDescent="0.15">
      <c r="A133" s="664" t="s">
        <v>663</v>
      </c>
      <c r="B133" s="168"/>
      <c r="C133" s="168"/>
      <c r="D133" s="168"/>
      <c r="E133" s="168"/>
      <c r="F133" s="169"/>
      <c r="G133" s="705" t="s">
        <v>655</v>
      </c>
      <c r="H133" s="706"/>
      <c r="I133" s="706"/>
      <c r="J133" s="706"/>
      <c r="K133" s="706"/>
      <c r="L133" s="706"/>
      <c r="M133" s="706"/>
      <c r="N133" s="706"/>
      <c r="O133" s="706"/>
      <c r="P133" s="707" t="s">
        <v>654</v>
      </c>
      <c r="Q133" s="706"/>
      <c r="R133" s="706"/>
      <c r="S133" s="706"/>
      <c r="T133" s="706"/>
      <c r="U133" s="706"/>
      <c r="V133" s="706"/>
      <c r="W133" s="706"/>
      <c r="X133" s="708"/>
      <c r="Y133" s="709"/>
      <c r="Z133" s="710"/>
      <c r="AA133" s="711"/>
      <c r="AB133" s="642" t="s">
        <v>11</v>
      </c>
      <c r="AC133" s="642"/>
      <c r="AD133" s="642"/>
      <c r="AE133" s="134" t="s">
        <v>499</v>
      </c>
      <c r="AF133" s="134"/>
      <c r="AG133" s="134"/>
      <c r="AH133" s="134"/>
      <c r="AI133" s="134" t="s">
        <v>651</v>
      </c>
      <c r="AJ133" s="134"/>
      <c r="AK133" s="134"/>
      <c r="AL133" s="134"/>
      <c r="AM133" s="134" t="s">
        <v>467</v>
      </c>
      <c r="AN133" s="134"/>
      <c r="AO133" s="134"/>
      <c r="AP133" s="134"/>
      <c r="AQ133" s="639" t="s">
        <v>498</v>
      </c>
      <c r="AR133" s="640"/>
      <c r="AS133" s="640"/>
      <c r="AT133" s="641"/>
      <c r="AU133" s="639" t="s">
        <v>676</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664</v>
      </c>
      <c r="B136" s="120"/>
      <c r="C136" s="120"/>
      <c r="D136" s="120"/>
      <c r="E136" s="120"/>
      <c r="F136" s="679"/>
      <c r="G136" s="191" t="s">
        <v>665</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499</v>
      </c>
      <c r="AF136" s="134"/>
      <c r="AG136" s="134"/>
      <c r="AH136" s="134"/>
      <c r="AI136" s="134" t="s">
        <v>651</v>
      </c>
      <c r="AJ136" s="134"/>
      <c r="AK136" s="134"/>
      <c r="AL136" s="134"/>
      <c r="AM136" s="134" t="s">
        <v>467</v>
      </c>
      <c r="AN136" s="134"/>
      <c r="AO136" s="134"/>
      <c r="AP136" s="134"/>
      <c r="AQ136" s="643" t="s">
        <v>677</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666</v>
      </c>
      <c r="H137" s="669"/>
      <c r="I137" s="669"/>
      <c r="J137" s="669"/>
      <c r="K137" s="669"/>
      <c r="L137" s="669"/>
      <c r="M137" s="669"/>
      <c r="N137" s="669"/>
      <c r="O137" s="669"/>
      <c r="P137" s="669"/>
      <c r="Q137" s="669"/>
      <c r="R137" s="669"/>
      <c r="S137" s="669"/>
      <c r="T137" s="669"/>
      <c r="U137" s="669"/>
      <c r="V137" s="669"/>
      <c r="W137" s="669"/>
      <c r="X137" s="669"/>
      <c r="Y137" s="672" t="s">
        <v>664</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23.2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667</v>
      </c>
      <c r="Z138" s="665"/>
      <c r="AA138" s="666"/>
      <c r="AB138" s="628" t="s">
        <v>668</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23.25" hidden="1" customHeight="1" x14ac:dyDescent="0.15">
      <c r="A139" s="433" t="s">
        <v>315</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23.2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23.2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3.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3.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3.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23.2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23.2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23.2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23.2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23.2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23.2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23.2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23.25" hidden="1" customHeight="1" x14ac:dyDescent="0.15">
      <c r="A166" s="728" t="s">
        <v>662</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23.25" hidden="1" customHeight="1" x14ac:dyDescent="0.15">
      <c r="A167" s="664" t="s">
        <v>663</v>
      </c>
      <c r="B167" s="168"/>
      <c r="C167" s="168"/>
      <c r="D167" s="168"/>
      <c r="E167" s="168"/>
      <c r="F167" s="169"/>
      <c r="G167" s="705" t="s">
        <v>655</v>
      </c>
      <c r="H167" s="706"/>
      <c r="I167" s="706"/>
      <c r="J167" s="706"/>
      <c r="K167" s="706"/>
      <c r="L167" s="706"/>
      <c r="M167" s="706"/>
      <c r="N167" s="706"/>
      <c r="O167" s="706"/>
      <c r="P167" s="707" t="s">
        <v>654</v>
      </c>
      <c r="Q167" s="706"/>
      <c r="R167" s="706"/>
      <c r="S167" s="706"/>
      <c r="T167" s="706"/>
      <c r="U167" s="706"/>
      <c r="V167" s="706"/>
      <c r="W167" s="706"/>
      <c r="X167" s="708"/>
      <c r="Y167" s="709"/>
      <c r="Z167" s="710"/>
      <c r="AA167" s="711"/>
      <c r="AB167" s="642" t="s">
        <v>11</v>
      </c>
      <c r="AC167" s="642"/>
      <c r="AD167" s="642"/>
      <c r="AE167" s="134" t="s">
        <v>499</v>
      </c>
      <c r="AF167" s="134"/>
      <c r="AG167" s="134"/>
      <c r="AH167" s="134"/>
      <c r="AI167" s="134" t="s">
        <v>651</v>
      </c>
      <c r="AJ167" s="134"/>
      <c r="AK167" s="134"/>
      <c r="AL167" s="134"/>
      <c r="AM167" s="134" t="s">
        <v>467</v>
      </c>
      <c r="AN167" s="134"/>
      <c r="AO167" s="134"/>
      <c r="AP167" s="134"/>
      <c r="AQ167" s="639" t="s">
        <v>498</v>
      </c>
      <c r="AR167" s="640"/>
      <c r="AS167" s="640"/>
      <c r="AT167" s="641"/>
      <c r="AU167" s="639" t="s">
        <v>676</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664</v>
      </c>
      <c r="B170" s="120"/>
      <c r="C170" s="120"/>
      <c r="D170" s="120"/>
      <c r="E170" s="120"/>
      <c r="F170" s="679"/>
      <c r="G170" s="191" t="s">
        <v>665</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499</v>
      </c>
      <c r="AF170" s="134"/>
      <c r="AG170" s="134"/>
      <c r="AH170" s="134"/>
      <c r="AI170" s="134" t="s">
        <v>651</v>
      </c>
      <c r="AJ170" s="134"/>
      <c r="AK170" s="134"/>
      <c r="AL170" s="134"/>
      <c r="AM170" s="134" t="s">
        <v>467</v>
      </c>
      <c r="AN170" s="134"/>
      <c r="AO170" s="134"/>
      <c r="AP170" s="134"/>
      <c r="AQ170" s="643" t="s">
        <v>677</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666</v>
      </c>
      <c r="H171" s="669"/>
      <c r="I171" s="669"/>
      <c r="J171" s="669"/>
      <c r="K171" s="669"/>
      <c r="L171" s="669"/>
      <c r="M171" s="669"/>
      <c r="N171" s="669"/>
      <c r="O171" s="669"/>
      <c r="P171" s="669"/>
      <c r="Q171" s="669"/>
      <c r="R171" s="669"/>
      <c r="S171" s="669"/>
      <c r="T171" s="669"/>
      <c r="U171" s="669"/>
      <c r="V171" s="669"/>
      <c r="W171" s="669"/>
      <c r="X171" s="669"/>
      <c r="Y171" s="672" t="s">
        <v>664</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23.2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667</v>
      </c>
      <c r="Z172" s="665"/>
      <c r="AA172" s="666"/>
      <c r="AB172" s="628" t="s">
        <v>668</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23.25" hidden="1" customHeight="1" x14ac:dyDescent="0.15">
      <c r="A173" s="433" t="s">
        <v>315</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23.2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23.2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3.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3.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3.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23.2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23.2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23.2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23.2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23.2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23.2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23.2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23.25" hidden="1" customHeight="1" x14ac:dyDescent="0.15">
      <c r="A200" s="568" t="s">
        <v>316</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312</v>
      </c>
      <c r="X200" s="601"/>
      <c r="Y200" s="604"/>
      <c r="Z200" s="604"/>
      <c r="AA200" s="605"/>
      <c r="AB200" s="598" t="s">
        <v>11</v>
      </c>
      <c r="AC200" s="595"/>
      <c r="AD200" s="596"/>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9" t="s">
        <v>129</v>
      </c>
      <c r="AV200" s="589"/>
      <c r="AW200" s="589"/>
      <c r="AX200" s="590"/>
      <c r="AY200">
        <f>COUNTA($H$202)</f>
        <v>0</v>
      </c>
    </row>
    <row r="201" spans="1:60" ht="23.2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332</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332</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333</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320</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331</v>
      </c>
      <c r="X205" s="559"/>
      <c r="Y205" s="564" t="s">
        <v>12</v>
      </c>
      <c r="Z205" s="564"/>
      <c r="AA205" s="565"/>
      <c r="AB205" s="574" t="s">
        <v>332</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332</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333</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23.25" hidden="1" customHeight="1" x14ac:dyDescent="0.15">
      <c r="A208" s="526" t="s">
        <v>316</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0" t="s">
        <v>129</v>
      </c>
      <c r="AV208" s="521"/>
      <c r="AW208" s="521"/>
      <c r="AX208" s="522"/>
      <c r="AY208">
        <f>COUNTA($H$210)</f>
        <v>0</v>
      </c>
    </row>
    <row r="209" spans="1:51" ht="23.2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23.25" hidden="1" customHeight="1" x14ac:dyDescent="0.15">
      <c r="A213" s="512" t="s">
        <v>345</v>
      </c>
      <c r="B213" s="513"/>
      <c r="C213" s="513"/>
      <c r="D213" s="513"/>
      <c r="E213" s="514" t="s">
        <v>304</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23.25" hidden="1" customHeight="1" thickBot="1" x14ac:dyDescent="0.2">
      <c r="A214" s="433" t="s">
        <v>659</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311</v>
      </c>
      <c r="AP214" s="436"/>
      <c r="AQ214" s="436"/>
      <c r="AR214" s="96" t="s">
        <v>310</v>
      </c>
      <c r="AS214" s="435"/>
      <c r="AT214" s="436"/>
      <c r="AU214" s="436"/>
      <c r="AV214" s="436"/>
      <c r="AW214" s="436"/>
      <c r="AX214" s="437"/>
      <c r="AY214">
        <f>COUNTIF($AR$214,"☑")</f>
        <v>0</v>
      </c>
    </row>
    <row r="215" spans="1:51" ht="23.25" customHeight="1" x14ac:dyDescent="0.15">
      <c r="A215" s="422" t="s">
        <v>365</v>
      </c>
      <c r="B215" s="423"/>
      <c r="C215" s="426" t="s">
        <v>227</v>
      </c>
      <c r="D215" s="423"/>
      <c r="E215" s="428" t="s">
        <v>243</v>
      </c>
      <c r="F215" s="429"/>
      <c r="G215" s="430" t="s">
        <v>777</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23.25" customHeight="1" x14ac:dyDescent="0.15">
      <c r="A216" s="424"/>
      <c r="B216" s="425"/>
      <c r="C216" s="427"/>
      <c r="D216" s="425"/>
      <c r="E216" s="164" t="s">
        <v>242</v>
      </c>
      <c r="F216" s="166"/>
      <c r="G216" s="145" t="s">
        <v>778</v>
      </c>
      <c r="H216" s="146"/>
      <c r="I216" s="146"/>
      <c r="J216" s="146"/>
      <c r="K216" s="146"/>
      <c r="L216" s="146"/>
      <c r="M216" s="146"/>
      <c r="N216" s="146"/>
      <c r="O216" s="146"/>
      <c r="P216" s="146"/>
      <c r="Q216" s="146"/>
      <c r="R216" s="146"/>
      <c r="S216" s="146"/>
      <c r="T216" s="146"/>
      <c r="U216" s="146"/>
      <c r="V216" s="147"/>
      <c r="W216" s="498" t="s">
        <v>669</v>
      </c>
      <c r="X216" s="499"/>
      <c r="Y216" s="499"/>
      <c r="Z216" s="499"/>
      <c r="AA216" s="500"/>
      <c r="AB216" s="501" t="s">
        <v>775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3.25"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670</v>
      </c>
      <c r="X217" s="505"/>
      <c r="Y217" s="505"/>
      <c r="Z217" s="505"/>
      <c r="AA217" s="506"/>
      <c r="AB217" s="501" t="s">
        <v>776</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23.25" customHeight="1" x14ac:dyDescent="0.15">
      <c r="A218" s="424"/>
      <c r="B218" s="425"/>
      <c r="C218" s="507" t="s">
        <v>682</v>
      </c>
      <c r="D218" s="508"/>
      <c r="E218" s="164" t="s">
        <v>361</v>
      </c>
      <c r="F218" s="166"/>
      <c r="G218" s="488" t="s">
        <v>230</v>
      </c>
      <c r="H218" s="489"/>
      <c r="I218" s="489"/>
      <c r="J218" s="509" t="s">
        <v>699</v>
      </c>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23.25" customHeight="1" x14ac:dyDescent="0.15">
      <c r="A219" s="424"/>
      <c r="B219" s="425"/>
      <c r="C219" s="427"/>
      <c r="D219" s="425"/>
      <c r="E219" s="167"/>
      <c r="F219" s="169"/>
      <c r="G219" s="488" t="s">
        <v>683</v>
      </c>
      <c r="H219" s="489"/>
      <c r="I219" s="489"/>
      <c r="J219" s="489"/>
      <c r="K219" s="489"/>
      <c r="L219" s="489"/>
      <c r="M219" s="489"/>
      <c r="N219" s="489"/>
      <c r="O219" s="489"/>
      <c r="P219" s="489"/>
      <c r="Q219" s="489"/>
      <c r="R219" s="489"/>
      <c r="S219" s="489"/>
      <c r="T219" s="489"/>
      <c r="U219" s="485"/>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23.25" customHeight="1" thickBot="1" x14ac:dyDescent="0.2">
      <c r="A220" s="424"/>
      <c r="B220" s="425"/>
      <c r="C220" s="427"/>
      <c r="D220" s="425"/>
      <c r="E220" s="172"/>
      <c r="F220" s="174"/>
      <c r="G220" s="488" t="s">
        <v>670</v>
      </c>
      <c r="H220" s="489"/>
      <c r="I220" s="489"/>
      <c r="J220" s="489"/>
      <c r="K220" s="489"/>
      <c r="L220" s="489"/>
      <c r="M220" s="489"/>
      <c r="N220" s="489"/>
      <c r="O220" s="489"/>
      <c r="P220" s="489"/>
      <c r="Q220" s="489"/>
      <c r="R220" s="489"/>
      <c r="S220" s="489"/>
      <c r="T220" s="489"/>
      <c r="U220" s="825"/>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3.25"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3.25"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75.9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719</v>
      </c>
      <c r="AE223" s="468"/>
      <c r="AF223" s="468"/>
      <c r="AG223" s="469" t="s">
        <v>754</v>
      </c>
      <c r="AH223" s="470"/>
      <c r="AI223" s="470"/>
      <c r="AJ223" s="470"/>
      <c r="AK223" s="470"/>
      <c r="AL223" s="470"/>
      <c r="AM223" s="470"/>
      <c r="AN223" s="470"/>
      <c r="AO223" s="470"/>
      <c r="AP223" s="470"/>
      <c r="AQ223" s="470"/>
      <c r="AR223" s="470"/>
      <c r="AS223" s="470"/>
      <c r="AT223" s="470"/>
      <c r="AU223" s="470"/>
      <c r="AV223" s="470"/>
      <c r="AW223" s="470"/>
      <c r="AX223" s="471"/>
    </row>
    <row r="224" spans="1:51" ht="53.4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383" t="s">
        <v>719</v>
      </c>
      <c r="AE224" s="384"/>
      <c r="AF224" s="384"/>
      <c r="AG224" s="378" t="s">
        <v>755</v>
      </c>
      <c r="AH224" s="379"/>
      <c r="AI224" s="379"/>
      <c r="AJ224" s="379"/>
      <c r="AK224" s="379"/>
      <c r="AL224" s="379"/>
      <c r="AM224" s="379"/>
      <c r="AN224" s="379"/>
      <c r="AO224" s="379"/>
      <c r="AP224" s="379"/>
      <c r="AQ224" s="379"/>
      <c r="AR224" s="379"/>
      <c r="AS224" s="379"/>
      <c r="AT224" s="379"/>
      <c r="AU224" s="379"/>
      <c r="AV224" s="379"/>
      <c r="AW224" s="379"/>
      <c r="AX224" s="380"/>
    </row>
    <row r="225" spans="1:50" ht="62.4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20" t="s">
        <v>719</v>
      </c>
      <c r="AE225" s="421"/>
      <c r="AF225" s="421"/>
      <c r="AG225" s="416" t="s">
        <v>756</v>
      </c>
      <c r="AH225" s="417"/>
      <c r="AI225" s="417"/>
      <c r="AJ225" s="417"/>
      <c r="AK225" s="417"/>
      <c r="AL225" s="417"/>
      <c r="AM225" s="417"/>
      <c r="AN225" s="417"/>
      <c r="AO225" s="417"/>
      <c r="AP225" s="417"/>
      <c r="AQ225" s="417"/>
      <c r="AR225" s="417"/>
      <c r="AS225" s="417"/>
      <c r="AT225" s="417"/>
      <c r="AU225" s="417"/>
      <c r="AV225" s="417"/>
      <c r="AW225" s="417"/>
      <c r="AX225" s="418"/>
    </row>
    <row r="226" spans="1:50" ht="19.5" customHeight="1" x14ac:dyDescent="0.15">
      <c r="A226" s="358"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01" t="s">
        <v>760</v>
      </c>
      <c r="AE226" s="402"/>
      <c r="AF226" s="402"/>
      <c r="AG226" s="404" t="s">
        <v>758</v>
      </c>
      <c r="AH226" s="146"/>
      <c r="AI226" s="146"/>
      <c r="AJ226" s="146"/>
      <c r="AK226" s="146"/>
      <c r="AL226" s="146"/>
      <c r="AM226" s="146"/>
      <c r="AN226" s="146"/>
      <c r="AO226" s="146"/>
      <c r="AP226" s="146"/>
      <c r="AQ226" s="146"/>
      <c r="AR226" s="146"/>
      <c r="AS226" s="146"/>
      <c r="AT226" s="146"/>
      <c r="AU226" s="146"/>
      <c r="AV226" s="146"/>
      <c r="AW226" s="146"/>
      <c r="AX226" s="405"/>
    </row>
    <row r="227" spans="1:50" ht="39.6" customHeight="1" x14ac:dyDescent="0.15">
      <c r="A227" s="360"/>
      <c r="B227" s="439"/>
      <c r="C227" s="443"/>
      <c r="D227" s="444"/>
      <c r="E227" s="447" t="s">
        <v>343</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3" t="s">
        <v>757</v>
      </c>
      <c r="AE227" s="384"/>
      <c r="AF227" s="450"/>
      <c r="AG227" s="406"/>
      <c r="AH227" s="149"/>
      <c r="AI227" s="149"/>
      <c r="AJ227" s="149"/>
      <c r="AK227" s="149"/>
      <c r="AL227" s="149"/>
      <c r="AM227" s="149"/>
      <c r="AN227" s="149"/>
      <c r="AO227" s="149"/>
      <c r="AP227" s="149"/>
      <c r="AQ227" s="149"/>
      <c r="AR227" s="149"/>
      <c r="AS227" s="149"/>
      <c r="AT227" s="149"/>
      <c r="AU227" s="149"/>
      <c r="AV227" s="149"/>
      <c r="AW227" s="149"/>
      <c r="AX227" s="407"/>
    </row>
    <row r="228" spans="1:50" ht="23.25" customHeight="1" x14ac:dyDescent="0.15">
      <c r="A228" s="360"/>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784</v>
      </c>
      <c r="AE228" s="455"/>
      <c r="AF228" s="455"/>
      <c r="AG228" s="406"/>
      <c r="AH228" s="149"/>
      <c r="AI228" s="149"/>
      <c r="AJ228" s="149"/>
      <c r="AK228" s="149"/>
      <c r="AL228" s="149"/>
      <c r="AM228" s="149"/>
      <c r="AN228" s="149"/>
      <c r="AO228" s="149"/>
      <c r="AP228" s="149"/>
      <c r="AQ228" s="149"/>
      <c r="AR228" s="149"/>
      <c r="AS228" s="149"/>
      <c r="AT228" s="149"/>
      <c r="AU228" s="149"/>
      <c r="AV228" s="149"/>
      <c r="AW228" s="149"/>
      <c r="AX228" s="407"/>
    </row>
    <row r="229" spans="1:50" ht="23.25" customHeight="1" x14ac:dyDescent="0.15">
      <c r="A229" s="360"/>
      <c r="B229" s="361"/>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7" t="s">
        <v>759</v>
      </c>
      <c r="AE229" s="368"/>
      <c r="AF229" s="368"/>
      <c r="AG229" s="370" t="s">
        <v>699</v>
      </c>
      <c r="AH229" s="371"/>
      <c r="AI229" s="371"/>
      <c r="AJ229" s="371"/>
      <c r="AK229" s="371"/>
      <c r="AL229" s="371"/>
      <c r="AM229" s="371"/>
      <c r="AN229" s="371"/>
      <c r="AO229" s="371"/>
      <c r="AP229" s="371"/>
      <c r="AQ229" s="371"/>
      <c r="AR229" s="371"/>
      <c r="AS229" s="371"/>
      <c r="AT229" s="371"/>
      <c r="AU229" s="371"/>
      <c r="AV229" s="371"/>
      <c r="AW229" s="371"/>
      <c r="AX229" s="372"/>
    </row>
    <row r="230" spans="1:50" ht="33"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719</v>
      </c>
      <c r="AE230" s="384"/>
      <c r="AF230" s="384"/>
      <c r="AG230" s="378" t="s">
        <v>761</v>
      </c>
      <c r="AH230" s="379"/>
      <c r="AI230" s="379"/>
      <c r="AJ230" s="379"/>
      <c r="AK230" s="379"/>
      <c r="AL230" s="379"/>
      <c r="AM230" s="379"/>
      <c r="AN230" s="379"/>
      <c r="AO230" s="379"/>
      <c r="AP230" s="379"/>
      <c r="AQ230" s="379"/>
      <c r="AR230" s="379"/>
      <c r="AS230" s="379"/>
      <c r="AT230" s="379"/>
      <c r="AU230" s="379"/>
      <c r="AV230" s="379"/>
      <c r="AW230" s="379"/>
      <c r="AX230" s="380"/>
    </row>
    <row r="231" spans="1:50" ht="23.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759</v>
      </c>
      <c r="AE231" s="384"/>
      <c r="AF231" s="384"/>
      <c r="AG231" s="378" t="s">
        <v>699</v>
      </c>
      <c r="AH231" s="379"/>
      <c r="AI231" s="379"/>
      <c r="AJ231" s="379"/>
      <c r="AK231" s="379"/>
      <c r="AL231" s="379"/>
      <c r="AM231" s="379"/>
      <c r="AN231" s="379"/>
      <c r="AO231" s="379"/>
      <c r="AP231" s="379"/>
      <c r="AQ231" s="379"/>
      <c r="AR231" s="379"/>
      <c r="AS231" s="379"/>
      <c r="AT231" s="379"/>
      <c r="AU231" s="379"/>
      <c r="AV231" s="379"/>
      <c r="AW231" s="379"/>
      <c r="AX231" s="380"/>
    </row>
    <row r="232" spans="1:50" ht="34.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719</v>
      </c>
      <c r="AE232" s="384"/>
      <c r="AF232" s="384"/>
      <c r="AG232" s="378" t="s">
        <v>762</v>
      </c>
      <c r="AH232" s="379"/>
      <c r="AI232" s="379"/>
      <c r="AJ232" s="379"/>
      <c r="AK232" s="379"/>
      <c r="AL232" s="379"/>
      <c r="AM232" s="379"/>
      <c r="AN232" s="379"/>
      <c r="AO232" s="379"/>
      <c r="AP232" s="379"/>
      <c r="AQ232" s="379"/>
      <c r="AR232" s="379"/>
      <c r="AS232" s="379"/>
      <c r="AT232" s="379"/>
      <c r="AU232" s="379"/>
      <c r="AV232" s="379"/>
      <c r="AW232" s="379"/>
      <c r="AX232" s="380"/>
    </row>
    <row r="233" spans="1:50" ht="45" customHeight="1" x14ac:dyDescent="0.15">
      <c r="A233" s="360"/>
      <c r="B233" s="361"/>
      <c r="C233" s="381" t="s">
        <v>313</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760</v>
      </c>
      <c r="AE233" s="421"/>
      <c r="AF233" s="421"/>
      <c r="AG233" s="378" t="s">
        <v>774</v>
      </c>
      <c r="AH233" s="379"/>
      <c r="AI233" s="379"/>
      <c r="AJ233" s="379"/>
      <c r="AK233" s="379"/>
      <c r="AL233" s="379"/>
      <c r="AM233" s="379"/>
      <c r="AN233" s="379"/>
      <c r="AO233" s="379"/>
      <c r="AP233" s="379"/>
      <c r="AQ233" s="379"/>
      <c r="AR233" s="379"/>
      <c r="AS233" s="379"/>
      <c r="AT233" s="379"/>
      <c r="AU233" s="379"/>
      <c r="AV233" s="379"/>
      <c r="AW233" s="379"/>
      <c r="AX233" s="380"/>
    </row>
    <row r="234" spans="1:50" ht="45" customHeight="1" x14ac:dyDescent="0.15">
      <c r="A234" s="360"/>
      <c r="B234" s="361"/>
      <c r="C234" s="477" t="s">
        <v>314</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3" t="s">
        <v>719</v>
      </c>
      <c r="AE234" s="384"/>
      <c r="AF234" s="450"/>
      <c r="AG234" s="378" t="s">
        <v>773</v>
      </c>
      <c r="AH234" s="379"/>
      <c r="AI234" s="379"/>
      <c r="AJ234" s="379"/>
      <c r="AK234" s="379"/>
      <c r="AL234" s="379"/>
      <c r="AM234" s="379"/>
      <c r="AN234" s="379"/>
      <c r="AO234" s="379"/>
      <c r="AP234" s="379"/>
      <c r="AQ234" s="379"/>
      <c r="AR234" s="379"/>
      <c r="AS234" s="379"/>
      <c r="AT234" s="379"/>
      <c r="AU234" s="379"/>
      <c r="AV234" s="379"/>
      <c r="AW234" s="379"/>
      <c r="AX234" s="380"/>
    </row>
    <row r="235" spans="1:50" ht="38.25" customHeight="1" x14ac:dyDescent="0.15">
      <c r="A235" s="362"/>
      <c r="B235" s="363"/>
      <c r="C235" s="480" t="s">
        <v>301</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3" t="s">
        <v>719</v>
      </c>
      <c r="AE235" s="414"/>
      <c r="AF235" s="415"/>
      <c r="AG235" s="416" t="s">
        <v>772</v>
      </c>
      <c r="AH235" s="417"/>
      <c r="AI235" s="417"/>
      <c r="AJ235" s="417"/>
      <c r="AK235" s="417"/>
      <c r="AL235" s="417"/>
      <c r="AM235" s="417"/>
      <c r="AN235" s="417"/>
      <c r="AO235" s="417"/>
      <c r="AP235" s="417"/>
      <c r="AQ235" s="417"/>
      <c r="AR235" s="417"/>
      <c r="AS235" s="417"/>
      <c r="AT235" s="417"/>
      <c r="AU235" s="417"/>
      <c r="AV235" s="417"/>
      <c r="AW235" s="417"/>
      <c r="AX235" s="418"/>
    </row>
    <row r="236" spans="1:50" ht="38.25" customHeight="1" x14ac:dyDescent="0.15">
      <c r="A236" s="358" t="s">
        <v>38</v>
      </c>
      <c r="B236" s="359"/>
      <c r="C236" s="364" t="s">
        <v>302</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719</v>
      </c>
      <c r="AE236" s="368"/>
      <c r="AF236" s="369"/>
      <c r="AG236" s="370" t="s">
        <v>786</v>
      </c>
      <c r="AH236" s="371"/>
      <c r="AI236" s="371"/>
      <c r="AJ236" s="371"/>
      <c r="AK236" s="371"/>
      <c r="AL236" s="371"/>
      <c r="AM236" s="371"/>
      <c r="AN236" s="371"/>
      <c r="AO236" s="371"/>
      <c r="AP236" s="371"/>
      <c r="AQ236" s="371"/>
      <c r="AR236" s="371"/>
      <c r="AS236" s="371"/>
      <c r="AT236" s="371"/>
      <c r="AU236" s="371"/>
      <c r="AV236" s="371"/>
      <c r="AW236" s="371"/>
      <c r="AX236" s="372"/>
    </row>
    <row r="237" spans="1:50" ht="29.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759</v>
      </c>
      <c r="AE237" s="377"/>
      <c r="AF237" s="377"/>
      <c r="AG237" s="378" t="s">
        <v>763</v>
      </c>
      <c r="AH237" s="379"/>
      <c r="AI237" s="379"/>
      <c r="AJ237" s="379"/>
      <c r="AK237" s="379"/>
      <c r="AL237" s="379"/>
      <c r="AM237" s="379"/>
      <c r="AN237" s="379"/>
      <c r="AO237" s="379"/>
      <c r="AP237" s="379"/>
      <c r="AQ237" s="379"/>
      <c r="AR237" s="379"/>
      <c r="AS237" s="379"/>
      <c r="AT237" s="379"/>
      <c r="AU237" s="379"/>
      <c r="AV237" s="379"/>
      <c r="AW237" s="379"/>
      <c r="AX237" s="380"/>
    </row>
    <row r="238" spans="1:50" ht="42"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719</v>
      </c>
      <c r="AE238" s="384"/>
      <c r="AF238" s="384"/>
      <c r="AG238" s="378" t="s">
        <v>771</v>
      </c>
      <c r="AH238" s="379"/>
      <c r="AI238" s="379"/>
      <c r="AJ238" s="379"/>
      <c r="AK238" s="379"/>
      <c r="AL238" s="379"/>
      <c r="AM238" s="379"/>
      <c r="AN238" s="379"/>
      <c r="AO238" s="379"/>
      <c r="AP238" s="379"/>
      <c r="AQ238" s="379"/>
      <c r="AR238" s="379"/>
      <c r="AS238" s="379"/>
      <c r="AT238" s="379"/>
      <c r="AU238" s="379"/>
      <c r="AV238" s="379"/>
      <c r="AW238" s="379"/>
      <c r="AX238" s="380"/>
    </row>
    <row r="239" spans="1:50" ht="54"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719</v>
      </c>
      <c r="AE239" s="384"/>
      <c r="AF239" s="384"/>
      <c r="AG239" s="408" t="s">
        <v>764</v>
      </c>
      <c r="AH239" s="152"/>
      <c r="AI239" s="152"/>
      <c r="AJ239" s="152"/>
      <c r="AK239" s="152"/>
      <c r="AL239" s="152"/>
      <c r="AM239" s="152"/>
      <c r="AN239" s="152"/>
      <c r="AO239" s="152"/>
      <c r="AP239" s="152"/>
      <c r="AQ239" s="152"/>
      <c r="AR239" s="152"/>
      <c r="AS239" s="152"/>
      <c r="AT239" s="152"/>
      <c r="AU239" s="152"/>
      <c r="AV239" s="152"/>
      <c r="AW239" s="152"/>
      <c r="AX239" s="409"/>
    </row>
    <row r="240" spans="1:50" ht="36"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719</v>
      </c>
      <c r="AE240" s="402"/>
      <c r="AF240" s="403"/>
      <c r="AG240" s="404" t="s">
        <v>765</v>
      </c>
      <c r="AH240" s="146"/>
      <c r="AI240" s="146"/>
      <c r="AJ240" s="146"/>
      <c r="AK240" s="146"/>
      <c r="AL240" s="146"/>
      <c r="AM240" s="146"/>
      <c r="AN240" s="146"/>
      <c r="AO240" s="146"/>
      <c r="AP240" s="146"/>
      <c r="AQ240" s="146"/>
      <c r="AR240" s="146"/>
      <c r="AS240" s="146"/>
      <c r="AT240" s="146"/>
      <c r="AU240" s="146"/>
      <c r="AV240" s="146"/>
      <c r="AW240" s="146"/>
      <c r="AX240" s="405"/>
    </row>
    <row r="241" spans="1:50" ht="23.25" customHeight="1" x14ac:dyDescent="0.15">
      <c r="A241" s="394"/>
      <c r="B241" s="395"/>
      <c r="C241" s="904" t="s">
        <v>0</v>
      </c>
      <c r="D241" s="905"/>
      <c r="E241" s="905"/>
      <c r="F241" s="905"/>
      <c r="G241" s="905"/>
      <c r="H241" s="905"/>
      <c r="I241" s="905"/>
      <c r="J241" s="905"/>
      <c r="K241" s="905"/>
      <c r="L241" s="905"/>
      <c r="M241" s="905"/>
      <c r="N241" s="905"/>
      <c r="O241" s="901" t="s">
        <v>688</v>
      </c>
      <c r="P241" s="902"/>
      <c r="Q241" s="902"/>
      <c r="R241" s="902"/>
      <c r="S241" s="902"/>
      <c r="T241" s="902"/>
      <c r="U241" s="902"/>
      <c r="V241" s="902"/>
      <c r="W241" s="902"/>
      <c r="X241" s="902"/>
      <c r="Y241" s="902"/>
      <c r="Z241" s="902"/>
      <c r="AA241" s="902"/>
      <c r="AB241" s="902"/>
      <c r="AC241" s="902"/>
      <c r="AD241" s="902"/>
      <c r="AE241" s="902"/>
      <c r="AF241" s="903"/>
      <c r="AG241" s="406"/>
      <c r="AH241" s="149"/>
      <c r="AI241" s="149"/>
      <c r="AJ241" s="149"/>
      <c r="AK241" s="149"/>
      <c r="AL241" s="149"/>
      <c r="AM241" s="149"/>
      <c r="AN241" s="149"/>
      <c r="AO241" s="149"/>
      <c r="AP241" s="149"/>
      <c r="AQ241" s="149"/>
      <c r="AR241" s="149"/>
      <c r="AS241" s="149"/>
      <c r="AT241" s="149"/>
      <c r="AU241" s="149"/>
      <c r="AV241" s="149"/>
      <c r="AW241" s="149"/>
      <c r="AX241" s="407"/>
    </row>
    <row r="242" spans="1:50" ht="55.5" customHeight="1" x14ac:dyDescent="0.15">
      <c r="A242" s="394"/>
      <c r="B242" s="395"/>
      <c r="C242" s="888">
        <v>2022</v>
      </c>
      <c r="D242" s="889"/>
      <c r="E242" s="387" t="s">
        <v>690</v>
      </c>
      <c r="F242" s="387"/>
      <c r="G242" s="387"/>
      <c r="H242" s="388">
        <v>21</v>
      </c>
      <c r="I242" s="388"/>
      <c r="J242" s="890">
        <v>632</v>
      </c>
      <c r="K242" s="890"/>
      <c r="L242" s="890"/>
      <c r="M242" s="388"/>
      <c r="N242" s="891"/>
      <c r="O242" s="892" t="s">
        <v>710</v>
      </c>
      <c r="P242" s="893"/>
      <c r="Q242" s="893"/>
      <c r="R242" s="893"/>
      <c r="S242" s="893"/>
      <c r="T242" s="893"/>
      <c r="U242" s="893"/>
      <c r="V242" s="893"/>
      <c r="W242" s="893"/>
      <c r="X242" s="893"/>
      <c r="Y242" s="893"/>
      <c r="Z242" s="893"/>
      <c r="AA242" s="893"/>
      <c r="AB242" s="893"/>
      <c r="AC242" s="893"/>
      <c r="AD242" s="893"/>
      <c r="AE242" s="893"/>
      <c r="AF242" s="894"/>
      <c r="AG242" s="406"/>
      <c r="AH242" s="149"/>
      <c r="AI242" s="149"/>
      <c r="AJ242" s="149"/>
      <c r="AK242" s="149"/>
      <c r="AL242" s="149"/>
      <c r="AM242" s="149"/>
      <c r="AN242" s="149"/>
      <c r="AO242" s="149"/>
      <c r="AP242" s="149"/>
      <c r="AQ242" s="149"/>
      <c r="AR242" s="149"/>
      <c r="AS242" s="149"/>
      <c r="AT242" s="149"/>
      <c r="AU242" s="149"/>
      <c r="AV242" s="149"/>
      <c r="AW242" s="149"/>
      <c r="AX242" s="407"/>
    </row>
    <row r="243" spans="1:50" ht="73.5" customHeight="1" x14ac:dyDescent="0.15">
      <c r="A243" s="394"/>
      <c r="B243" s="395"/>
      <c r="C243" s="385">
        <v>2022</v>
      </c>
      <c r="D243" s="386"/>
      <c r="E243" s="387" t="s">
        <v>690</v>
      </c>
      <c r="F243" s="387"/>
      <c r="G243" s="387"/>
      <c r="H243" s="388">
        <v>21</v>
      </c>
      <c r="I243" s="388"/>
      <c r="J243" s="389">
        <v>682</v>
      </c>
      <c r="K243" s="389"/>
      <c r="L243" s="389"/>
      <c r="M243" s="390"/>
      <c r="N243" s="391"/>
      <c r="O243" s="895" t="s">
        <v>711</v>
      </c>
      <c r="P243" s="896"/>
      <c r="Q243" s="896"/>
      <c r="R243" s="896"/>
      <c r="S243" s="896"/>
      <c r="T243" s="896"/>
      <c r="U243" s="896"/>
      <c r="V243" s="896"/>
      <c r="W243" s="896"/>
      <c r="X243" s="896"/>
      <c r="Y243" s="896"/>
      <c r="Z243" s="896"/>
      <c r="AA243" s="896"/>
      <c r="AB243" s="896"/>
      <c r="AC243" s="896"/>
      <c r="AD243" s="896"/>
      <c r="AE243" s="896"/>
      <c r="AF243" s="897"/>
      <c r="AG243" s="406"/>
      <c r="AH243" s="149"/>
      <c r="AI243" s="149"/>
      <c r="AJ243" s="149"/>
      <c r="AK243" s="149"/>
      <c r="AL243" s="149"/>
      <c r="AM243" s="149"/>
      <c r="AN243" s="149"/>
      <c r="AO243" s="149"/>
      <c r="AP243" s="149"/>
      <c r="AQ243" s="149"/>
      <c r="AR243" s="149"/>
      <c r="AS243" s="149"/>
      <c r="AT243" s="149"/>
      <c r="AU243" s="149"/>
      <c r="AV243" s="149"/>
      <c r="AW243" s="149"/>
      <c r="AX243" s="407"/>
    </row>
    <row r="244" spans="1:50" ht="37.5" customHeight="1" x14ac:dyDescent="0.15">
      <c r="A244" s="394"/>
      <c r="B244" s="395"/>
      <c r="C244" s="385"/>
      <c r="D244" s="386"/>
      <c r="E244" s="387"/>
      <c r="F244" s="387"/>
      <c r="G244" s="387"/>
      <c r="H244" s="388"/>
      <c r="I244" s="388"/>
      <c r="J244" s="389"/>
      <c r="K244" s="389"/>
      <c r="L244" s="389"/>
      <c r="M244" s="390"/>
      <c r="N244" s="391"/>
      <c r="O244" s="895"/>
      <c r="P244" s="896"/>
      <c r="Q244" s="896"/>
      <c r="R244" s="896"/>
      <c r="S244" s="896"/>
      <c r="T244" s="896"/>
      <c r="U244" s="896"/>
      <c r="V244" s="896"/>
      <c r="W244" s="896"/>
      <c r="X244" s="896"/>
      <c r="Y244" s="896"/>
      <c r="Z244" s="896"/>
      <c r="AA244" s="896"/>
      <c r="AB244" s="896"/>
      <c r="AC244" s="896"/>
      <c r="AD244" s="896"/>
      <c r="AE244" s="896"/>
      <c r="AF244" s="897"/>
      <c r="AG244" s="406"/>
      <c r="AH244" s="149"/>
      <c r="AI244" s="149"/>
      <c r="AJ244" s="149"/>
      <c r="AK244" s="149"/>
      <c r="AL244" s="149"/>
      <c r="AM244" s="149"/>
      <c r="AN244" s="149"/>
      <c r="AO244" s="149"/>
      <c r="AP244" s="149"/>
      <c r="AQ244" s="149"/>
      <c r="AR244" s="149"/>
      <c r="AS244" s="149"/>
      <c r="AT244" s="149"/>
      <c r="AU244" s="149"/>
      <c r="AV244" s="149"/>
      <c r="AW244" s="149"/>
      <c r="AX244" s="407"/>
    </row>
    <row r="245" spans="1:50" ht="48.6" customHeight="1" x14ac:dyDescent="0.15">
      <c r="A245" s="394"/>
      <c r="B245" s="395"/>
      <c r="C245" s="385"/>
      <c r="D245" s="386"/>
      <c r="E245" s="387"/>
      <c r="F245" s="387"/>
      <c r="G245" s="387"/>
      <c r="H245" s="388"/>
      <c r="I245" s="388"/>
      <c r="J245" s="389"/>
      <c r="K245" s="389"/>
      <c r="L245" s="389"/>
      <c r="M245" s="390"/>
      <c r="N245" s="391"/>
      <c r="O245" s="895"/>
      <c r="P245" s="896"/>
      <c r="Q245" s="896"/>
      <c r="R245" s="896"/>
      <c r="S245" s="896"/>
      <c r="T245" s="896"/>
      <c r="U245" s="896"/>
      <c r="V245" s="896"/>
      <c r="W245" s="896"/>
      <c r="X245" s="896"/>
      <c r="Y245" s="896"/>
      <c r="Z245" s="896"/>
      <c r="AA245" s="896"/>
      <c r="AB245" s="896"/>
      <c r="AC245" s="896"/>
      <c r="AD245" s="896"/>
      <c r="AE245" s="896"/>
      <c r="AF245" s="897"/>
      <c r="AG245" s="406"/>
      <c r="AH245" s="149"/>
      <c r="AI245" s="149"/>
      <c r="AJ245" s="149"/>
      <c r="AK245" s="149"/>
      <c r="AL245" s="149"/>
      <c r="AM245" s="149"/>
      <c r="AN245" s="149"/>
      <c r="AO245" s="149"/>
      <c r="AP245" s="149"/>
      <c r="AQ245" s="149"/>
      <c r="AR245" s="149"/>
      <c r="AS245" s="149"/>
      <c r="AT245" s="149"/>
      <c r="AU245" s="149"/>
      <c r="AV245" s="149"/>
      <c r="AW245" s="149"/>
      <c r="AX245" s="407"/>
    </row>
    <row r="246" spans="1:50" ht="60.75" customHeight="1" x14ac:dyDescent="0.15">
      <c r="A246" s="396"/>
      <c r="B246" s="397"/>
      <c r="C246" s="410"/>
      <c r="D246" s="411"/>
      <c r="E246" s="387"/>
      <c r="F246" s="387"/>
      <c r="G246" s="387"/>
      <c r="H246" s="388"/>
      <c r="I246" s="388"/>
      <c r="J246" s="412"/>
      <c r="K246" s="412"/>
      <c r="L246" s="412"/>
      <c r="M246" s="886"/>
      <c r="N246" s="887"/>
      <c r="O246" s="898"/>
      <c r="P246" s="899"/>
      <c r="Q246" s="899"/>
      <c r="R246" s="899"/>
      <c r="S246" s="899"/>
      <c r="T246" s="899"/>
      <c r="U246" s="899"/>
      <c r="V246" s="899"/>
      <c r="W246" s="899"/>
      <c r="X246" s="899"/>
      <c r="Y246" s="899"/>
      <c r="Z246" s="899"/>
      <c r="AA246" s="899"/>
      <c r="AB246" s="899"/>
      <c r="AC246" s="899"/>
      <c r="AD246" s="899"/>
      <c r="AE246" s="899"/>
      <c r="AF246" s="900"/>
      <c r="AG246" s="408"/>
      <c r="AH246" s="152"/>
      <c r="AI246" s="152"/>
      <c r="AJ246" s="152"/>
      <c r="AK246" s="152"/>
      <c r="AL246" s="152"/>
      <c r="AM246" s="152"/>
      <c r="AN246" s="152"/>
      <c r="AO246" s="152"/>
      <c r="AP246" s="152"/>
      <c r="AQ246" s="152"/>
      <c r="AR246" s="152"/>
      <c r="AS246" s="152"/>
      <c r="AT246" s="152"/>
      <c r="AU246" s="152"/>
      <c r="AV246" s="152"/>
      <c r="AW246" s="152"/>
      <c r="AX246" s="409"/>
    </row>
    <row r="247" spans="1:50" ht="47.25" customHeight="1" x14ac:dyDescent="0.15">
      <c r="A247" s="358" t="s">
        <v>46</v>
      </c>
      <c r="B247" s="916"/>
      <c r="C247" s="317" t="s">
        <v>50</v>
      </c>
      <c r="D247" s="734"/>
      <c r="E247" s="734"/>
      <c r="F247" s="735"/>
      <c r="G247" s="919" t="s">
        <v>766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52.5" customHeight="1" thickBot="1" x14ac:dyDescent="0.2">
      <c r="A248" s="917"/>
      <c r="B248" s="918"/>
      <c r="C248" s="921" t="s">
        <v>54</v>
      </c>
      <c r="D248" s="922"/>
      <c r="E248" s="922"/>
      <c r="F248" s="923"/>
      <c r="G248" s="924" t="s">
        <v>767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3.25"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3.25" customHeight="1" thickBot="1" x14ac:dyDescent="0.2">
      <c r="A250" s="909" t="s">
        <v>781</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3.2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1.25" customHeight="1" thickBot="1" x14ac:dyDescent="0.2">
      <c r="A252" s="342" t="s">
        <v>132</v>
      </c>
      <c r="B252" s="343"/>
      <c r="C252" s="343"/>
      <c r="D252" s="343"/>
      <c r="E252" s="344"/>
      <c r="F252" s="915" t="s">
        <v>785</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3.2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43.5" customHeight="1" thickBot="1" x14ac:dyDescent="0.2">
      <c r="A254" s="342" t="s">
        <v>347</v>
      </c>
      <c r="B254" s="343"/>
      <c r="C254" s="343"/>
      <c r="D254" s="343"/>
      <c r="E254" s="344"/>
      <c r="F254" s="345" t="s">
        <v>799</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3.2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23.2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3.25" customHeight="1" x14ac:dyDescent="0.15">
      <c r="A257" s="354" t="s">
        <v>317</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18.95" customHeight="1" x14ac:dyDescent="0.15">
      <c r="A258" s="357" t="s">
        <v>359</v>
      </c>
      <c r="B258" s="105"/>
      <c r="C258" s="105"/>
      <c r="D258" s="106"/>
      <c r="E258" s="338" t="s">
        <v>712</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18.95" customHeight="1" x14ac:dyDescent="0.15">
      <c r="A259" s="271" t="s">
        <v>358</v>
      </c>
      <c r="B259" s="271"/>
      <c r="C259" s="271"/>
      <c r="D259" s="271"/>
      <c r="E259" s="338" t="s">
        <v>713</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18.95" customHeight="1" x14ac:dyDescent="0.15">
      <c r="A260" s="271" t="s">
        <v>357</v>
      </c>
      <c r="B260" s="271"/>
      <c r="C260" s="271"/>
      <c r="D260" s="271"/>
      <c r="E260" s="338" t="s">
        <v>714</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18.95" customHeight="1" x14ac:dyDescent="0.15">
      <c r="A261" s="271" t="s">
        <v>356</v>
      </c>
      <c r="B261" s="271"/>
      <c r="C261" s="271"/>
      <c r="D261" s="271"/>
      <c r="E261" s="338" t="s">
        <v>715</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18.95" customHeight="1" x14ac:dyDescent="0.15">
      <c r="A262" s="271" t="s">
        <v>355</v>
      </c>
      <c r="B262" s="271"/>
      <c r="C262" s="271"/>
      <c r="D262" s="271"/>
      <c r="E262" s="338" t="s">
        <v>716</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18.95" customHeight="1" x14ac:dyDescent="0.15">
      <c r="A263" s="271" t="s">
        <v>354</v>
      </c>
      <c r="B263" s="271"/>
      <c r="C263" s="271"/>
      <c r="D263" s="271"/>
      <c r="E263" s="338" t="s">
        <v>715</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18.95" customHeight="1" x14ac:dyDescent="0.15">
      <c r="A264" s="271" t="s">
        <v>353</v>
      </c>
      <c r="B264" s="271"/>
      <c r="C264" s="271"/>
      <c r="D264" s="271"/>
      <c r="E264" s="338" t="s">
        <v>717</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18.95" customHeight="1" x14ac:dyDescent="0.15">
      <c r="A265" s="271" t="s">
        <v>352</v>
      </c>
      <c r="B265" s="271"/>
      <c r="C265" s="271"/>
      <c r="D265" s="271"/>
      <c r="E265" s="338" t="s">
        <v>718</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18.95" customHeight="1" x14ac:dyDescent="0.15">
      <c r="A266" s="271" t="s">
        <v>499</v>
      </c>
      <c r="B266" s="271"/>
      <c r="C266" s="271"/>
      <c r="D266" s="271"/>
      <c r="E266" s="115" t="s">
        <v>690</v>
      </c>
      <c r="F266" s="101"/>
      <c r="G266" s="101"/>
      <c r="H266" s="92" t="str">
        <f>IF(E266="","","-")</f>
        <v>-</v>
      </c>
      <c r="I266" s="101"/>
      <c r="J266" s="101"/>
      <c r="K266" s="92" t="str">
        <f>IF(I266="","","-")</f>
        <v/>
      </c>
      <c r="L266" s="116">
        <v>623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679</v>
      </c>
      <c r="B267" s="271"/>
      <c r="C267" s="271"/>
      <c r="D267" s="271"/>
      <c r="E267" s="115" t="s">
        <v>690</v>
      </c>
      <c r="F267" s="101"/>
      <c r="G267" s="101"/>
      <c r="H267" s="92"/>
      <c r="I267" s="101"/>
      <c r="J267" s="101"/>
      <c r="K267" s="92"/>
      <c r="L267" s="116">
        <v>632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467</v>
      </c>
      <c r="B268" s="271"/>
      <c r="C268" s="271"/>
      <c r="D268" s="271"/>
      <c r="E268" s="99">
        <v>2021</v>
      </c>
      <c r="F268" s="100"/>
      <c r="G268" s="101" t="s">
        <v>768</v>
      </c>
      <c r="H268" s="101"/>
      <c r="I268" s="101"/>
      <c r="J268" s="100">
        <v>20</v>
      </c>
      <c r="K268" s="100"/>
      <c r="L268" s="116">
        <v>690</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0.100000000000001" customHeight="1" x14ac:dyDescent="0.1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8.4499999999999993"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4.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5.6"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8"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95"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6"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1" customHeight="1" thickBo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348</v>
      </c>
      <c r="B308" s="333"/>
      <c r="C308" s="333"/>
      <c r="D308" s="333"/>
      <c r="E308" s="333"/>
      <c r="F308" s="334"/>
      <c r="G308" s="313" t="s">
        <v>733</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734</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737</v>
      </c>
      <c r="H310" s="304"/>
      <c r="I310" s="304"/>
      <c r="J310" s="304"/>
      <c r="K310" s="305"/>
      <c r="L310" s="306" t="s">
        <v>738</v>
      </c>
      <c r="M310" s="307"/>
      <c r="N310" s="307"/>
      <c r="O310" s="307"/>
      <c r="P310" s="307"/>
      <c r="Q310" s="307"/>
      <c r="R310" s="307"/>
      <c r="S310" s="307"/>
      <c r="T310" s="307"/>
      <c r="U310" s="307"/>
      <c r="V310" s="307"/>
      <c r="W310" s="307"/>
      <c r="X310" s="308"/>
      <c r="Y310" s="309">
        <v>3426</v>
      </c>
      <c r="Z310" s="310"/>
      <c r="AA310" s="310"/>
      <c r="AB310" s="311"/>
      <c r="AC310" s="303" t="s">
        <v>737</v>
      </c>
      <c r="AD310" s="304"/>
      <c r="AE310" s="304"/>
      <c r="AF310" s="304"/>
      <c r="AG310" s="305"/>
      <c r="AH310" s="306" t="s">
        <v>738</v>
      </c>
      <c r="AI310" s="307"/>
      <c r="AJ310" s="307"/>
      <c r="AK310" s="307"/>
      <c r="AL310" s="307"/>
      <c r="AM310" s="307"/>
      <c r="AN310" s="307"/>
      <c r="AO310" s="307"/>
      <c r="AP310" s="307"/>
      <c r="AQ310" s="307"/>
      <c r="AR310" s="307"/>
      <c r="AS310" s="307"/>
      <c r="AT310" s="308"/>
      <c r="AU310" s="309">
        <v>3426</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3426</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3426</v>
      </c>
      <c r="AV320" s="290"/>
      <c r="AW320" s="290"/>
      <c r="AX320" s="292"/>
    </row>
    <row r="321" spans="1:51" ht="24.75" customHeight="1" x14ac:dyDescent="0.15">
      <c r="A321" s="335"/>
      <c r="B321" s="336"/>
      <c r="C321" s="336"/>
      <c r="D321" s="336"/>
      <c r="E321" s="336"/>
      <c r="F321" s="337"/>
      <c r="G321" s="313" t="s">
        <v>783</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1</v>
      </c>
    </row>
    <row r="322" spans="1:51" ht="24.75"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1</v>
      </c>
    </row>
    <row r="323" spans="1:51" ht="24.75" customHeight="1" x14ac:dyDescent="0.15">
      <c r="A323" s="335"/>
      <c r="B323" s="336"/>
      <c r="C323" s="336"/>
      <c r="D323" s="336"/>
      <c r="E323" s="336"/>
      <c r="F323" s="337"/>
      <c r="G323" s="303" t="s">
        <v>739</v>
      </c>
      <c r="H323" s="304"/>
      <c r="I323" s="304"/>
      <c r="J323" s="304"/>
      <c r="K323" s="305"/>
      <c r="L323" s="306" t="s">
        <v>738</v>
      </c>
      <c r="M323" s="307"/>
      <c r="N323" s="307"/>
      <c r="O323" s="307"/>
      <c r="P323" s="307"/>
      <c r="Q323" s="307"/>
      <c r="R323" s="307"/>
      <c r="S323" s="307"/>
      <c r="T323" s="307"/>
      <c r="U323" s="307"/>
      <c r="V323" s="307"/>
      <c r="W323" s="307"/>
      <c r="X323" s="308"/>
      <c r="Y323" s="309">
        <v>3426</v>
      </c>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1</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1</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1</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1</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1</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1</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1</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1</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1</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1</v>
      </c>
    </row>
    <row r="333" spans="1:51" ht="24.75" customHeight="1" x14ac:dyDescent="0.1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3426</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1</v>
      </c>
    </row>
    <row r="334" spans="1:51" ht="24.75" hidden="1" customHeight="1" x14ac:dyDescent="0.15">
      <c r="A334" s="335"/>
      <c r="B334" s="336"/>
      <c r="C334" s="336"/>
      <c r="D334" s="336"/>
      <c r="E334" s="336"/>
      <c r="F334" s="337"/>
      <c r="G334" s="313" t="s">
        <v>296</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297</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x14ac:dyDescent="0.15">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660</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311</v>
      </c>
      <c r="AM360" s="283"/>
      <c r="AN360" s="283"/>
      <c r="AO360" s="94" t="s">
        <v>310</v>
      </c>
      <c r="AP360" s="21"/>
      <c r="AQ360" s="21"/>
      <c r="AR360" s="21"/>
      <c r="AS360" s="21"/>
      <c r="AT360" s="21"/>
      <c r="AU360" s="21"/>
      <c r="AV360" s="21"/>
      <c r="AW360" s="21"/>
      <c r="AX360" s="22"/>
      <c r="AY360">
        <f>COUNTIF($AO$360,"☑")</f>
        <v>0</v>
      </c>
    </row>
    <row r="361" spans="1:51" ht="12"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6"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309</v>
      </c>
      <c r="AD365" s="257"/>
      <c r="AE365" s="257"/>
      <c r="AF365" s="257"/>
      <c r="AG365" s="257"/>
      <c r="AH365" s="272" t="s">
        <v>329</v>
      </c>
      <c r="AI365" s="270"/>
      <c r="AJ365" s="270"/>
      <c r="AK365" s="270"/>
      <c r="AL365" s="270" t="s">
        <v>19</v>
      </c>
      <c r="AM365" s="270"/>
      <c r="AN365" s="270"/>
      <c r="AO365" s="274"/>
      <c r="AP365" s="260" t="s">
        <v>275</v>
      </c>
      <c r="AQ365" s="260"/>
      <c r="AR365" s="260"/>
      <c r="AS365" s="260"/>
      <c r="AT365" s="260"/>
      <c r="AU365" s="260"/>
      <c r="AV365" s="260"/>
      <c r="AW365" s="260"/>
      <c r="AX365" s="260"/>
    </row>
    <row r="366" spans="1:51" ht="90.75" customHeight="1" x14ac:dyDescent="0.15">
      <c r="A366" s="245">
        <v>1</v>
      </c>
      <c r="B366" s="245">
        <v>1</v>
      </c>
      <c r="C366" s="267" t="s">
        <v>788</v>
      </c>
      <c r="D366" s="266"/>
      <c r="E366" s="266"/>
      <c r="F366" s="266"/>
      <c r="G366" s="266"/>
      <c r="H366" s="266"/>
      <c r="I366" s="266"/>
      <c r="J366" s="248">
        <v>8040005016947</v>
      </c>
      <c r="K366" s="249"/>
      <c r="L366" s="249"/>
      <c r="M366" s="249"/>
      <c r="N366" s="249"/>
      <c r="O366" s="249"/>
      <c r="P366" s="276" t="s">
        <v>730</v>
      </c>
      <c r="Q366" s="276"/>
      <c r="R366" s="276"/>
      <c r="S366" s="276"/>
      <c r="T366" s="276"/>
      <c r="U366" s="276"/>
      <c r="V366" s="276"/>
      <c r="W366" s="276"/>
      <c r="X366" s="276"/>
      <c r="Y366" s="251">
        <v>3426</v>
      </c>
      <c r="Z366" s="252"/>
      <c r="AA366" s="252"/>
      <c r="AB366" s="253"/>
      <c r="AC366" s="277" t="s">
        <v>731</v>
      </c>
      <c r="AD366" s="278"/>
      <c r="AE366" s="278"/>
      <c r="AF366" s="278"/>
      <c r="AG366" s="278"/>
      <c r="AH366" s="268" t="s">
        <v>732</v>
      </c>
      <c r="AI366" s="269"/>
      <c r="AJ366" s="269"/>
      <c r="AK366" s="269"/>
      <c r="AL366" s="241" t="s">
        <v>732</v>
      </c>
      <c r="AM366" s="242"/>
      <c r="AN366" s="242"/>
      <c r="AO366" s="243"/>
      <c r="AP366" s="244" t="s">
        <v>732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6"/>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48.75"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6"/>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6"/>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6"/>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6"/>
      <c r="E373" s="266"/>
      <c r="F373" s="266"/>
      <c r="G373" s="266"/>
      <c r="H373" s="266"/>
      <c r="I373" s="266"/>
      <c r="J373" s="248"/>
      <c r="K373" s="249"/>
      <c r="L373" s="249"/>
      <c r="M373" s="249"/>
      <c r="N373" s="249"/>
      <c r="O373" s="249"/>
      <c r="P373" s="256"/>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6"/>
      <c r="E374" s="266"/>
      <c r="F374" s="266"/>
      <c r="G374" s="266"/>
      <c r="H374" s="266"/>
      <c r="I374" s="266"/>
      <c r="J374" s="248"/>
      <c r="K374" s="249"/>
      <c r="L374" s="249"/>
      <c r="M374" s="249"/>
      <c r="N374" s="249"/>
      <c r="O374" s="249"/>
      <c r="P374" s="256"/>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51" hidden="1" customHeight="1" x14ac:dyDescent="0.15">
      <c r="A375" s="245">
        <v>10</v>
      </c>
      <c r="B375" s="245">
        <v>1</v>
      </c>
      <c r="C375" s="267"/>
      <c r="D375" s="266"/>
      <c r="E375" s="266"/>
      <c r="F375" s="266"/>
      <c r="G375" s="266"/>
      <c r="H375" s="266"/>
      <c r="I375" s="266"/>
      <c r="J375" s="248"/>
      <c r="K375" s="249"/>
      <c r="L375" s="249"/>
      <c r="M375" s="249"/>
      <c r="N375" s="249"/>
      <c r="O375" s="249"/>
      <c r="P375" s="256"/>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3"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309</v>
      </c>
      <c r="AD398" s="257"/>
      <c r="AE398" s="257"/>
      <c r="AF398" s="257"/>
      <c r="AG398" s="257"/>
      <c r="AH398" s="272" t="s">
        <v>329</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48.95" customHeight="1" x14ac:dyDescent="0.15">
      <c r="A399" s="245">
        <v>1</v>
      </c>
      <c r="B399" s="245">
        <v>1</v>
      </c>
      <c r="C399" s="266" t="s">
        <v>736</v>
      </c>
      <c r="D399" s="266"/>
      <c r="E399" s="266"/>
      <c r="F399" s="266"/>
      <c r="G399" s="266"/>
      <c r="H399" s="266"/>
      <c r="I399" s="266"/>
      <c r="J399" s="248" t="s">
        <v>699</v>
      </c>
      <c r="K399" s="249"/>
      <c r="L399" s="249"/>
      <c r="M399" s="249"/>
      <c r="N399" s="249"/>
      <c r="O399" s="249"/>
      <c r="P399" s="275" t="s">
        <v>748</v>
      </c>
      <c r="Q399" s="276"/>
      <c r="R399" s="276"/>
      <c r="S399" s="276"/>
      <c r="T399" s="276"/>
      <c r="U399" s="276"/>
      <c r="V399" s="276"/>
      <c r="W399" s="276"/>
      <c r="X399" s="276"/>
      <c r="Y399" s="251">
        <v>3426</v>
      </c>
      <c r="Z399" s="252"/>
      <c r="AA399" s="252"/>
      <c r="AB399" s="253"/>
      <c r="AC399" s="277" t="s">
        <v>731</v>
      </c>
      <c r="AD399" s="278"/>
      <c r="AE399" s="278"/>
      <c r="AF399" s="278"/>
      <c r="AG399" s="278"/>
      <c r="AH399" s="268" t="s">
        <v>732</v>
      </c>
      <c r="AI399" s="269"/>
      <c r="AJ399" s="269"/>
      <c r="AK399" s="269"/>
      <c r="AL399" s="241" t="s">
        <v>732</v>
      </c>
      <c r="AM399" s="242"/>
      <c r="AN399" s="242"/>
      <c r="AO399" s="243"/>
      <c r="AP399" s="244" t="s">
        <v>732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1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309</v>
      </c>
      <c r="AD431" s="257"/>
      <c r="AE431" s="257"/>
      <c r="AF431" s="257"/>
      <c r="AG431" s="257"/>
      <c r="AH431" s="272" t="s">
        <v>329</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45" customHeight="1" x14ac:dyDescent="0.15">
      <c r="A432" s="245">
        <v>1</v>
      </c>
      <c r="B432" s="245">
        <v>1</v>
      </c>
      <c r="C432" s="267" t="s">
        <v>791</v>
      </c>
      <c r="D432" s="266"/>
      <c r="E432" s="266"/>
      <c r="F432" s="266"/>
      <c r="G432" s="266"/>
      <c r="H432" s="266"/>
      <c r="I432" s="266"/>
      <c r="J432" s="248">
        <v>2010401051696</v>
      </c>
      <c r="K432" s="249"/>
      <c r="L432" s="249"/>
      <c r="M432" s="249"/>
      <c r="N432" s="249"/>
      <c r="O432" s="249"/>
      <c r="P432" s="256" t="s">
        <v>735</v>
      </c>
      <c r="Q432" s="250"/>
      <c r="R432" s="250"/>
      <c r="S432" s="250"/>
      <c r="T432" s="250"/>
      <c r="U432" s="250"/>
      <c r="V432" s="250"/>
      <c r="W432" s="250"/>
      <c r="X432" s="250"/>
      <c r="Y432" s="251">
        <v>545.79999999999995</v>
      </c>
      <c r="Z432" s="252"/>
      <c r="AA432" s="252"/>
      <c r="AB432" s="253"/>
      <c r="AC432" s="237" t="s">
        <v>335</v>
      </c>
      <c r="AD432" s="238"/>
      <c r="AE432" s="238"/>
      <c r="AF432" s="238"/>
      <c r="AG432" s="238"/>
      <c r="AH432" s="268">
        <v>6</v>
      </c>
      <c r="AI432" s="269"/>
      <c r="AJ432" s="269"/>
      <c r="AK432" s="269"/>
      <c r="AL432" s="241">
        <v>93.51</v>
      </c>
      <c r="AM432" s="242"/>
      <c r="AN432" s="242"/>
      <c r="AO432" s="243"/>
      <c r="AP432" s="244"/>
      <c r="AQ432" s="244"/>
      <c r="AR432" s="244"/>
      <c r="AS432" s="244"/>
      <c r="AT432" s="244"/>
      <c r="AU432" s="244"/>
      <c r="AV432" s="244"/>
      <c r="AW432" s="244"/>
      <c r="AX432" s="244"/>
      <c r="AY432">
        <f>$AY$429</f>
        <v>1</v>
      </c>
    </row>
    <row r="433" spans="1:51" ht="45" customHeight="1" x14ac:dyDescent="0.15">
      <c r="A433" s="245">
        <v>2</v>
      </c>
      <c r="B433" s="245">
        <v>1</v>
      </c>
      <c r="C433" s="267" t="s">
        <v>789</v>
      </c>
      <c r="D433" s="266"/>
      <c r="E433" s="266"/>
      <c r="F433" s="266"/>
      <c r="G433" s="266"/>
      <c r="H433" s="266"/>
      <c r="I433" s="266"/>
      <c r="J433" s="248">
        <v>4170001000086</v>
      </c>
      <c r="K433" s="249"/>
      <c r="L433" s="249"/>
      <c r="M433" s="249"/>
      <c r="N433" s="249"/>
      <c r="O433" s="249"/>
      <c r="P433" s="256" t="s">
        <v>726</v>
      </c>
      <c r="Q433" s="250"/>
      <c r="R433" s="250"/>
      <c r="S433" s="250"/>
      <c r="T433" s="250"/>
      <c r="U433" s="250"/>
      <c r="V433" s="250"/>
      <c r="W433" s="250"/>
      <c r="X433" s="250"/>
      <c r="Y433" s="251">
        <v>443.8</v>
      </c>
      <c r="Z433" s="252"/>
      <c r="AA433" s="252"/>
      <c r="AB433" s="253"/>
      <c r="AC433" s="237" t="s">
        <v>335</v>
      </c>
      <c r="AD433" s="238"/>
      <c r="AE433" s="238"/>
      <c r="AF433" s="238"/>
      <c r="AG433" s="238"/>
      <c r="AH433" s="268">
        <v>3</v>
      </c>
      <c r="AI433" s="269"/>
      <c r="AJ433" s="269"/>
      <c r="AK433" s="269"/>
      <c r="AL433" s="241">
        <v>88.58</v>
      </c>
      <c r="AM433" s="242"/>
      <c r="AN433" s="242"/>
      <c r="AO433" s="243"/>
      <c r="AP433" s="244"/>
      <c r="AQ433" s="244"/>
      <c r="AR433" s="244"/>
      <c r="AS433" s="244"/>
      <c r="AT433" s="244"/>
      <c r="AU433" s="244"/>
      <c r="AV433" s="244"/>
      <c r="AW433" s="244"/>
      <c r="AX433" s="244"/>
      <c r="AY433">
        <f>COUNTA($C$433)</f>
        <v>1</v>
      </c>
    </row>
    <row r="434" spans="1:51" ht="45" customHeight="1" x14ac:dyDescent="0.15">
      <c r="A434" s="245">
        <v>3</v>
      </c>
      <c r="B434" s="245">
        <v>1</v>
      </c>
      <c r="C434" s="267" t="s">
        <v>790</v>
      </c>
      <c r="D434" s="266"/>
      <c r="E434" s="266"/>
      <c r="F434" s="266"/>
      <c r="G434" s="266"/>
      <c r="H434" s="266"/>
      <c r="I434" s="266"/>
      <c r="J434" s="248">
        <v>9110001004880</v>
      </c>
      <c r="K434" s="249"/>
      <c r="L434" s="249"/>
      <c r="M434" s="249"/>
      <c r="N434" s="249"/>
      <c r="O434" s="249"/>
      <c r="P434" s="256" t="s">
        <v>729</v>
      </c>
      <c r="Q434" s="250"/>
      <c r="R434" s="250"/>
      <c r="S434" s="250"/>
      <c r="T434" s="250"/>
      <c r="U434" s="250"/>
      <c r="V434" s="250"/>
      <c r="W434" s="250"/>
      <c r="X434" s="250"/>
      <c r="Y434" s="251">
        <v>386.4</v>
      </c>
      <c r="Z434" s="252"/>
      <c r="AA434" s="252"/>
      <c r="AB434" s="253"/>
      <c r="AC434" s="237" t="s">
        <v>334</v>
      </c>
      <c r="AD434" s="238"/>
      <c r="AE434" s="238"/>
      <c r="AF434" s="238"/>
      <c r="AG434" s="238"/>
      <c r="AH434" s="239">
        <v>2</v>
      </c>
      <c r="AI434" s="240"/>
      <c r="AJ434" s="240"/>
      <c r="AK434" s="240"/>
      <c r="AL434" s="241">
        <v>96.34</v>
      </c>
      <c r="AM434" s="242"/>
      <c r="AN434" s="242"/>
      <c r="AO434" s="243"/>
      <c r="AP434" s="244"/>
      <c r="AQ434" s="244"/>
      <c r="AR434" s="244"/>
      <c r="AS434" s="244"/>
      <c r="AT434" s="244"/>
      <c r="AU434" s="244"/>
      <c r="AV434" s="244"/>
      <c r="AW434" s="244"/>
      <c r="AX434" s="244"/>
      <c r="AY434">
        <f>COUNTA($C$434)</f>
        <v>1</v>
      </c>
    </row>
    <row r="435" spans="1:51" ht="45" customHeight="1" x14ac:dyDescent="0.15">
      <c r="A435" s="245">
        <v>4</v>
      </c>
      <c r="B435" s="245">
        <v>1</v>
      </c>
      <c r="C435" s="267" t="s">
        <v>792</v>
      </c>
      <c r="D435" s="266"/>
      <c r="E435" s="266"/>
      <c r="F435" s="266"/>
      <c r="G435" s="266"/>
      <c r="H435" s="266"/>
      <c r="I435" s="266"/>
      <c r="J435" s="248">
        <v>8400001001255</v>
      </c>
      <c r="K435" s="249"/>
      <c r="L435" s="249"/>
      <c r="M435" s="249"/>
      <c r="N435" s="249"/>
      <c r="O435" s="249"/>
      <c r="P435" s="256" t="s">
        <v>723</v>
      </c>
      <c r="Q435" s="250"/>
      <c r="R435" s="250"/>
      <c r="S435" s="250"/>
      <c r="T435" s="250"/>
      <c r="U435" s="250"/>
      <c r="V435" s="250"/>
      <c r="W435" s="250"/>
      <c r="X435" s="250"/>
      <c r="Y435" s="251">
        <v>277.3</v>
      </c>
      <c r="Z435" s="252"/>
      <c r="AA435" s="252"/>
      <c r="AB435" s="253"/>
      <c r="AC435" s="237" t="s">
        <v>335</v>
      </c>
      <c r="AD435" s="238"/>
      <c r="AE435" s="238"/>
      <c r="AF435" s="238"/>
      <c r="AG435" s="238"/>
      <c r="AH435" s="239">
        <v>4</v>
      </c>
      <c r="AI435" s="240"/>
      <c r="AJ435" s="240"/>
      <c r="AK435" s="240"/>
      <c r="AL435" s="241">
        <v>93.58</v>
      </c>
      <c r="AM435" s="242"/>
      <c r="AN435" s="242"/>
      <c r="AO435" s="243"/>
      <c r="AP435" s="244"/>
      <c r="AQ435" s="244"/>
      <c r="AR435" s="244"/>
      <c r="AS435" s="244"/>
      <c r="AT435" s="244"/>
      <c r="AU435" s="244"/>
      <c r="AV435" s="244"/>
      <c r="AW435" s="244"/>
      <c r="AX435" s="244"/>
      <c r="AY435">
        <f>COUNTA($C$435)</f>
        <v>1</v>
      </c>
    </row>
    <row r="436" spans="1:51" ht="45" customHeight="1" x14ac:dyDescent="0.15">
      <c r="A436" s="245">
        <v>5</v>
      </c>
      <c r="B436" s="245">
        <v>1</v>
      </c>
      <c r="C436" s="267" t="s">
        <v>793</v>
      </c>
      <c r="D436" s="266"/>
      <c r="E436" s="266"/>
      <c r="F436" s="266"/>
      <c r="G436" s="266"/>
      <c r="H436" s="266"/>
      <c r="I436" s="266"/>
      <c r="J436" s="248">
        <v>6400001001769</v>
      </c>
      <c r="K436" s="249"/>
      <c r="L436" s="249"/>
      <c r="M436" s="249"/>
      <c r="N436" s="249"/>
      <c r="O436" s="249"/>
      <c r="P436" s="256" t="s">
        <v>724</v>
      </c>
      <c r="Q436" s="250"/>
      <c r="R436" s="250"/>
      <c r="S436" s="250"/>
      <c r="T436" s="250"/>
      <c r="U436" s="250"/>
      <c r="V436" s="250"/>
      <c r="W436" s="250"/>
      <c r="X436" s="250"/>
      <c r="Y436" s="251">
        <v>270.10000000000002</v>
      </c>
      <c r="Z436" s="252"/>
      <c r="AA436" s="252"/>
      <c r="AB436" s="253"/>
      <c r="AC436" s="237" t="s">
        <v>335</v>
      </c>
      <c r="AD436" s="238"/>
      <c r="AE436" s="238"/>
      <c r="AF436" s="238"/>
      <c r="AG436" s="238"/>
      <c r="AH436" s="239">
        <v>4</v>
      </c>
      <c r="AI436" s="240"/>
      <c r="AJ436" s="240"/>
      <c r="AK436" s="240"/>
      <c r="AL436" s="241">
        <v>81.680000000000007</v>
      </c>
      <c r="AM436" s="242"/>
      <c r="AN436" s="242"/>
      <c r="AO436" s="243"/>
      <c r="AP436" s="244"/>
      <c r="AQ436" s="244"/>
      <c r="AR436" s="244"/>
      <c r="AS436" s="244"/>
      <c r="AT436" s="244"/>
      <c r="AU436" s="244"/>
      <c r="AV436" s="244"/>
      <c r="AW436" s="244"/>
      <c r="AX436" s="244"/>
      <c r="AY436">
        <f>COUNTA($C$436)</f>
        <v>1</v>
      </c>
    </row>
    <row r="437" spans="1:51" ht="45" customHeight="1" x14ac:dyDescent="0.15">
      <c r="A437" s="245">
        <v>6</v>
      </c>
      <c r="B437" s="245">
        <v>1</v>
      </c>
      <c r="C437" s="267" t="s">
        <v>794</v>
      </c>
      <c r="D437" s="266"/>
      <c r="E437" s="266"/>
      <c r="F437" s="266"/>
      <c r="G437" s="266"/>
      <c r="H437" s="266"/>
      <c r="I437" s="266"/>
      <c r="J437" s="248">
        <v>8050001015530</v>
      </c>
      <c r="K437" s="249"/>
      <c r="L437" s="249"/>
      <c r="M437" s="249"/>
      <c r="N437" s="249"/>
      <c r="O437" s="249"/>
      <c r="P437" s="256" t="s">
        <v>722</v>
      </c>
      <c r="Q437" s="250"/>
      <c r="R437" s="250"/>
      <c r="S437" s="250"/>
      <c r="T437" s="250"/>
      <c r="U437" s="250"/>
      <c r="V437" s="250"/>
      <c r="W437" s="250"/>
      <c r="X437" s="250"/>
      <c r="Y437" s="251">
        <v>240.5</v>
      </c>
      <c r="Z437" s="252"/>
      <c r="AA437" s="252"/>
      <c r="AB437" s="253"/>
      <c r="AC437" s="237" t="s">
        <v>334</v>
      </c>
      <c r="AD437" s="238"/>
      <c r="AE437" s="238"/>
      <c r="AF437" s="238"/>
      <c r="AG437" s="238"/>
      <c r="AH437" s="239">
        <v>5</v>
      </c>
      <c r="AI437" s="240"/>
      <c r="AJ437" s="240"/>
      <c r="AK437" s="240"/>
      <c r="AL437" s="241">
        <v>63.24</v>
      </c>
      <c r="AM437" s="242"/>
      <c r="AN437" s="242"/>
      <c r="AO437" s="243"/>
      <c r="AP437" s="244"/>
      <c r="AQ437" s="244"/>
      <c r="AR437" s="244"/>
      <c r="AS437" s="244"/>
      <c r="AT437" s="244"/>
      <c r="AU437" s="244"/>
      <c r="AV437" s="244"/>
      <c r="AW437" s="244"/>
      <c r="AX437" s="244"/>
      <c r="AY437">
        <f>COUNTA($C$437)</f>
        <v>1</v>
      </c>
    </row>
    <row r="438" spans="1:51" ht="45" customHeight="1" x14ac:dyDescent="0.15">
      <c r="A438" s="245">
        <v>7</v>
      </c>
      <c r="B438" s="245">
        <v>1</v>
      </c>
      <c r="C438" s="267" t="s">
        <v>795</v>
      </c>
      <c r="D438" s="266"/>
      <c r="E438" s="266"/>
      <c r="F438" s="266"/>
      <c r="G438" s="266"/>
      <c r="H438" s="266"/>
      <c r="I438" s="266"/>
      <c r="J438" s="248">
        <v>8320001007657</v>
      </c>
      <c r="K438" s="249"/>
      <c r="L438" s="249"/>
      <c r="M438" s="249"/>
      <c r="N438" s="249"/>
      <c r="O438" s="249"/>
      <c r="P438" s="256" t="s">
        <v>725</v>
      </c>
      <c r="Q438" s="250"/>
      <c r="R438" s="250"/>
      <c r="S438" s="250"/>
      <c r="T438" s="250"/>
      <c r="U438" s="250"/>
      <c r="V438" s="250"/>
      <c r="W438" s="250"/>
      <c r="X438" s="250"/>
      <c r="Y438" s="251">
        <v>170.9</v>
      </c>
      <c r="Z438" s="252"/>
      <c r="AA438" s="252"/>
      <c r="AB438" s="253"/>
      <c r="AC438" s="237" t="s">
        <v>334</v>
      </c>
      <c r="AD438" s="238"/>
      <c r="AE438" s="238"/>
      <c r="AF438" s="238"/>
      <c r="AG438" s="238"/>
      <c r="AH438" s="239">
        <v>5</v>
      </c>
      <c r="AI438" s="240"/>
      <c r="AJ438" s="240"/>
      <c r="AK438" s="240"/>
      <c r="AL438" s="241">
        <v>82.1</v>
      </c>
      <c r="AM438" s="242"/>
      <c r="AN438" s="242"/>
      <c r="AO438" s="243"/>
      <c r="AP438" s="244"/>
      <c r="AQ438" s="244"/>
      <c r="AR438" s="244"/>
      <c r="AS438" s="244"/>
      <c r="AT438" s="244"/>
      <c r="AU438" s="244"/>
      <c r="AV438" s="244"/>
      <c r="AW438" s="244"/>
      <c r="AX438" s="244"/>
      <c r="AY438">
        <f>COUNTA($C$438)</f>
        <v>1</v>
      </c>
    </row>
    <row r="439" spans="1:51" ht="45" customHeight="1" x14ac:dyDescent="0.15">
      <c r="A439" s="245">
        <v>8</v>
      </c>
      <c r="B439" s="245">
        <v>1</v>
      </c>
      <c r="C439" s="267" t="s">
        <v>796</v>
      </c>
      <c r="D439" s="266"/>
      <c r="E439" s="266"/>
      <c r="F439" s="266"/>
      <c r="G439" s="266"/>
      <c r="H439" s="266"/>
      <c r="I439" s="266"/>
      <c r="J439" s="248">
        <v>6120001149637</v>
      </c>
      <c r="K439" s="249"/>
      <c r="L439" s="249"/>
      <c r="M439" s="249"/>
      <c r="N439" s="249"/>
      <c r="O439" s="249"/>
      <c r="P439" s="256" t="s">
        <v>728</v>
      </c>
      <c r="Q439" s="250"/>
      <c r="R439" s="250"/>
      <c r="S439" s="250"/>
      <c r="T439" s="250"/>
      <c r="U439" s="250"/>
      <c r="V439" s="250"/>
      <c r="W439" s="250"/>
      <c r="X439" s="250"/>
      <c r="Y439" s="251">
        <v>165</v>
      </c>
      <c r="Z439" s="252"/>
      <c r="AA439" s="252"/>
      <c r="AB439" s="253"/>
      <c r="AC439" s="237" t="s">
        <v>334</v>
      </c>
      <c r="AD439" s="238"/>
      <c r="AE439" s="238"/>
      <c r="AF439" s="238"/>
      <c r="AG439" s="238"/>
      <c r="AH439" s="239">
        <v>7</v>
      </c>
      <c r="AI439" s="240"/>
      <c r="AJ439" s="240"/>
      <c r="AK439" s="240"/>
      <c r="AL439" s="241">
        <v>58.84</v>
      </c>
      <c r="AM439" s="242"/>
      <c r="AN439" s="242"/>
      <c r="AO439" s="243"/>
      <c r="AP439" s="244"/>
      <c r="AQ439" s="244"/>
      <c r="AR439" s="244"/>
      <c r="AS439" s="244"/>
      <c r="AT439" s="244"/>
      <c r="AU439" s="244"/>
      <c r="AV439" s="244"/>
      <c r="AW439" s="244"/>
      <c r="AX439" s="244"/>
      <c r="AY439">
        <f>COUNTA($C$439)</f>
        <v>1</v>
      </c>
    </row>
    <row r="440" spans="1:51" ht="45" customHeight="1" x14ac:dyDescent="0.15">
      <c r="A440" s="245">
        <v>9</v>
      </c>
      <c r="B440" s="245">
        <v>1</v>
      </c>
      <c r="C440" s="267" t="s">
        <v>797</v>
      </c>
      <c r="D440" s="266"/>
      <c r="E440" s="266"/>
      <c r="F440" s="266"/>
      <c r="G440" s="266"/>
      <c r="H440" s="266"/>
      <c r="I440" s="266"/>
      <c r="J440" s="248">
        <v>8011001046081</v>
      </c>
      <c r="K440" s="249"/>
      <c r="L440" s="249"/>
      <c r="M440" s="249"/>
      <c r="N440" s="249"/>
      <c r="O440" s="249"/>
      <c r="P440" s="256" t="s">
        <v>727</v>
      </c>
      <c r="Q440" s="250"/>
      <c r="R440" s="250"/>
      <c r="S440" s="250"/>
      <c r="T440" s="250"/>
      <c r="U440" s="250"/>
      <c r="V440" s="250"/>
      <c r="W440" s="250"/>
      <c r="X440" s="250"/>
      <c r="Y440" s="251">
        <v>126.5</v>
      </c>
      <c r="Z440" s="252"/>
      <c r="AA440" s="252"/>
      <c r="AB440" s="253"/>
      <c r="AC440" s="237" t="s">
        <v>334</v>
      </c>
      <c r="AD440" s="238"/>
      <c r="AE440" s="238"/>
      <c r="AF440" s="238"/>
      <c r="AG440" s="238"/>
      <c r="AH440" s="239">
        <v>1</v>
      </c>
      <c r="AI440" s="240"/>
      <c r="AJ440" s="240"/>
      <c r="AK440" s="240"/>
      <c r="AL440" s="241">
        <v>95.04</v>
      </c>
      <c r="AM440" s="242"/>
      <c r="AN440" s="242"/>
      <c r="AO440" s="243"/>
      <c r="AP440" s="244"/>
      <c r="AQ440" s="244"/>
      <c r="AR440" s="244"/>
      <c r="AS440" s="244"/>
      <c r="AT440" s="244"/>
      <c r="AU440" s="244"/>
      <c r="AV440" s="244"/>
      <c r="AW440" s="244"/>
      <c r="AX440" s="244"/>
      <c r="AY440">
        <f>COUNTA($C$440)</f>
        <v>1</v>
      </c>
    </row>
    <row r="441" spans="1:51" ht="45" customHeight="1" x14ac:dyDescent="0.15">
      <c r="A441" s="245">
        <v>10</v>
      </c>
      <c r="B441" s="245">
        <v>1</v>
      </c>
      <c r="C441" s="267" t="s">
        <v>798</v>
      </c>
      <c r="D441" s="266"/>
      <c r="E441" s="266"/>
      <c r="F441" s="266"/>
      <c r="G441" s="266"/>
      <c r="H441" s="266"/>
      <c r="I441" s="266"/>
      <c r="J441" s="248">
        <v>2110001022253</v>
      </c>
      <c r="K441" s="249"/>
      <c r="L441" s="249"/>
      <c r="M441" s="249"/>
      <c r="N441" s="249"/>
      <c r="O441" s="249"/>
      <c r="P441" s="256" t="s">
        <v>750</v>
      </c>
      <c r="Q441" s="250"/>
      <c r="R441" s="250"/>
      <c r="S441" s="250"/>
      <c r="T441" s="250"/>
      <c r="U441" s="250"/>
      <c r="V441" s="250"/>
      <c r="W441" s="250"/>
      <c r="X441" s="250"/>
      <c r="Y441" s="251">
        <v>91.8</v>
      </c>
      <c r="Z441" s="252"/>
      <c r="AA441" s="252"/>
      <c r="AB441" s="253"/>
      <c r="AC441" s="237" t="s">
        <v>334</v>
      </c>
      <c r="AD441" s="238"/>
      <c r="AE441" s="238"/>
      <c r="AF441" s="238"/>
      <c r="AG441" s="238"/>
      <c r="AH441" s="239">
        <v>5</v>
      </c>
      <c r="AI441" s="240"/>
      <c r="AJ441" s="240"/>
      <c r="AK441" s="240"/>
      <c r="AL441" s="241">
        <v>79.7</v>
      </c>
      <c r="AM441" s="242"/>
      <c r="AN441" s="242"/>
      <c r="AO441" s="243"/>
      <c r="AP441" s="244"/>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6"/>
      <c r="E443" s="266"/>
      <c r="F443" s="266"/>
      <c r="G443" s="266"/>
      <c r="H443" s="266"/>
      <c r="I443" s="266"/>
      <c r="J443" s="248"/>
      <c r="K443" s="249"/>
      <c r="L443" s="249"/>
      <c r="M443" s="249"/>
      <c r="N443" s="249"/>
      <c r="O443" s="249"/>
      <c r="P443" s="256"/>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6"/>
      <c r="E444" s="266"/>
      <c r="F444" s="266"/>
      <c r="G444" s="266"/>
      <c r="H444" s="266"/>
      <c r="I444" s="266"/>
      <c r="J444" s="248"/>
      <c r="K444" s="249"/>
      <c r="L444" s="249"/>
      <c r="M444" s="249"/>
      <c r="N444" s="249"/>
      <c r="O444" s="249"/>
      <c r="P444" s="256"/>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6"/>
      <c r="E445" s="266"/>
      <c r="F445" s="266"/>
      <c r="G445" s="266"/>
      <c r="H445" s="266"/>
      <c r="I445" s="266"/>
      <c r="J445" s="248"/>
      <c r="K445" s="249"/>
      <c r="L445" s="249"/>
      <c r="M445" s="249"/>
      <c r="N445" s="249"/>
      <c r="O445" s="249"/>
      <c r="P445" s="256"/>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309</v>
      </c>
      <c r="AD464" s="257"/>
      <c r="AE464" s="257"/>
      <c r="AF464" s="257"/>
      <c r="AG464" s="257"/>
      <c r="AH464" s="272" t="s">
        <v>329</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309</v>
      </c>
      <c r="AD497" s="257"/>
      <c r="AE497" s="257"/>
      <c r="AF497" s="257"/>
      <c r="AG497" s="257"/>
      <c r="AH497" s="272" t="s">
        <v>329</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309</v>
      </c>
      <c r="AD530" s="257"/>
      <c r="AE530" s="257"/>
      <c r="AF530" s="257"/>
      <c r="AG530" s="257"/>
      <c r="AH530" s="272" t="s">
        <v>329</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309</v>
      </c>
      <c r="AD563" s="257"/>
      <c r="AE563" s="257"/>
      <c r="AF563" s="257"/>
      <c r="AG563" s="257"/>
      <c r="AH563" s="272" t="s">
        <v>329</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309</v>
      </c>
      <c r="AD596" s="257"/>
      <c r="AE596" s="257"/>
      <c r="AF596" s="257"/>
      <c r="AG596" s="257"/>
      <c r="AH596" s="272" t="s">
        <v>329</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45" customHeight="1" x14ac:dyDescent="0.15">
      <c r="A631" s="245">
        <v>1</v>
      </c>
      <c r="B631" s="245">
        <v>1</v>
      </c>
      <c r="C631" s="246" t="s">
        <v>747</v>
      </c>
      <c r="D631" s="246"/>
      <c r="E631" s="255" t="s">
        <v>800</v>
      </c>
      <c r="F631" s="247"/>
      <c r="G631" s="247"/>
      <c r="H631" s="247"/>
      <c r="I631" s="247"/>
      <c r="J631" s="248">
        <v>8050001015530</v>
      </c>
      <c r="K631" s="249"/>
      <c r="L631" s="249"/>
      <c r="M631" s="249"/>
      <c r="N631" s="249"/>
      <c r="O631" s="249"/>
      <c r="P631" s="256" t="s">
        <v>740</v>
      </c>
      <c r="Q631" s="250"/>
      <c r="R631" s="250"/>
      <c r="S631" s="250"/>
      <c r="T631" s="250"/>
      <c r="U631" s="250"/>
      <c r="V631" s="250"/>
      <c r="W631" s="250"/>
      <c r="X631" s="250"/>
      <c r="Y631" s="251">
        <v>201.3</v>
      </c>
      <c r="Z631" s="252"/>
      <c r="AA631" s="252"/>
      <c r="AB631" s="253"/>
      <c r="AC631" s="237" t="s">
        <v>334</v>
      </c>
      <c r="AD631" s="238"/>
      <c r="AE631" s="238"/>
      <c r="AF631" s="238"/>
      <c r="AG631" s="238"/>
      <c r="AH631" s="239">
        <v>9</v>
      </c>
      <c r="AI631" s="240"/>
      <c r="AJ631" s="240"/>
      <c r="AK631" s="240"/>
      <c r="AL631" s="241">
        <v>66.78</v>
      </c>
      <c r="AM631" s="242"/>
      <c r="AN631" s="242"/>
      <c r="AO631" s="243"/>
      <c r="AP631" s="244"/>
      <c r="AQ631" s="244"/>
      <c r="AR631" s="244"/>
      <c r="AS631" s="244"/>
      <c r="AT631" s="244"/>
      <c r="AU631" s="244"/>
      <c r="AV631" s="244"/>
      <c r="AW631" s="244"/>
      <c r="AX631" s="244"/>
    </row>
    <row r="632" spans="1:51" ht="45" customHeight="1" x14ac:dyDescent="0.15">
      <c r="A632" s="245">
        <v>2</v>
      </c>
      <c r="B632" s="245">
        <v>1</v>
      </c>
      <c r="C632" s="246" t="s">
        <v>747</v>
      </c>
      <c r="D632" s="246"/>
      <c r="E632" s="255" t="s">
        <v>801</v>
      </c>
      <c r="F632" s="247"/>
      <c r="G632" s="247"/>
      <c r="H632" s="247"/>
      <c r="I632" s="247"/>
      <c r="J632" s="248">
        <v>4010701015432</v>
      </c>
      <c r="K632" s="249"/>
      <c r="L632" s="249"/>
      <c r="M632" s="249"/>
      <c r="N632" s="249"/>
      <c r="O632" s="249"/>
      <c r="P632" s="256" t="s">
        <v>741</v>
      </c>
      <c r="Q632" s="250"/>
      <c r="R632" s="250"/>
      <c r="S632" s="250"/>
      <c r="T632" s="250"/>
      <c r="U632" s="250"/>
      <c r="V632" s="250"/>
      <c r="W632" s="250"/>
      <c r="X632" s="250"/>
      <c r="Y632" s="251">
        <v>63.5</v>
      </c>
      <c r="Z632" s="252"/>
      <c r="AA632" s="252"/>
      <c r="AB632" s="253"/>
      <c r="AC632" s="237" t="s">
        <v>335</v>
      </c>
      <c r="AD632" s="238"/>
      <c r="AE632" s="238"/>
      <c r="AF632" s="238"/>
      <c r="AG632" s="238"/>
      <c r="AH632" s="239">
        <v>6</v>
      </c>
      <c r="AI632" s="240"/>
      <c r="AJ632" s="240"/>
      <c r="AK632" s="240"/>
      <c r="AL632" s="241">
        <v>50.64</v>
      </c>
      <c r="AM632" s="242"/>
      <c r="AN632" s="242"/>
      <c r="AO632" s="243"/>
      <c r="AP632" s="244"/>
      <c r="AQ632" s="244"/>
      <c r="AR632" s="244"/>
      <c r="AS632" s="244"/>
      <c r="AT632" s="244"/>
      <c r="AU632" s="244"/>
      <c r="AV632" s="244"/>
      <c r="AW632" s="244"/>
      <c r="AX632" s="244"/>
      <c r="AY632">
        <f>COUNTA($E$632)</f>
        <v>1</v>
      </c>
    </row>
    <row r="633" spans="1:51" ht="45" customHeight="1" x14ac:dyDescent="0.15">
      <c r="A633" s="245">
        <v>3</v>
      </c>
      <c r="B633" s="245">
        <v>1</v>
      </c>
      <c r="C633" s="246" t="s">
        <v>747</v>
      </c>
      <c r="D633" s="246"/>
      <c r="E633" s="255" t="s">
        <v>802</v>
      </c>
      <c r="F633" s="247"/>
      <c r="G633" s="247"/>
      <c r="H633" s="247"/>
      <c r="I633" s="247"/>
      <c r="J633" s="248">
        <v>9010001075825</v>
      </c>
      <c r="K633" s="249"/>
      <c r="L633" s="249"/>
      <c r="M633" s="249"/>
      <c r="N633" s="249"/>
      <c r="O633" s="249"/>
      <c r="P633" s="256" t="s">
        <v>742</v>
      </c>
      <c r="Q633" s="250"/>
      <c r="R633" s="250"/>
      <c r="S633" s="250"/>
      <c r="T633" s="250"/>
      <c r="U633" s="250"/>
      <c r="V633" s="250"/>
      <c r="W633" s="250"/>
      <c r="X633" s="250"/>
      <c r="Y633" s="251">
        <v>20.9</v>
      </c>
      <c r="Z633" s="252"/>
      <c r="AA633" s="252"/>
      <c r="AB633" s="253"/>
      <c r="AC633" s="237" t="s">
        <v>341</v>
      </c>
      <c r="AD633" s="238"/>
      <c r="AE633" s="238"/>
      <c r="AF633" s="238"/>
      <c r="AG633" s="238"/>
      <c r="AH633" s="239">
        <v>2</v>
      </c>
      <c r="AI633" s="240"/>
      <c r="AJ633" s="240"/>
      <c r="AK633" s="240"/>
      <c r="AL633" s="241">
        <v>99.68</v>
      </c>
      <c r="AM633" s="242"/>
      <c r="AN633" s="242"/>
      <c r="AO633" s="243"/>
      <c r="AP633" s="244"/>
      <c r="AQ633" s="244"/>
      <c r="AR633" s="244"/>
      <c r="AS633" s="244"/>
      <c r="AT633" s="244"/>
      <c r="AU633" s="244"/>
      <c r="AV633" s="244"/>
      <c r="AW633" s="244"/>
      <c r="AX633" s="244"/>
      <c r="AY633">
        <f>COUNTA($E$633)</f>
        <v>1</v>
      </c>
    </row>
    <row r="634" spans="1:51" ht="45" customHeight="1" x14ac:dyDescent="0.15">
      <c r="A634" s="245">
        <v>4</v>
      </c>
      <c r="B634" s="245">
        <v>1</v>
      </c>
      <c r="C634" s="246" t="s">
        <v>747</v>
      </c>
      <c r="D634" s="246"/>
      <c r="E634" s="255" t="s">
        <v>803</v>
      </c>
      <c r="F634" s="247"/>
      <c r="G634" s="247"/>
      <c r="H634" s="247"/>
      <c r="I634" s="247"/>
      <c r="J634" s="248">
        <v>1490001006277</v>
      </c>
      <c r="K634" s="249"/>
      <c r="L634" s="249"/>
      <c r="M634" s="249"/>
      <c r="N634" s="249"/>
      <c r="O634" s="249"/>
      <c r="P634" s="256" t="s">
        <v>743</v>
      </c>
      <c r="Q634" s="250"/>
      <c r="R634" s="250"/>
      <c r="S634" s="250"/>
      <c r="T634" s="250"/>
      <c r="U634" s="250"/>
      <c r="V634" s="250"/>
      <c r="W634" s="250"/>
      <c r="X634" s="250"/>
      <c r="Y634" s="251">
        <v>19.8</v>
      </c>
      <c r="Z634" s="252"/>
      <c r="AA634" s="252"/>
      <c r="AB634" s="253"/>
      <c r="AC634" s="237" t="s">
        <v>334</v>
      </c>
      <c r="AD634" s="238"/>
      <c r="AE634" s="238"/>
      <c r="AF634" s="238"/>
      <c r="AG634" s="238"/>
      <c r="AH634" s="239">
        <v>7</v>
      </c>
      <c r="AI634" s="240"/>
      <c r="AJ634" s="240"/>
      <c r="AK634" s="240"/>
      <c r="AL634" s="241">
        <v>52.96</v>
      </c>
      <c r="AM634" s="242"/>
      <c r="AN634" s="242"/>
      <c r="AO634" s="243"/>
      <c r="AP634" s="244"/>
      <c r="AQ634" s="244"/>
      <c r="AR634" s="244"/>
      <c r="AS634" s="244"/>
      <c r="AT634" s="244"/>
      <c r="AU634" s="244"/>
      <c r="AV634" s="244"/>
      <c r="AW634" s="244"/>
      <c r="AX634" s="244"/>
      <c r="AY634">
        <f>COUNTA($E$634)</f>
        <v>1</v>
      </c>
    </row>
    <row r="635" spans="1:51" ht="45" customHeight="1" x14ac:dyDescent="0.15">
      <c r="A635" s="245">
        <v>5</v>
      </c>
      <c r="B635" s="245">
        <v>1</v>
      </c>
      <c r="C635" s="246" t="s">
        <v>747</v>
      </c>
      <c r="D635" s="246"/>
      <c r="E635" s="255" t="s">
        <v>804</v>
      </c>
      <c r="F635" s="247"/>
      <c r="G635" s="247"/>
      <c r="H635" s="247"/>
      <c r="I635" s="247"/>
      <c r="J635" s="248">
        <v>3011101013151</v>
      </c>
      <c r="K635" s="249"/>
      <c r="L635" s="249"/>
      <c r="M635" s="249"/>
      <c r="N635" s="249"/>
      <c r="O635" s="249"/>
      <c r="P635" s="256" t="s">
        <v>744</v>
      </c>
      <c r="Q635" s="250"/>
      <c r="R635" s="250"/>
      <c r="S635" s="250"/>
      <c r="T635" s="250"/>
      <c r="U635" s="250"/>
      <c r="V635" s="250"/>
      <c r="W635" s="250"/>
      <c r="X635" s="250"/>
      <c r="Y635" s="251">
        <v>17.600000000000001</v>
      </c>
      <c r="Z635" s="252"/>
      <c r="AA635" s="252"/>
      <c r="AB635" s="253"/>
      <c r="AC635" s="237" t="s">
        <v>334</v>
      </c>
      <c r="AD635" s="238"/>
      <c r="AE635" s="238"/>
      <c r="AF635" s="238"/>
      <c r="AG635" s="238"/>
      <c r="AH635" s="239">
        <v>3</v>
      </c>
      <c r="AI635" s="240"/>
      <c r="AJ635" s="240"/>
      <c r="AK635" s="240"/>
      <c r="AL635" s="241">
        <v>97.81</v>
      </c>
      <c r="AM635" s="242"/>
      <c r="AN635" s="242"/>
      <c r="AO635" s="243"/>
      <c r="AP635" s="244"/>
      <c r="AQ635" s="244"/>
      <c r="AR635" s="244"/>
      <c r="AS635" s="244"/>
      <c r="AT635" s="244"/>
      <c r="AU635" s="244"/>
      <c r="AV635" s="244"/>
      <c r="AW635" s="244"/>
      <c r="AX635" s="244"/>
      <c r="AY635">
        <f>COUNTA($E$635)</f>
        <v>1</v>
      </c>
    </row>
    <row r="636" spans="1:51" ht="45" customHeight="1" x14ac:dyDescent="0.15">
      <c r="A636" s="245">
        <v>6</v>
      </c>
      <c r="B636" s="245">
        <v>1</v>
      </c>
      <c r="C636" s="246" t="s">
        <v>747</v>
      </c>
      <c r="D636" s="246"/>
      <c r="E636" s="255" t="s">
        <v>805</v>
      </c>
      <c r="F636" s="247"/>
      <c r="G636" s="247"/>
      <c r="H636" s="247"/>
      <c r="I636" s="247"/>
      <c r="J636" s="248">
        <v>8330001004711</v>
      </c>
      <c r="K636" s="249"/>
      <c r="L636" s="249"/>
      <c r="M636" s="249"/>
      <c r="N636" s="249"/>
      <c r="O636" s="249"/>
      <c r="P636" s="256" t="s">
        <v>749</v>
      </c>
      <c r="Q636" s="250"/>
      <c r="R636" s="250"/>
      <c r="S636" s="250"/>
      <c r="T636" s="250"/>
      <c r="U636" s="250"/>
      <c r="V636" s="250"/>
      <c r="W636" s="250"/>
      <c r="X636" s="250"/>
      <c r="Y636" s="251">
        <v>11.5</v>
      </c>
      <c r="Z636" s="252"/>
      <c r="AA636" s="252"/>
      <c r="AB636" s="253"/>
      <c r="AC636" s="237" t="s">
        <v>334</v>
      </c>
      <c r="AD636" s="238"/>
      <c r="AE636" s="238"/>
      <c r="AF636" s="238"/>
      <c r="AG636" s="238"/>
      <c r="AH636" s="239">
        <v>2</v>
      </c>
      <c r="AI636" s="240"/>
      <c r="AJ636" s="240"/>
      <c r="AK636" s="240"/>
      <c r="AL636" s="241">
        <v>74.08</v>
      </c>
      <c r="AM636" s="242"/>
      <c r="AN636" s="242"/>
      <c r="AO636" s="243"/>
      <c r="AP636" s="244"/>
      <c r="AQ636" s="244"/>
      <c r="AR636" s="244"/>
      <c r="AS636" s="244"/>
      <c r="AT636" s="244"/>
      <c r="AU636" s="244"/>
      <c r="AV636" s="244"/>
      <c r="AW636" s="244"/>
      <c r="AX636" s="244"/>
      <c r="AY636">
        <f>COUNTA($E$636)</f>
        <v>1</v>
      </c>
    </row>
    <row r="637" spans="1:51" ht="45" customHeight="1" x14ac:dyDescent="0.15">
      <c r="A637" s="245">
        <v>7</v>
      </c>
      <c r="B637" s="245">
        <v>1</v>
      </c>
      <c r="C637" s="246" t="s">
        <v>747</v>
      </c>
      <c r="D637" s="246"/>
      <c r="E637" s="255" t="s">
        <v>806</v>
      </c>
      <c r="F637" s="247"/>
      <c r="G637" s="247"/>
      <c r="H637" s="247"/>
      <c r="I637" s="247"/>
      <c r="J637" s="248">
        <v>4490001001011</v>
      </c>
      <c r="K637" s="249"/>
      <c r="L637" s="249"/>
      <c r="M637" s="249"/>
      <c r="N637" s="249"/>
      <c r="O637" s="249"/>
      <c r="P637" s="256" t="s">
        <v>745</v>
      </c>
      <c r="Q637" s="250"/>
      <c r="R637" s="250"/>
      <c r="S637" s="250"/>
      <c r="T637" s="250"/>
      <c r="U637" s="250"/>
      <c r="V637" s="250"/>
      <c r="W637" s="250"/>
      <c r="X637" s="250"/>
      <c r="Y637" s="251">
        <v>2.5</v>
      </c>
      <c r="Z637" s="252"/>
      <c r="AA637" s="252"/>
      <c r="AB637" s="253"/>
      <c r="AC637" s="237" t="s">
        <v>334</v>
      </c>
      <c r="AD637" s="238"/>
      <c r="AE637" s="238"/>
      <c r="AF637" s="238"/>
      <c r="AG637" s="238"/>
      <c r="AH637" s="239">
        <v>2</v>
      </c>
      <c r="AI637" s="240"/>
      <c r="AJ637" s="240"/>
      <c r="AK637" s="240"/>
      <c r="AL637" s="241">
        <v>25.53</v>
      </c>
      <c r="AM637" s="242"/>
      <c r="AN637" s="242"/>
      <c r="AO637" s="243"/>
      <c r="AP637" s="244"/>
      <c r="AQ637" s="244"/>
      <c r="AR637" s="244"/>
      <c r="AS637" s="244"/>
      <c r="AT637" s="244"/>
      <c r="AU637" s="244"/>
      <c r="AV637" s="244"/>
      <c r="AW637" s="244"/>
      <c r="AX637" s="244"/>
      <c r="AY637">
        <f>COUNTA($E$637)</f>
        <v>1</v>
      </c>
    </row>
    <row r="638" spans="1:51" ht="45" customHeight="1" x14ac:dyDescent="0.15">
      <c r="A638" s="245">
        <v>8</v>
      </c>
      <c r="B638" s="245">
        <v>1</v>
      </c>
      <c r="C638" s="246" t="s">
        <v>747</v>
      </c>
      <c r="D638" s="246"/>
      <c r="E638" s="255" t="s">
        <v>807</v>
      </c>
      <c r="F638" s="247"/>
      <c r="G638" s="247"/>
      <c r="H638" s="247"/>
      <c r="I638" s="247"/>
      <c r="J638" s="248">
        <v>3240001011663</v>
      </c>
      <c r="K638" s="249"/>
      <c r="L638" s="249"/>
      <c r="M638" s="249"/>
      <c r="N638" s="249"/>
      <c r="O638" s="249"/>
      <c r="P638" s="256" t="s">
        <v>746</v>
      </c>
      <c r="Q638" s="250"/>
      <c r="R638" s="250"/>
      <c r="S638" s="250"/>
      <c r="T638" s="250"/>
      <c r="U638" s="250"/>
      <c r="V638" s="250"/>
      <c r="W638" s="250"/>
      <c r="X638" s="250"/>
      <c r="Y638" s="251">
        <v>2.4</v>
      </c>
      <c r="Z638" s="252"/>
      <c r="AA638" s="252"/>
      <c r="AB638" s="253"/>
      <c r="AC638" s="237" t="s">
        <v>334</v>
      </c>
      <c r="AD638" s="238"/>
      <c r="AE638" s="238"/>
      <c r="AF638" s="238"/>
      <c r="AG638" s="238"/>
      <c r="AH638" s="239">
        <v>2</v>
      </c>
      <c r="AI638" s="240"/>
      <c r="AJ638" s="240"/>
      <c r="AK638" s="240"/>
      <c r="AL638" s="241">
        <v>30.99</v>
      </c>
      <c r="AM638" s="242"/>
      <c r="AN638" s="242"/>
      <c r="AO638" s="243"/>
      <c r="AP638" s="244"/>
      <c r="AQ638" s="244"/>
      <c r="AR638" s="244"/>
      <c r="AS638" s="244"/>
      <c r="AT638" s="244"/>
      <c r="AU638" s="244"/>
      <c r="AV638" s="244"/>
      <c r="AW638" s="244"/>
      <c r="AX638" s="244"/>
      <c r="AY638">
        <f>COUNTA($E$638)</f>
        <v>1</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9" priority="933">
      <formula>IF(RIGHT(TEXT(P14,"0.#"),1)=".",FALSE,TRUE)</formula>
    </cfRule>
    <cfRule type="expression" dxfId="1528" priority="934">
      <formula>IF(RIGHT(TEXT(P14,"0.#"),1)=".",TRUE,FALSE)</formula>
    </cfRule>
  </conditionalFormatting>
  <conditionalFormatting sqref="P18:AX18">
    <cfRule type="expression" dxfId="1527" priority="931">
      <formula>IF(RIGHT(TEXT(P18,"0.#"),1)=".",FALSE,TRUE)</formula>
    </cfRule>
    <cfRule type="expression" dxfId="1526" priority="932">
      <formula>IF(RIGHT(TEXT(P18,"0.#"),1)=".",TRUE,FALSE)</formula>
    </cfRule>
  </conditionalFormatting>
  <conditionalFormatting sqref="Y311">
    <cfRule type="expression" dxfId="1525" priority="929">
      <formula>IF(RIGHT(TEXT(Y311,"0.#"),1)=".",FALSE,TRUE)</formula>
    </cfRule>
    <cfRule type="expression" dxfId="1524" priority="930">
      <formula>IF(RIGHT(TEXT(Y311,"0.#"),1)=".",TRUE,FALSE)</formula>
    </cfRule>
  </conditionalFormatting>
  <conditionalFormatting sqref="Y320">
    <cfRule type="expression" dxfId="1523" priority="927">
      <formula>IF(RIGHT(TEXT(Y320,"0.#"),1)=".",FALSE,TRUE)</formula>
    </cfRule>
    <cfRule type="expression" dxfId="1522" priority="928">
      <formula>IF(RIGHT(TEXT(Y320,"0.#"),1)=".",TRUE,FALSE)</formula>
    </cfRule>
  </conditionalFormatting>
  <conditionalFormatting sqref="Y351:Y358 Y349 Y338:Y345 Y336 Y325:Y332 Y323">
    <cfRule type="expression" dxfId="1521" priority="907">
      <formula>IF(RIGHT(TEXT(Y323,"0.#"),1)=".",FALSE,TRUE)</formula>
    </cfRule>
    <cfRule type="expression" dxfId="1520" priority="908">
      <formula>IF(RIGHT(TEXT(Y323,"0.#"),1)=".",TRUE,FALSE)</formula>
    </cfRule>
  </conditionalFormatting>
  <conditionalFormatting sqref="P16:AQ17 P15:AX15 P13:AX13">
    <cfRule type="expression" dxfId="1519" priority="925">
      <formula>IF(RIGHT(TEXT(P13,"0.#"),1)=".",FALSE,TRUE)</formula>
    </cfRule>
    <cfRule type="expression" dxfId="1518" priority="926">
      <formula>IF(RIGHT(TEXT(P13,"0.#"),1)=".",TRUE,FALSE)</formula>
    </cfRule>
  </conditionalFormatting>
  <conditionalFormatting sqref="P19:AJ19">
    <cfRule type="expression" dxfId="1517" priority="923">
      <formula>IF(RIGHT(TEXT(P19,"0.#"),1)=".",FALSE,TRUE)</formula>
    </cfRule>
    <cfRule type="expression" dxfId="1516" priority="924">
      <formula>IF(RIGHT(TEXT(P19,"0.#"),1)=".",TRUE,FALSE)</formula>
    </cfRule>
  </conditionalFormatting>
  <conditionalFormatting sqref="AE32 AQ32">
    <cfRule type="expression" dxfId="1515" priority="921">
      <formula>IF(RIGHT(TEXT(AE32,"0.#"),1)=".",FALSE,TRUE)</formula>
    </cfRule>
    <cfRule type="expression" dxfId="1514" priority="922">
      <formula>IF(RIGHT(TEXT(AE32,"0.#"),1)=".",TRUE,FALSE)</formula>
    </cfRule>
  </conditionalFormatting>
  <conditionalFormatting sqref="Y312:Y319 Y310">
    <cfRule type="expression" dxfId="1513" priority="919">
      <formula>IF(RIGHT(TEXT(Y310,"0.#"),1)=".",FALSE,TRUE)</formula>
    </cfRule>
    <cfRule type="expression" dxfId="1512" priority="920">
      <formula>IF(RIGHT(TEXT(Y310,"0.#"),1)=".",TRUE,FALSE)</formula>
    </cfRule>
  </conditionalFormatting>
  <conditionalFormatting sqref="AU311">
    <cfRule type="expression" dxfId="1511" priority="917">
      <formula>IF(RIGHT(TEXT(AU311,"0.#"),1)=".",FALSE,TRUE)</formula>
    </cfRule>
    <cfRule type="expression" dxfId="1510" priority="918">
      <formula>IF(RIGHT(TEXT(AU311,"0.#"),1)=".",TRUE,FALSE)</formula>
    </cfRule>
  </conditionalFormatting>
  <conditionalFormatting sqref="AU320">
    <cfRule type="expression" dxfId="1509" priority="915">
      <formula>IF(RIGHT(TEXT(AU320,"0.#"),1)=".",FALSE,TRUE)</formula>
    </cfRule>
    <cfRule type="expression" dxfId="1508" priority="916">
      <formula>IF(RIGHT(TEXT(AU320,"0.#"),1)=".",TRUE,FALSE)</formula>
    </cfRule>
  </conditionalFormatting>
  <conditionalFormatting sqref="AU312:AU319 AU310">
    <cfRule type="expression" dxfId="1507" priority="913">
      <formula>IF(RIGHT(TEXT(AU310,"0.#"),1)=".",FALSE,TRUE)</formula>
    </cfRule>
    <cfRule type="expression" dxfId="1506" priority="914">
      <formula>IF(RIGHT(TEXT(AU310,"0.#"),1)=".",TRUE,FALSE)</formula>
    </cfRule>
  </conditionalFormatting>
  <conditionalFormatting sqref="Y350 Y337 Y324">
    <cfRule type="expression" dxfId="1505" priority="911">
      <formula>IF(RIGHT(TEXT(Y324,"0.#"),1)=".",FALSE,TRUE)</formula>
    </cfRule>
    <cfRule type="expression" dxfId="1504" priority="912">
      <formula>IF(RIGHT(TEXT(Y324,"0.#"),1)=".",TRUE,FALSE)</formula>
    </cfRule>
  </conditionalFormatting>
  <conditionalFormatting sqref="Y359 Y346 Y333">
    <cfRule type="expression" dxfId="1503" priority="909">
      <formula>IF(RIGHT(TEXT(Y333,"0.#"),1)=".",FALSE,TRUE)</formula>
    </cfRule>
    <cfRule type="expression" dxfId="1502" priority="910">
      <formula>IF(RIGHT(TEXT(Y333,"0.#"),1)=".",TRUE,FALSE)</formula>
    </cfRule>
  </conditionalFormatting>
  <conditionalFormatting sqref="AU350 AU337 AU324">
    <cfRule type="expression" dxfId="1501" priority="905">
      <formula>IF(RIGHT(TEXT(AU324,"0.#"),1)=".",FALSE,TRUE)</formula>
    </cfRule>
    <cfRule type="expression" dxfId="1500" priority="906">
      <formula>IF(RIGHT(TEXT(AU324,"0.#"),1)=".",TRUE,FALSE)</formula>
    </cfRule>
  </conditionalFormatting>
  <conditionalFormatting sqref="AU359 AU346 AU333">
    <cfRule type="expression" dxfId="1499" priority="903">
      <formula>IF(RIGHT(TEXT(AU333,"0.#"),1)=".",FALSE,TRUE)</formula>
    </cfRule>
    <cfRule type="expression" dxfId="1498" priority="904">
      <formula>IF(RIGHT(TEXT(AU333,"0.#"),1)=".",TRUE,FALSE)</formula>
    </cfRule>
  </conditionalFormatting>
  <conditionalFormatting sqref="AU351:AU358 AU349 AU338:AU345 AU336 AU325:AU332 AU323">
    <cfRule type="expression" dxfId="1497" priority="901">
      <formula>IF(RIGHT(TEXT(AU323,"0.#"),1)=".",FALSE,TRUE)</formula>
    </cfRule>
    <cfRule type="expression" dxfId="1496" priority="902">
      <formula>IF(RIGHT(TEXT(AU323,"0.#"),1)=".",TRUE,FALSE)</formula>
    </cfRule>
  </conditionalFormatting>
  <conditionalFormatting sqref="AI32">
    <cfRule type="expression" dxfId="1495" priority="899">
      <formula>IF(RIGHT(TEXT(AI32,"0.#"),1)=".",FALSE,TRUE)</formula>
    </cfRule>
    <cfRule type="expression" dxfId="1494" priority="900">
      <formula>IF(RIGHT(TEXT(AI32,"0.#"),1)=".",TRUE,FALSE)</formula>
    </cfRule>
  </conditionalFormatting>
  <conditionalFormatting sqref="AM32">
    <cfRule type="expression" dxfId="1493" priority="897">
      <formula>IF(RIGHT(TEXT(AM32,"0.#"),1)=".",FALSE,TRUE)</formula>
    </cfRule>
    <cfRule type="expression" dxfId="1492" priority="898">
      <formula>IF(RIGHT(TEXT(AM32,"0.#"),1)=".",TRUE,FALSE)</formula>
    </cfRule>
  </conditionalFormatting>
  <conditionalFormatting sqref="AE33">
    <cfRule type="expression" dxfId="1491" priority="895">
      <formula>IF(RIGHT(TEXT(AE33,"0.#"),1)=".",FALSE,TRUE)</formula>
    </cfRule>
    <cfRule type="expression" dxfId="1490" priority="896">
      <formula>IF(RIGHT(TEXT(AE33,"0.#"),1)=".",TRUE,FALSE)</formula>
    </cfRule>
  </conditionalFormatting>
  <conditionalFormatting sqref="AI33">
    <cfRule type="expression" dxfId="1489" priority="893">
      <formula>IF(RIGHT(TEXT(AI33,"0.#"),1)=".",FALSE,TRUE)</formula>
    </cfRule>
    <cfRule type="expression" dxfId="1488" priority="894">
      <formula>IF(RIGHT(TEXT(AI33,"0.#"),1)=".",TRUE,FALSE)</formula>
    </cfRule>
  </conditionalFormatting>
  <conditionalFormatting sqref="AM33">
    <cfRule type="expression" dxfId="1487" priority="891">
      <formula>IF(RIGHT(TEXT(AM33,"0.#"),1)=".",FALSE,TRUE)</formula>
    </cfRule>
    <cfRule type="expression" dxfId="1486" priority="892">
      <formula>IF(RIGHT(TEXT(AM33,"0.#"),1)=".",TRUE,FALSE)</formula>
    </cfRule>
  </conditionalFormatting>
  <conditionalFormatting sqref="AQ33">
    <cfRule type="expression" dxfId="1485" priority="889">
      <formula>IF(RIGHT(TEXT(AQ33,"0.#"),1)=".",FALSE,TRUE)</formula>
    </cfRule>
    <cfRule type="expression" dxfId="1484" priority="890">
      <formula>IF(RIGHT(TEXT(AQ33,"0.#"),1)=".",TRUE,FALSE)</formula>
    </cfRule>
  </conditionalFormatting>
  <conditionalFormatting sqref="AE210">
    <cfRule type="expression" dxfId="1483" priority="887">
      <formula>IF(RIGHT(TEXT(AE210,"0.#"),1)=".",FALSE,TRUE)</formula>
    </cfRule>
    <cfRule type="expression" dxfId="1482" priority="888">
      <formula>IF(RIGHT(TEXT(AE210,"0.#"),1)=".",TRUE,FALSE)</formula>
    </cfRule>
  </conditionalFormatting>
  <conditionalFormatting sqref="AE211">
    <cfRule type="expression" dxfId="1481" priority="885">
      <formula>IF(RIGHT(TEXT(AE211,"0.#"),1)=".",FALSE,TRUE)</formula>
    </cfRule>
    <cfRule type="expression" dxfId="1480" priority="886">
      <formula>IF(RIGHT(TEXT(AE211,"0.#"),1)=".",TRUE,FALSE)</formula>
    </cfRule>
  </conditionalFormatting>
  <conditionalFormatting sqref="AE212">
    <cfRule type="expression" dxfId="1479" priority="883">
      <formula>IF(RIGHT(TEXT(AE212,"0.#"),1)=".",FALSE,TRUE)</formula>
    </cfRule>
    <cfRule type="expression" dxfId="1478" priority="884">
      <formula>IF(RIGHT(TEXT(AE212,"0.#"),1)=".",TRUE,FALSE)</formula>
    </cfRule>
  </conditionalFormatting>
  <conditionalFormatting sqref="AI212">
    <cfRule type="expression" dxfId="1477" priority="881">
      <formula>IF(RIGHT(TEXT(AI212,"0.#"),1)=".",FALSE,TRUE)</formula>
    </cfRule>
    <cfRule type="expression" dxfId="1476" priority="882">
      <formula>IF(RIGHT(TEXT(AI212,"0.#"),1)=".",TRUE,FALSE)</formula>
    </cfRule>
  </conditionalFormatting>
  <conditionalFormatting sqref="AI211">
    <cfRule type="expression" dxfId="1475" priority="879">
      <formula>IF(RIGHT(TEXT(AI211,"0.#"),1)=".",FALSE,TRUE)</formula>
    </cfRule>
    <cfRule type="expression" dxfId="1474" priority="880">
      <formula>IF(RIGHT(TEXT(AI211,"0.#"),1)=".",TRUE,FALSE)</formula>
    </cfRule>
  </conditionalFormatting>
  <conditionalFormatting sqref="AI210">
    <cfRule type="expression" dxfId="1473" priority="877">
      <formula>IF(RIGHT(TEXT(AI210,"0.#"),1)=".",FALSE,TRUE)</formula>
    </cfRule>
    <cfRule type="expression" dxfId="1472" priority="878">
      <formula>IF(RIGHT(TEXT(AI210,"0.#"),1)=".",TRUE,FALSE)</formula>
    </cfRule>
  </conditionalFormatting>
  <conditionalFormatting sqref="AM210">
    <cfRule type="expression" dxfId="1471" priority="875">
      <formula>IF(RIGHT(TEXT(AM210,"0.#"),1)=".",FALSE,TRUE)</formula>
    </cfRule>
    <cfRule type="expression" dxfId="1470" priority="876">
      <formula>IF(RIGHT(TEXT(AM210,"0.#"),1)=".",TRUE,FALSE)</formula>
    </cfRule>
  </conditionalFormatting>
  <conditionalFormatting sqref="AM211">
    <cfRule type="expression" dxfId="1469" priority="873">
      <formula>IF(RIGHT(TEXT(AM211,"0.#"),1)=".",FALSE,TRUE)</formula>
    </cfRule>
    <cfRule type="expression" dxfId="1468" priority="874">
      <formula>IF(RIGHT(TEXT(AM211,"0.#"),1)=".",TRUE,FALSE)</formula>
    </cfRule>
  </conditionalFormatting>
  <conditionalFormatting sqref="AM212">
    <cfRule type="expression" dxfId="1467" priority="871">
      <formula>IF(RIGHT(TEXT(AM212,"0.#"),1)=".",FALSE,TRUE)</formula>
    </cfRule>
    <cfRule type="expression" dxfId="1466" priority="872">
      <formula>IF(RIGHT(TEXT(AM212,"0.#"),1)=".",TRUE,FALSE)</formula>
    </cfRule>
  </conditionalFormatting>
  <conditionalFormatting sqref="AL368:AO395">
    <cfRule type="expression" dxfId="1465" priority="867">
      <formula>IF(AND(AL368&gt;=0, RIGHT(TEXT(AL368,"0.#"),1)&lt;&gt;"."),TRUE,FALSE)</formula>
    </cfRule>
    <cfRule type="expression" dxfId="1464" priority="868">
      <formula>IF(AND(AL368&gt;=0, RIGHT(TEXT(AL368,"0.#"),1)="."),TRUE,FALSE)</formula>
    </cfRule>
    <cfRule type="expression" dxfId="1463" priority="869">
      <formula>IF(AND(AL368&lt;0, RIGHT(TEXT(AL368,"0.#"),1)&lt;&gt;"."),TRUE,FALSE)</formula>
    </cfRule>
    <cfRule type="expression" dxfId="1462" priority="870">
      <formula>IF(AND(AL368&lt;0, RIGHT(TEXT(AL368,"0.#"),1)="."),TRUE,FALSE)</formula>
    </cfRule>
  </conditionalFormatting>
  <conditionalFormatting sqref="AQ210:AQ212">
    <cfRule type="expression" dxfId="1461" priority="865">
      <formula>IF(RIGHT(TEXT(AQ210,"0.#"),1)=".",FALSE,TRUE)</formula>
    </cfRule>
    <cfRule type="expression" dxfId="1460" priority="866">
      <formula>IF(RIGHT(TEXT(AQ210,"0.#"),1)=".",TRUE,FALSE)</formula>
    </cfRule>
  </conditionalFormatting>
  <conditionalFormatting sqref="AU210:AU212">
    <cfRule type="expression" dxfId="1459" priority="863">
      <formula>IF(RIGHT(TEXT(AU210,"0.#"),1)=".",FALSE,TRUE)</formula>
    </cfRule>
    <cfRule type="expression" dxfId="1458" priority="864">
      <formula>IF(RIGHT(TEXT(AU210,"0.#"),1)=".",TRUE,FALSE)</formula>
    </cfRule>
  </conditionalFormatting>
  <conditionalFormatting sqref="Y368:Y395">
    <cfRule type="expression" dxfId="1457" priority="861">
      <formula>IF(RIGHT(TEXT(Y368,"0.#"),1)=".",FALSE,TRUE)</formula>
    </cfRule>
    <cfRule type="expression" dxfId="1456" priority="862">
      <formula>IF(RIGHT(TEXT(Y368,"0.#"),1)=".",TRUE,FALSE)</formula>
    </cfRule>
  </conditionalFormatting>
  <conditionalFormatting sqref="AL631:AO660">
    <cfRule type="expression" dxfId="1455" priority="857">
      <formula>IF(AND(AL631&gt;=0, RIGHT(TEXT(AL631,"0.#"),1)&lt;&gt;"."),TRUE,FALSE)</formula>
    </cfRule>
    <cfRule type="expression" dxfId="1454" priority="858">
      <formula>IF(AND(AL631&gt;=0, RIGHT(TEXT(AL631,"0.#"),1)="."),TRUE,FALSE)</formula>
    </cfRule>
    <cfRule type="expression" dxfId="1453" priority="859">
      <formula>IF(AND(AL631&lt;0, RIGHT(TEXT(AL631,"0.#"),1)&lt;&gt;"."),TRUE,FALSE)</formula>
    </cfRule>
    <cfRule type="expression" dxfId="1452" priority="860">
      <formula>IF(AND(AL631&lt;0, RIGHT(TEXT(AL631,"0.#"),1)="."),TRUE,FALSE)</formula>
    </cfRule>
  </conditionalFormatting>
  <conditionalFormatting sqref="Y631:Y660">
    <cfRule type="expression" dxfId="1451" priority="855">
      <formula>IF(RIGHT(TEXT(Y631,"0.#"),1)=".",FALSE,TRUE)</formula>
    </cfRule>
    <cfRule type="expression" dxfId="1450" priority="856">
      <formula>IF(RIGHT(TEXT(Y631,"0.#"),1)=".",TRUE,FALSE)</formula>
    </cfRule>
  </conditionalFormatting>
  <conditionalFormatting sqref="AL367:AO367">
    <cfRule type="expression" dxfId="1449" priority="851">
      <formula>IF(AND(AL367&gt;=0, RIGHT(TEXT(AL367,"0.#"),1)&lt;&gt;"."),TRUE,FALSE)</formula>
    </cfRule>
    <cfRule type="expression" dxfId="1448" priority="852">
      <formula>IF(AND(AL367&gt;=0, RIGHT(TEXT(AL367,"0.#"),1)="."),TRUE,FALSE)</formula>
    </cfRule>
    <cfRule type="expression" dxfId="1447" priority="853">
      <formula>IF(AND(AL367&lt;0, RIGHT(TEXT(AL367,"0.#"),1)&lt;&gt;"."),TRUE,FALSE)</formula>
    </cfRule>
    <cfRule type="expression" dxfId="1446" priority="854">
      <formula>IF(AND(AL367&lt;0, RIGHT(TEXT(AL367,"0.#"),1)="."),TRUE,FALSE)</formula>
    </cfRule>
  </conditionalFormatting>
  <conditionalFormatting sqref="Y367">
    <cfRule type="expression" dxfId="1445" priority="849">
      <formula>IF(RIGHT(TEXT(Y367,"0.#"),1)=".",FALSE,TRUE)</formula>
    </cfRule>
    <cfRule type="expression" dxfId="1444" priority="850">
      <formula>IF(RIGHT(TEXT(Y367,"0.#"),1)=".",TRUE,FALSE)</formula>
    </cfRule>
  </conditionalFormatting>
  <conditionalFormatting sqref="Y401:Y428">
    <cfRule type="expression" dxfId="1443" priority="787">
      <formula>IF(RIGHT(TEXT(Y401,"0.#"),1)=".",FALSE,TRUE)</formula>
    </cfRule>
    <cfRule type="expression" dxfId="1442" priority="788">
      <formula>IF(RIGHT(TEXT(Y401,"0.#"),1)=".",TRUE,FALSE)</formula>
    </cfRule>
  </conditionalFormatting>
  <conditionalFormatting sqref="Y400">
    <cfRule type="expression" dxfId="1441" priority="781">
      <formula>IF(RIGHT(TEXT(Y400,"0.#"),1)=".",FALSE,TRUE)</formula>
    </cfRule>
    <cfRule type="expression" dxfId="1440" priority="782">
      <formula>IF(RIGHT(TEXT(Y400,"0.#"),1)=".",TRUE,FALSE)</formula>
    </cfRule>
  </conditionalFormatting>
  <conditionalFormatting sqref="Y442 Y446:Y461">
    <cfRule type="expression" dxfId="1439" priority="775">
      <formula>IF(RIGHT(TEXT(Y442,"0.#"),1)=".",FALSE,TRUE)</formula>
    </cfRule>
    <cfRule type="expression" dxfId="1438" priority="776">
      <formula>IF(RIGHT(TEXT(Y442,"0.#"),1)=".",TRUE,FALSE)</formula>
    </cfRule>
  </conditionalFormatting>
  <conditionalFormatting sqref="Y467:Y494">
    <cfRule type="expression" dxfId="1437" priority="763">
      <formula>IF(RIGHT(TEXT(Y467,"0.#"),1)=".",FALSE,TRUE)</formula>
    </cfRule>
    <cfRule type="expression" dxfId="1436" priority="764">
      <formula>IF(RIGHT(TEXT(Y467,"0.#"),1)=".",TRUE,FALSE)</formula>
    </cfRule>
  </conditionalFormatting>
  <conditionalFormatting sqref="Y465:Y466">
    <cfRule type="expression" dxfId="1435" priority="757">
      <formula>IF(RIGHT(TEXT(Y465,"0.#"),1)=".",FALSE,TRUE)</formula>
    </cfRule>
    <cfRule type="expression" dxfId="1434" priority="758">
      <formula>IF(RIGHT(TEXT(Y465,"0.#"),1)=".",TRUE,FALSE)</formula>
    </cfRule>
  </conditionalFormatting>
  <conditionalFormatting sqref="Y500:Y527">
    <cfRule type="expression" dxfId="1433" priority="751">
      <formula>IF(RIGHT(TEXT(Y500,"0.#"),1)=".",FALSE,TRUE)</formula>
    </cfRule>
    <cfRule type="expression" dxfId="1432" priority="752">
      <formula>IF(RIGHT(TEXT(Y500,"0.#"),1)=".",TRUE,FALSE)</formula>
    </cfRule>
  </conditionalFormatting>
  <conditionalFormatting sqref="Y498:Y499">
    <cfRule type="expression" dxfId="1431" priority="745">
      <formula>IF(RIGHT(TEXT(Y498,"0.#"),1)=".",FALSE,TRUE)</formula>
    </cfRule>
    <cfRule type="expression" dxfId="1430" priority="746">
      <formula>IF(RIGHT(TEXT(Y498,"0.#"),1)=".",TRUE,FALSE)</formula>
    </cfRule>
  </conditionalFormatting>
  <conditionalFormatting sqref="Y533:Y560">
    <cfRule type="expression" dxfId="1429" priority="739">
      <formula>IF(RIGHT(TEXT(Y533,"0.#"),1)=".",FALSE,TRUE)</formula>
    </cfRule>
    <cfRule type="expression" dxfId="1428" priority="740">
      <formula>IF(RIGHT(TEXT(Y533,"0.#"),1)=".",TRUE,FALSE)</formula>
    </cfRule>
  </conditionalFormatting>
  <conditionalFormatting sqref="W23">
    <cfRule type="expression" dxfId="1427" priority="847">
      <formula>IF(RIGHT(TEXT(W23,"0.#"),1)=".",FALSE,TRUE)</formula>
    </cfRule>
    <cfRule type="expression" dxfId="1426" priority="848">
      <formula>IF(RIGHT(TEXT(W23,"0.#"),1)=".",TRUE,FALSE)</formula>
    </cfRule>
  </conditionalFormatting>
  <conditionalFormatting sqref="W24:W27">
    <cfRule type="expression" dxfId="1425" priority="845">
      <formula>IF(RIGHT(TEXT(W24,"0.#"),1)=".",FALSE,TRUE)</formula>
    </cfRule>
    <cfRule type="expression" dxfId="1424" priority="846">
      <formula>IF(RIGHT(TEXT(W24,"0.#"),1)=".",TRUE,FALSE)</formula>
    </cfRule>
  </conditionalFormatting>
  <conditionalFormatting sqref="W28">
    <cfRule type="expression" dxfId="1423" priority="843">
      <formula>IF(RIGHT(TEXT(W28,"0.#"),1)=".",FALSE,TRUE)</formula>
    </cfRule>
    <cfRule type="expression" dxfId="1422" priority="844">
      <formula>IF(RIGHT(TEXT(W28,"0.#"),1)=".",TRUE,FALSE)</formula>
    </cfRule>
  </conditionalFormatting>
  <conditionalFormatting sqref="P23">
    <cfRule type="expression" dxfId="1421" priority="841">
      <formula>IF(RIGHT(TEXT(P23,"0.#"),1)=".",FALSE,TRUE)</formula>
    </cfRule>
    <cfRule type="expression" dxfId="1420" priority="842">
      <formula>IF(RIGHT(TEXT(P23,"0.#"),1)=".",TRUE,FALSE)</formula>
    </cfRule>
  </conditionalFormatting>
  <conditionalFormatting sqref="P24:P27">
    <cfRule type="expression" dxfId="1419" priority="839">
      <formula>IF(RIGHT(TEXT(P24,"0.#"),1)=".",FALSE,TRUE)</formula>
    </cfRule>
    <cfRule type="expression" dxfId="1418" priority="840">
      <formula>IF(RIGHT(TEXT(P24,"0.#"),1)=".",TRUE,FALSE)</formula>
    </cfRule>
  </conditionalFormatting>
  <conditionalFormatting sqref="P28">
    <cfRule type="expression" dxfId="1417" priority="837">
      <formula>IF(RIGHT(TEXT(P28,"0.#"),1)=".",FALSE,TRUE)</formula>
    </cfRule>
    <cfRule type="expression" dxfId="1416" priority="838">
      <formula>IF(RIGHT(TEXT(P28,"0.#"),1)=".",TRUE,FALSE)</formula>
    </cfRule>
  </conditionalFormatting>
  <conditionalFormatting sqref="AE202">
    <cfRule type="expression" dxfId="1415" priority="835">
      <formula>IF(RIGHT(TEXT(AE202,"0.#"),1)=".",FALSE,TRUE)</formula>
    </cfRule>
    <cfRule type="expression" dxfId="1414" priority="836">
      <formula>IF(RIGHT(TEXT(AE202,"0.#"),1)=".",TRUE,FALSE)</formula>
    </cfRule>
  </conditionalFormatting>
  <conditionalFormatting sqref="AE203">
    <cfRule type="expression" dxfId="1413" priority="833">
      <formula>IF(RIGHT(TEXT(AE203,"0.#"),1)=".",FALSE,TRUE)</formula>
    </cfRule>
    <cfRule type="expression" dxfId="1412" priority="834">
      <formula>IF(RIGHT(TEXT(AE203,"0.#"),1)=".",TRUE,FALSE)</formula>
    </cfRule>
  </conditionalFormatting>
  <conditionalFormatting sqref="AE204">
    <cfRule type="expression" dxfId="1411" priority="831">
      <formula>IF(RIGHT(TEXT(AE204,"0.#"),1)=".",FALSE,TRUE)</formula>
    </cfRule>
    <cfRule type="expression" dxfId="1410" priority="832">
      <formula>IF(RIGHT(TEXT(AE204,"0.#"),1)=".",TRUE,FALSE)</formula>
    </cfRule>
  </conditionalFormatting>
  <conditionalFormatting sqref="AI204">
    <cfRule type="expression" dxfId="1409" priority="829">
      <formula>IF(RIGHT(TEXT(AI204,"0.#"),1)=".",FALSE,TRUE)</formula>
    </cfRule>
    <cfRule type="expression" dxfId="1408" priority="830">
      <formula>IF(RIGHT(TEXT(AI204,"0.#"),1)=".",TRUE,FALSE)</formula>
    </cfRule>
  </conditionalFormatting>
  <conditionalFormatting sqref="AI203">
    <cfRule type="expression" dxfId="1407" priority="827">
      <formula>IF(RIGHT(TEXT(AI203,"0.#"),1)=".",FALSE,TRUE)</formula>
    </cfRule>
    <cfRule type="expression" dxfId="1406" priority="828">
      <formula>IF(RIGHT(TEXT(AI203,"0.#"),1)=".",TRUE,FALSE)</formula>
    </cfRule>
  </conditionalFormatting>
  <conditionalFormatting sqref="AI202">
    <cfRule type="expression" dxfId="1405" priority="825">
      <formula>IF(RIGHT(TEXT(AI202,"0.#"),1)=".",FALSE,TRUE)</formula>
    </cfRule>
    <cfRule type="expression" dxfId="1404" priority="826">
      <formula>IF(RIGHT(TEXT(AI202,"0.#"),1)=".",TRUE,FALSE)</formula>
    </cfRule>
  </conditionalFormatting>
  <conditionalFormatting sqref="AM202">
    <cfRule type="expression" dxfId="1403" priority="823">
      <formula>IF(RIGHT(TEXT(AM202,"0.#"),1)=".",FALSE,TRUE)</formula>
    </cfRule>
    <cfRule type="expression" dxfId="1402" priority="824">
      <formula>IF(RIGHT(TEXT(AM202,"0.#"),1)=".",TRUE,FALSE)</formula>
    </cfRule>
  </conditionalFormatting>
  <conditionalFormatting sqref="AM203">
    <cfRule type="expression" dxfId="1401" priority="821">
      <formula>IF(RIGHT(TEXT(AM203,"0.#"),1)=".",FALSE,TRUE)</formula>
    </cfRule>
    <cfRule type="expression" dxfId="1400" priority="822">
      <formula>IF(RIGHT(TEXT(AM203,"0.#"),1)=".",TRUE,FALSE)</formula>
    </cfRule>
  </conditionalFormatting>
  <conditionalFormatting sqref="AM204">
    <cfRule type="expression" dxfId="1399" priority="819">
      <formula>IF(RIGHT(TEXT(AM204,"0.#"),1)=".",FALSE,TRUE)</formula>
    </cfRule>
    <cfRule type="expression" dxfId="1398" priority="820">
      <formula>IF(RIGHT(TEXT(AM204,"0.#"),1)=".",TRUE,FALSE)</formula>
    </cfRule>
  </conditionalFormatting>
  <conditionalFormatting sqref="AQ202:AQ204">
    <cfRule type="expression" dxfId="1397" priority="817">
      <formula>IF(RIGHT(TEXT(AQ202,"0.#"),1)=".",FALSE,TRUE)</formula>
    </cfRule>
    <cfRule type="expression" dxfId="1396" priority="818">
      <formula>IF(RIGHT(TEXT(AQ202,"0.#"),1)=".",TRUE,FALSE)</formula>
    </cfRule>
  </conditionalFormatting>
  <conditionalFormatting sqref="AU202:AU204">
    <cfRule type="expression" dxfId="1395" priority="815">
      <formula>IF(RIGHT(TEXT(AU202,"0.#"),1)=".",FALSE,TRUE)</formula>
    </cfRule>
    <cfRule type="expression" dxfId="1394" priority="816">
      <formula>IF(RIGHT(TEXT(AU202,"0.#"),1)=".",TRUE,FALSE)</formula>
    </cfRule>
  </conditionalFormatting>
  <conditionalFormatting sqref="AE205">
    <cfRule type="expression" dxfId="1393" priority="813">
      <formula>IF(RIGHT(TEXT(AE205,"0.#"),1)=".",FALSE,TRUE)</formula>
    </cfRule>
    <cfRule type="expression" dxfId="1392" priority="814">
      <formula>IF(RIGHT(TEXT(AE205,"0.#"),1)=".",TRUE,FALSE)</formula>
    </cfRule>
  </conditionalFormatting>
  <conditionalFormatting sqref="AE206">
    <cfRule type="expression" dxfId="1391" priority="811">
      <formula>IF(RIGHT(TEXT(AE206,"0.#"),1)=".",FALSE,TRUE)</formula>
    </cfRule>
    <cfRule type="expression" dxfId="1390" priority="812">
      <formula>IF(RIGHT(TEXT(AE206,"0.#"),1)=".",TRUE,FALSE)</formula>
    </cfRule>
  </conditionalFormatting>
  <conditionalFormatting sqref="AE207">
    <cfRule type="expression" dxfId="1389" priority="809">
      <formula>IF(RIGHT(TEXT(AE207,"0.#"),1)=".",FALSE,TRUE)</formula>
    </cfRule>
    <cfRule type="expression" dxfId="1388" priority="810">
      <formula>IF(RIGHT(TEXT(AE207,"0.#"),1)=".",TRUE,FALSE)</formula>
    </cfRule>
  </conditionalFormatting>
  <conditionalFormatting sqref="AI207">
    <cfRule type="expression" dxfId="1387" priority="807">
      <formula>IF(RIGHT(TEXT(AI207,"0.#"),1)=".",FALSE,TRUE)</formula>
    </cfRule>
    <cfRule type="expression" dxfId="1386" priority="808">
      <formula>IF(RIGHT(TEXT(AI207,"0.#"),1)=".",TRUE,FALSE)</formula>
    </cfRule>
  </conditionalFormatting>
  <conditionalFormatting sqref="AI206">
    <cfRule type="expression" dxfId="1385" priority="805">
      <formula>IF(RIGHT(TEXT(AI206,"0.#"),1)=".",FALSE,TRUE)</formula>
    </cfRule>
    <cfRule type="expression" dxfId="1384" priority="806">
      <formula>IF(RIGHT(TEXT(AI206,"0.#"),1)=".",TRUE,FALSE)</formula>
    </cfRule>
  </conditionalFormatting>
  <conditionalFormatting sqref="AI205">
    <cfRule type="expression" dxfId="1383" priority="803">
      <formula>IF(RIGHT(TEXT(AI205,"0.#"),1)=".",FALSE,TRUE)</formula>
    </cfRule>
    <cfRule type="expression" dxfId="1382" priority="804">
      <formula>IF(RIGHT(TEXT(AI205,"0.#"),1)=".",TRUE,FALSE)</formula>
    </cfRule>
  </conditionalFormatting>
  <conditionalFormatting sqref="AM205">
    <cfRule type="expression" dxfId="1381" priority="801">
      <formula>IF(RIGHT(TEXT(AM205,"0.#"),1)=".",FALSE,TRUE)</formula>
    </cfRule>
    <cfRule type="expression" dxfId="1380" priority="802">
      <formula>IF(RIGHT(TEXT(AM205,"0.#"),1)=".",TRUE,FALSE)</formula>
    </cfRule>
  </conditionalFormatting>
  <conditionalFormatting sqref="AM206">
    <cfRule type="expression" dxfId="1379" priority="799">
      <formula>IF(RIGHT(TEXT(AM206,"0.#"),1)=".",FALSE,TRUE)</formula>
    </cfRule>
    <cfRule type="expression" dxfId="1378" priority="800">
      <formula>IF(RIGHT(TEXT(AM206,"0.#"),1)=".",TRUE,FALSE)</formula>
    </cfRule>
  </conditionalFormatting>
  <conditionalFormatting sqref="AM207">
    <cfRule type="expression" dxfId="1377" priority="797">
      <formula>IF(RIGHT(TEXT(AM207,"0.#"),1)=".",FALSE,TRUE)</formula>
    </cfRule>
    <cfRule type="expression" dxfId="1376" priority="798">
      <formula>IF(RIGHT(TEXT(AM207,"0.#"),1)=".",TRUE,FALSE)</formula>
    </cfRule>
  </conditionalFormatting>
  <conditionalFormatting sqref="AQ205:AQ207">
    <cfRule type="expression" dxfId="1375" priority="795">
      <formula>IF(RIGHT(TEXT(AQ205,"0.#"),1)=".",FALSE,TRUE)</formula>
    </cfRule>
    <cfRule type="expression" dxfId="1374" priority="796">
      <formula>IF(RIGHT(TEXT(AQ205,"0.#"),1)=".",TRUE,FALSE)</formula>
    </cfRule>
  </conditionalFormatting>
  <conditionalFormatting sqref="AU205:AU207">
    <cfRule type="expression" dxfId="1373" priority="793">
      <formula>IF(RIGHT(TEXT(AU205,"0.#"),1)=".",FALSE,TRUE)</formula>
    </cfRule>
    <cfRule type="expression" dxfId="1372" priority="794">
      <formula>IF(RIGHT(TEXT(AU205,"0.#"),1)=".",TRUE,FALSE)</formula>
    </cfRule>
  </conditionalFormatting>
  <conditionalFormatting sqref="AL401:AO428">
    <cfRule type="expression" dxfId="1371" priority="789">
      <formula>IF(AND(AL401&gt;=0, RIGHT(TEXT(AL401,"0.#"),1)&lt;&gt;"."),TRUE,FALSE)</formula>
    </cfRule>
    <cfRule type="expression" dxfId="1370" priority="790">
      <formula>IF(AND(AL401&gt;=0, RIGHT(TEXT(AL401,"0.#"),1)="."),TRUE,FALSE)</formula>
    </cfRule>
    <cfRule type="expression" dxfId="1369" priority="791">
      <formula>IF(AND(AL401&lt;0, RIGHT(TEXT(AL401,"0.#"),1)&lt;&gt;"."),TRUE,FALSE)</formula>
    </cfRule>
    <cfRule type="expression" dxfId="1368" priority="792">
      <formula>IF(AND(AL401&lt;0, RIGHT(TEXT(AL401,"0.#"),1)="."),TRUE,FALSE)</formula>
    </cfRule>
  </conditionalFormatting>
  <conditionalFormatting sqref="AL400:AO400">
    <cfRule type="expression" dxfId="1367" priority="783">
      <formula>IF(AND(AL400&gt;=0, RIGHT(TEXT(AL400,"0.#"),1)&lt;&gt;"."),TRUE,FALSE)</formula>
    </cfRule>
    <cfRule type="expression" dxfId="1366" priority="784">
      <formula>IF(AND(AL400&gt;=0, RIGHT(TEXT(AL400,"0.#"),1)="."),TRUE,FALSE)</formula>
    </cfRule>
    <cfRule type="expression" dxfId="1365" priority="785">
      <formula>IF(AND(AL400&lt;0, RIGHT(TEXT(AL400,"0.#"),1)&lt;&gt;"."),TRUE,FALSE)</formula>
    </cfRule>
    <cfRule type="expression" dxfId="1364" priority="786">
      <formula>IF(AND(AL400&lt;0, RIGHT(TEXT(AL400,"0.#"),1)="."),TRUE,FALSE)</formula>
    </cfRule>
  </conditionalFormatting>
  <conditionalFormatting sqref="AL434:AO461">
    <cfRule type="expression" dxfId="1363" priority="777">
      <formula>IF(AND(AL434&gt;=0, RIGHT(TEXT(AL434,"0.#"),1)&lt;&gt;"."),TRUE,FALSE)</formula>
    </cfRule>
    <cfRule type="expression" dxfId="1362" priority="778">
      <formula>IF(AND(AL434&gt;=0, RIGHT(TEXT(AL434,"0.#"),1)="."),TRUE,FALSE)</formula>
    </cfRule>
    <cfRule type="expression" dxfId="1361" priority="779">
      <formula>IF(AND(AL434&lt;0, RIGHT(TEXT(AL434,"0.#"),1)&lt;&gt;"."),TRUE,FALSE)</formula>
    </cfRule>
    <cfRule type="expression" dxfId="1360" priority="780">
      <formula>IF(AND(AL434&lt;0, RIGHT(TEXT(AL434,"0.#"),1)="."),TRUE,FALSE)</formula>
    </cfRule>
  </conditionalFormatting>
  <conditionalFormatting sqref="AL432:AO433">
    <cfRule type="expression" dxfId="1359" priority="771">
      <formula>IF(AND(AL432&gt;=0, RIGHT(TEXT(AL432,"0.#"),1)&lt;&gt;"."),TRUE,FALSE)</formula>
    </cfRule>
    <cfRule type="expression" dxfId="1358" priority="772">
      <formula>IF(AND(AL432&gt;=0, RIGHT(TEXT(AL432,"0.#"),1)="."),TRUE,FALSE)</formula>
    </cfRule>
    <cfRule type="expression" dxfId="1357" priority="773">
      <formula>IF(AND(AL432&lt;0, RIGHT(TEXT(AL432,"0.#"),1)&lt;&gt;"."),TRUE,FALSE)</formula>
    </cfRule>
    <cfRule type="expression" dxfId="1356" priority="774">
      <formula>IF(AND(AL432&lt;0, RIGHT(TEXT(AL432,"0.#"),1)="."),TRUE,FALSE)</formula>
    </cfRule>
  </conditionalFormatting>
  <conditionalFormatting sqref="AL467:AO494">
    <cfRule type="expression" dxfId="1355" priority="765">
      <formula>IF(AND(AL467&gt;=0, RIGHT(TEXT(AL467,"0.#"),1)&lt;&gt;"."),TRUE,FALSE)</formula>
    </cfRule>
    <cfRule type="expression" dxfId="1354" priority="766">
      <formula>IF(AND(AL467&gt;=0, RIGHT(TEXT(AL467,"0.#"),1)="."),TRUE,FALSE)</formula>
    </cfRule>
    <cfRule type="expression" dxfId="1353" priority="767">
      <formula>IF(AND(AL467&lt;0, RIGHT(TEXT(AL467,"0.#"),1)&lt;&gt;"."),TRUE,FALSE)</formula>
    </cfRule>
    <cfRule type="expression" dxfId="1352" priority="768">
      <formula>IF(AND(AL467&lt;0, RIGHT(TEXT(AL467,"0.#"),1)="."),TRUE,FALSE)</formula>
    </cfRule>
  </conditionalFormatting>
  <conditionalFormatting sqref="AL465:AO466">
    <cfRule type="expression" dxfId="1351" priority="759">
      <formula>IF(AND(AL465&gt;=0, RIGHT(TEXT(AL465,"0.#"),1)&lt;&gt;"."),TRUE,FALSE)</formula>
    </cfRule>
    <cfRule type="expression" dxfId="1350" priority="760">
      <formula>IF(AND(AL465&gt;=0, RIGHT(TEXT(AL465,"0.#"),1)="."),TRUE,FALSE)</formula>
    </cfRule>
    <cfRule type="expression" dxfId="1349" priority="761">
      <formula>IF(AND(AL465&lt;0, RIGHT(TEXT(AL465,"0.#"),1)&lt;&gt;"."),TRUE,FALSE)</formula>
    </cfRule>
    <cfRule type="expression" dxfId="1348" priority="762">
      <formula>IF(AND(AL465&lt;0, RIGHT(TEXT(AL465,"0.#"),1)="."),TRUE,FALSE)</formula>
    </cfRule>
  </conditionalFormatting>
  <conditionalFormatting sqref="AL500:AO527">
    <cfRule type="expression" dxfId="1347" priority="753">
      <formula>IF(AND(AL500&gt;=0, RIGHT(TEXT(AL500,"0.#"),1)&lt;&gt;"."),TRUE,FALSE)</formula>
    </cfRule>
    <cfRule type="expression" dxfId="1346" priority="754">
      <formula>IF(AND(AL500&gt;=0, RIGHT(TEXT(AL500,"0.#"),1)="."),TRUE,FALSE)</formula>
    </cfRule>
    <cfRule type="expression" dxfId="1345" priority="755">
      <formula>IF(AND(AL500&lt;0, RIGHT(TEXT(AL500,"0.#"),1)&lt;&gt;"."),TRUE,FALSE)</formula>
    </cfRule>
    <cfRule type="expression" dxfId="1344" priority="756">
      <formula>IF(AND(AL500&lt;0, RIGHT(TEXT(AL500,"0.#"),1)="."),TRUE,FALSE)</formula>
    </cfRule>
  </conditionalFormatting>
  <conditionalFormatting sqref="AL498:AO499">
    <cfRule type="expression" dxfId="1343" priority="747">
      <formula>IF(AND(AL498&gt;=0, RIGHT(TEXT(AL498,"0.#"),1)&lt;&gt;"."),TRUE,FALSE)</formula>
    </cfRule>
    <cfRule type="expression" dxfId="1342" priority="748">
      <formula>IF(AND(AL498&gt;=0, RIGHT(TEXT(AL498,"0.#"),1)="."),TRUE,FALSE)</formula>
    </cfRule>
    <cfRule type="expression" dxfId="1341" priority="749">
      <formula>IF(AND(AL498&lt;0, RIGHT(TEXT(AL498,"0.#"),1)&lt;&gt;"."),TRUE,FALSE)</formula>
    </cfRule>
    <cfRule type="expression" dxfId="1340" priority="750">
      <formula>IF(AND(AL498&lt;0, RIGHT(TEXT(AL498,"0.#"),1)="."),TRUE,FALSE)</formula>
    </cfRule>
  </conditionalFormatting>
  <conditionalFormatting sqref="AL533:AO560">
    <cfRule type="expression" dxfId="1339" priority="741">
      <formula>IF(AND(AL533&gt;=0, RIGHT(TEXT(AL533,"0.#"),1)&lt;&gt;"."),TRUE,FALSE)</formula>
    </cfRule>
    <cfRule type="expression" dxfId="1338" priority="742">
      <formula>IF(AND(AL533&gt;=0, RIGHT(TEXT(AL533,"0.#"),1)="."),TRUE,FALSE)</formula>
    </cfRule>
    <cfRule type="expression" dxfId="1337" priority="743">
      <formula>IF(AND(AL533&lt;0, RIGHT(TEXT(AL533,"0.#"),1)&lt;&gt;"."),TRUE,FALSE)</formula>
    </cfRule>
    <cfRule type="expression" dxfId="1336" priority="744">
      <formula>IF(AND(AL533&lt;0, RIGHT(TEXT(AL533,"0.#"),1)="."),TRUE,FALSE)</formula>
    </cfRule>
  </conditionalFormatting>
  <conditionalFormatting sqref="AL531:AO532">
    <cfRule type="expression" dxfId="1335" priority="735">
      <formula>IF(AND(AL531&gt;=0, RIGHT(TEXT(AL531,"0.#"),1)&lt;&gt;"."),TRUE,FALSE)</formula>
    </cfRule>
    <cfRule type="expression" dxfId="1334" priority="736">
      <formula>IF(AND(AL531&gt;=0, RIGHT(TEXT(AL531,"0.#"),1)="."),TRUE,FALSE)</formula>
    </cfRule>
    <cfRule type="expression" dxfId="1333" priority="737">
      <formula>IF(AND(AL531&lt;0, RIGHT(TEXT(AL531,"0.#"),1)&lt;&gt;"."),TRUE,FALSE)</formula>
    </cfRule>
    <cfRule type="expression" dxfId="1332" priority="738">
      <formula>IF(AND(AL531&lt;0, RIGHT(TEXT(AL531,"0.#"),1)="."),TRUE,FALSE)</formula>
    </cfRule>
  </conditionalFormatting>
  <conditionalFormatting sqref="Y531:Y532">
    <cfRule type="expression" dxfId="1331" priority="733">
      <formula>IF(RIGHT(TEXT(Y531,"0.#"),1)=".",FALSE,TRUE)</formula>
    </cfRule>
    <cfRule type="expression" dxfId="1330" priority="734">
      <formula>IF(RIGHT(TEXT(Y531,"0.#"),1)=".",TRUE,FALSE)</formula>
    </cfRule>
  </conditionalFormatting>
  <conditionalFormatting sqref="AL566:AO593">
    <cfRule type="expression" dxfId="1329" priority="729">
      <formula>IF(AND(AL566&gt;=0, RIGHT(TEXT(AL566,"0.#"),1)&lt;&gt;"."),TRUE,FALSE)</formula>
    </cfRule>
    <cfRule type="expression" dxfId="1328" priority="730">
      <formula>IF(AND(AL566&gt;=0, RIGHT(TEXT(AL566,"0.#"),1)="."),TRUE,FALSE)</formula>
    </cfRule>
    <cfRule type="expression" dxfId="1327" priority="731">
      <formula>IF(AND(AL566&lt;0, RIGHT(TEXT(AL566,"0.#"),1)&lt;&gt;"."),TRUE,FALSE)</formula>
    </cfRule>
    <cfRule type="expression" dxfId="1326" priority="732">
      <formula>IF(AND(AL566&lt;0, RIGHT(TEXT(AL566,"0.#"),1)="."),TRUE,FALSE)</formula>
    </cfRule>
  </conditionalFormatting>
  <conditionalFormatting sqref="Y566:Y593">
    <cfRule type="expression" dxfId="1325" priority="727">
      <formula>IF(RIGHT(TEXT(Y566,"0.#"),1)=".",FALSE,TRUE)</formula>
    </cfRule>
    <cfRule type="expression" dxfId="1324" priority="728">
      <formula>IF(RIGHT(TEXT(Y566,"0.#"),1)=".",TRUE,FALSE)</formula>
    </cfRule>
  </conditionalFormatting>
  <conditionalFormatting sqref="AL564:AO565">
    <cfRule type="expression" dxfId="1323" priority="723">
      <formula>IF(AND(AL564&gt;=0, RIGHT(TEXT(AL564,"0.#"),1)&lt;&gt;"."),TRUE,FALSE)</formula>
    </cfRule>
    <cfRule type="expression" dxfId="1322" priority="724">
      <formula>IF(AND(AL564&gt;=0, RIGHT(TEXT(AL564,"0.#"),1)="."),TRUE,FALSE)</formula>
    </cfRule>
    <cfRule type="expression" dxfId="1321" priority="725">
      <formula>IF(AND(AL564&lt;0, RIGHT(TEXT(AL564,"0.#"),1)&lt;&gt;"."),TRUE,FALSE)</formula>
    </cfRule>
    <cfRule type="expression" dxfId="1320" priority="726">
      <formula>IF(AND(AL564&lt;0, RIGHT(TEXT(AL564,"0.#"),1)="."),TRUE,FALSE)</formula>
    </cfRule>
  </conditionalFormatting>
  <conditionalFormatting sqref="Y564:Y565">
    <cfRule type="expression" dxfId="1319" priority="721">
      <formula>IF(RIGHT(TEXT(Y564,"0.#"),1)=".",FALSE,TRUE)</formula>
    </cfRule>
    <cfRule type="expression" dxfId="1318" priority="722">
      <formula>IF(RIGHT(TEXT(Y564,"0.#"),1)=".",TRUE,FALSE)</formula>
    </cfRule>
  </conditionalFormatting>
  <conditionalFormatting sqref="AL599:AO626">
    <cfRule type="expression" dxfId="1317" priority="717">
      <formula>IF(AND(AL599&gt;=0, RIGHT(TEXT(AL599,"0.#"),1)&lt;&gt;"."),TRUE,FALSE)</formula>
    </cfRule>
    <cfRule type="expression" dxfId="1316" priority="718">
      <formula>IF(AND(AL599&gt;=0, RIGHT(TEXT(AL599,"0.#"),1)="."),TRUE,FALSE)</formula>
    </cfRule>
    <cfRule type="expression" dxfId="1315" priority="719">
      <formula>IF(AND(AL599&lt;0, RIGHT(TEXT(AL599,"0.#"),1)&lt;&gt;"."),TRUE,FALSE)</formula>
    </cfRule>
    <cfRule type="expression" dxfId="1314" priority="720">
      <formula>IF(AND(AL599&lt;0, RIGHT(TEXT(AL599,"0.#"),1)="."),TRUE,FALSE)</formula>
    </cfRule>
  </conditionalFormatting>
  <conditionalFormatting sqref="Y599:Y626">
    <cfRule type="expression" dxfId="1313" priority="715">
      <formula>IF(RIGHT(TEXT(Y599,"0.#"),1)=".",FALSE,TRUE)</formula>
    </cfRule>
    <cfRule type="expression" dxfId="1312" priority="716">
      <formula>IF(RIGHT(TEXT(Y599,"0.#"),1)=".",TRUE,FALSE)</formula>
    </cfRule>
  </conditionalFormatting>
  <conditionalFormatting sqref="AL597:AO598">
    <cfRule type="expression" dxfId="1311" priority="711">
      <formula>IF(AND(AL597&gt;=0, RIGHT(TEXT(AL597,"0.#"),1)&lt;&gt;"."),TRUE,FALSE)</formula>
    </cfRule>
    <cfRule type="expression" dxfId="1310" priority="712">
      <formula>IF(AND(AL597&gt;=0, RIGHT(TEXT(AL597,"0.#"),1)="."),TRUE,FALSE)</formula>
    </cfRule>
    <cfRule type="expression" dxfId="1309" priority="713">
      <formula>IF(AND(AL597&lt;0, RIGHT(TEXT(AL597,"0.#"),1)&lt;&gt;"."),TRUE,FALSE)</formula>
    </cfRule>
    <cfRule type="expression" dxfId="1308" priority="714">
      <formula>IF(AND(AL597&lt;0, RIGHT(TEXT(AL597,"0.#"),1)="."),TRUE,FALSE)</formula>
    </cfRule>
  </conditionalFormatting>
  <conditionalFormatting sqref="Y597:Y598">
    <cfRule type="expression" dxfId="1307" priority="709">
      <formula>IF(RIGHT(TEXT(Y597,"0.#"),1)=".",FALSE,TRUE)</formula>
    </cfRule>
    <cfRule type="expression" dxfId="1306" priority="710">
      <formula>IF(RIGHT(TEXT(Y597,"0.#"),1)=".",TRUE,FALSE)</formula>
    </cfRule>
  </conditionalFormatting>
  <conditionalFormatting sqref="AU33">
    <cfRule type="expression" dxfId="1305" priority="705">
      <formula>IF(RIGHT(TEXT(AU33,"0.#"),1)=".",FALSE,TRUE)</formula>
    </cfRule>
    <cfRule type="expression" dxfId="1304" priority="706">
      <formula>IF(RIGHT(TEXT(AU33,"0.#"),1)=".",TRUE,FALSE)</formula>
    </cfRule>
  </conditionalFormatting>
  <conditionalFormatting sqref="AU32">
    <cfRule type="expression" dxfId="1303" priority="707">
      <formula>IF(RIGHT(TEXT(AU32,"0.#"),1)=".",FALSE,TRUE)</formula>
    </cfRule>
    <cfRule type="expression" dxfId="1302" priority="708">
      <formula>IF(RIGHT(TEXT(AU32,"0.#"),1)=".",TRUE,FALSE)</formula>
    </cfRule>
  </conditionalFormatting>
  <conditionalFormatting sqref="P29:AC29">
    <cfRule type="expression" dxfId="1301" priority="703">
      <formula>IF(RIGHT(TEXT(P29,"0.#"),1)=".",FALSE,TRUE)</formula>
    </cfRule>
    <cfRule type="expression" dxfId="1300" priority="704">
      <formula>IF(RIGHT(TEXT(P29,"0.#"),1)=".",TRUE,FALSE)</formula>
    </cfRule>
  </conditionalFormatting>
  <conditionalFormatting sqref="AM41">
    <cfRule type="expression" dxfId="1299" priority="685">
      <formula>IF(RIGHT(TEXT(AM41,"0.#"),1)=".",FALSE,TRUE)</formula>
    </cfRule>
    <cfRule type="expression" dxfId="1298" priority="686">
      <formula>IF(RIGHT(TEXT(AM41,"0.#"),1)=".",TRUE,FALSE)</formula>
    </cfRule>
  </conditionalFormatting>
  <conditionalFormatting sqref="AM40">
    <cfRule type="expression" dxfId="1297" priority="687">
      <formula>IF(RIGHT(TEXT(AM40,"0.#"),1)=".",FALSE,TRUE)</formula>
    </cfRule>
    <cfRule type="expression" dxfId="1296" priority="688">
      <formula>IF(RIGHT(TEXT(AM40,"0.#"),1)=".",TRUE,FALSE)</formula>
    </cfRule>
  </conditionalFormatting>
  <conditionalFormatting sqref="AE39">
    <cfRule type="expression" dxfId="1295" priority="701">
      <formula>IF(RIGHT(TEXT(AE39,"0.#"),1)=".",FALSE,TRUE)</formula>
    </cfRule>
    <cfRule type="expression" dxfId="1294" priority="702">
      <formula>IF(RIGHT(TEXT(AE39,"0.#"),1)=".",TRUE,FALSE)</formula>
    </cfRule>
  </conditionalFormatting>
  <conditionalFormatting sqref="AQ39:AQ41">
    <cfRule type="expression" dxfId="1293" priority="683">
      <formula>IF(RIGHT(TEXT(AQ39,"0.#"),1)=".",FALSE,TRUE)</formula>
    </cfRule>
    <cfRule type="expression" dxfId="1292" priority="684">
      <formula>IF(RIGHT(TEXT(AQ39,"0.#"),1)=".",TRUE,FALSE)</formula>
    </cfRule>
  </conditionalFormatting>
  <conditionalFormatting sqref="AU39:AU41">
    <cfRule type="expression" dxfId="1291" priority="681">
      <formula>IF(RIGHT(TEXT(AU39,"0.#"),1)=".",FALSE,TRUE)</formula>
    </cfRule>
    <cfRule type="expression" dxfId="1290" priority="682">
      <formula>IF(RIGHT(TEXT(AU39,"0.#"),1)=".",TRUE,FALSE)</formula>
    </cfRule>
  </conditionalFormatting>
  <conditionalFormatting sqref="AI41">
    <cfRule type="expression" dxfId="1289" priority="695">
      <formula>IF(RIGHT(TEXT(AI41,"0.#"),1)=".",FALSE,TRUE)</formula>
    </cfRule>
    <cfRule type="expression" dxfId="1288" priority="696">
      <formula>IF(RIGHT(TEXT(AI41,"0.#"),1)=".",TRUE,FALSE)</formula>
    </cfRule>
  </conditionalFormatting>
  <conditionalFormatting sqref="AE40">
    <cfRule type="expression" dxfId="1287" priority="699">
      <formula>IF(RIGHT(TEXT(AE40,"0.#"),1)=".",FALSE,TRUE)</formula>
    </cfRule>
    <cfRule type="expression" dxfId="1286" priority="700">
      <formula>IF(RIGHT(TEXT(AE40,"0.#"),1)=".",TRUE,FALSE)</formula>
    </cfRule>
  </conditionalFormatting>
  <conditionalFormatting sqref="AE41">
    <cfRule type="expression" dxfId="1285" priority="697">
      <formula>IF(RIGHT(TEXT(AE41,"0.#"),1)=".",FALSE,TRUE)</formula>
    </cfRule>
    <cfRule type="expression" dxfId="1284" priority="698">
      <formula>IF(RIGHT(TEXT(AE41,"0.#"),1)=".",TRUE,FALSE)</formula>
    </cfRule>
  </conditionalFormatting>
  <conditionalFormatting sqref="AM39">
    <cfRule type="expression" dxfId="1283" priority="689">
      <formula>IF(RIGHT(TEXT(AM39,"0.#"),1)=".",FALSE,TRUE)</formula>
    </cfRule>
    <cfRule type="expression" dxfId="1282" priority="690">
      <formula>IF(RIGHT(TEXT(AM39,"0.#"),1)=".",TRUE,FALSE)</formula>
    </cfRule>
  </conditionalFormatting>
  <conditionalFormatting sqref="AI39">
    <cfRule type="expression" dxfId="1281" priority="691">
      <formula>IF(RIGHT(TEXT(AI39,"0.#"),1)=".",FALSE,TRUE)</formula>
    </cfRule>
    <cfRule type="expression" dxfId="1280" priority="692">
      <formula>IF(RIGHT(TEXT(AI39,"0.#"),1)=".",TRUE,FALSE)</formula>
    </cfRule>
  </conditionalFormatting>
  <conditionalFormatting sqref="AI40">
    <cfRule type="expression" dxfId="1279" priority="693">
      <formula>IF(RIGHT(TEXT(AI40,"0.#"),1)=".",FALSE,TRUE)</formula>
    </cfRule>
    <cfRule type="expression" dxfId="1278" priority="694">
      <formula>IF(RIGHT(TEXT(AI40,"0.#"),1)=".",TRUE,FALSE)</formula>
    </cfRule>
  </conditionalFormatting>
  <conditionalFormatting sqref="AM69">
    <cfRule type="expression" dxfId="1277" priority="653">
      <formula>IF(RIGHT(TEXT(AM69,"0.#"),1)=".",FALSE,TRUE)</formula>
    </cfRule>
    <cfRule type="expression" dxfId="1276" priority="654">
      <formula>IF(RIGHT(TEXT(AM69,"0.#"),1)=".",TRUE,FALSE)</formula>
    </cfRule>
  </conditionalFormatting>
  <conditionalFormatting sqref="AE70 AM70">
    <cfRule type="expression" dxfId="1275" priority="651">
      <formula>IF(RIGHT(TEXT(AE70,"0.#"),1)=".",FALSE,TRUE)</formula>
    </cfRule>
    <cfRule type="expression" dxfId="1274" priority="652">
      <formula>IF(RIGHT(TEXT(AE70,"0.#"),1)=".",TRUE,FALSE)</formula>
    </cfRule>
  </conditionalFormatting>
  <conditionalFormatting sqref="AI70">
    <cfRule type="expression" dxfId="1273" priority="649">
      <formula>IF(RIGHT(TEXT(AI70,"0.#"),1)=".",FALSE,TRUE)</formula>
    </cfRule>
    <cfRule type="expression" dxfId="1272" priority="650">
      <formula>IF(RIGHT(TEXT(AI70,"0.#"),1)=".",TRUE,FALSE)</formula>
    </cfRule>
  </conditionalFormatting>
  <conditionalFormatting sqref="AQ70">
    <cfRule type="expression" dxfId="1271" priority="647">
      <formula>IF(RIGHT(TEXT(AQ70,"0.#"),1)=".",FALSE,TRUE)</formula>
    </cfRule>
    <cfRule type="expression" dxfId="1270" priority="648">
      <formula>IF(RIGHT(TEXT(AQ70,"0.#"),1)=".",TRUE,FALSE)</formula>
    </cfRule>
  </conditionalFormatting>
  <conditionalFormatting sqref="AE69 AQ69">
    <cfRule type="expression" dxfId="1269" priority="657">
      <formula>IF(RIGHT(TEXT(AE69,"0.#"),1)=".",FALSE,TRUE)</formula>
    </cfRule>
    <cfRule type="expression" dxfId="1268" priority="658">
      <formula>IF(RIGHT(TEXT(AE69,"0.#"),1)=".",TRUE,FALSE)</formula>
    </cfRule>
  </conditionalFormatting>
  <conditionalFormatting sqref="AI69">
    <cfRule type="expression" dxfId="1267" priority="655">
      <formula>IF(RIGHT(TEXT(AI69,"0.#"),1)=".",FALSE,TRUE)</formula>
    </cfRule>
    <cfRule type="expression" dxfId="1266" priority="656">
      <formula>IF(RIGHT(TEXT(AI69,"0.#"),1)=".",TRUE,FALSE)</formula>
    </cfRule>
  </conditionalFormatting>
  <conditionalFormatting sqref="AE66 AQ66">
    <cfRule type="expression" dxfId="1265" priority="645">
      <formula>IF(RIGHT(TEXT(AE66,"0.#"),1)=".",FALSE,TRUE)</formula>
    </cfRule>
    <cfRule type="expression" dxfId="1264" priority="646">
      <formula>IF(RIGHT(TEXT(AE66,"0.#"),1)=".",TRUE,FALSE)</formula>
    </cfRule>
  </conditionalFormatting>
  <conditionalFormatting sqref="AI66">
    <cfRule type="expression" dxfId="1263" priority="643">
      <formula>IF(RIGHT(TEXT(AI66,"0.#"),1)=".",FALSE,TRUE)</formula>
    </cfRule>
    <cfRule type="expression" dxfId="1262" priority="644">
      <formula>IF(RIGHT(TEXT(AI66,"0.#"),1)=".",TRUE,FALSE)</formula>
    </cfRule>
  </conditionalFormatting>
  <conditionalFormatting sqref="AM66">
    <cfRule type="expression" dxfId="1261" priority="641">
      <formula>IF(RIGHT(TEXT(AM66,"0.#"),1)=".",FALSE,TRUE)</formula>
    </cfRule>
    <cfRule type="expression" dxfId="1260" priority="642">
      <formula>IF(RIGHT(TEXT(AM66,"0.#"),1)=".",TRUE,FALSE)</formula>
    </cfRule>
  </conditionalFormatting>
  <conditionalFormatting sqref="AE67">
    <cfRule type="expression" dxfId="1259" priority="639">
      <formula>IF(RIGHT(TEXT(AE67,"0.#"),1)=".",FALSE,TRUE)</formula>
    </cfRule>
    <cfRule type="expression" dxfId="1258" priority="640">
      <formula>IF(RIGHT(TEXT(AE67,"0.#"),1)=".",TRUE,FALSE)</formula>
    </cfRule>
  </conditionalFormatting>
  <conditionalFormatting sqref="AI67">
    <cfRule type="expression" dxfId="1257" priority="637">
      <formula>IF(RIGHT(TEXT(AI67,"0.#"),1)=".",FALSE,TRUE)</formula>
    </cfRule>
    <cfRule type="expression" dxfId="1256" priority="638">
      <formula>IF(RIGHT(TEXT(AI67,"0.#"),1)=".",TRUE,FALSE)</formula>
    </cfRule>
  </conditionalFormatting>
  <conditionalFormatting sqref="AM67">
    <cfRule type="expression" dxfId="1255" priority="635">
      <formula>IF(RIGHT(TEXT(AM67,"0.#"),1)=".",FALSE,TRUE)</formula>
    </cfRule>
    <cfRule type="expression" dxfId="1254" priority="636">
      <formula>IF(RIGHT(TEXT(AM67,"0.#"),1)=".",TRUE,FALSE)</formula>
    </cfRule>
  </conditionalFormatting>
  <conditionalFormatting sqref="AQ67">
    <cfRule type="expression" dxfId="1253" priority="633">
      <formula>IF(RIGHT(TEXT(AQ67,"0.#"),1)=".",FALSE,TRUE)</formula>
    </cfRule>
    <cfRule type="expression" dxfId="1252" priority="634">
      <formula>IF(RIGHT(TEXT(AQ67,"0.#"),1)=".",TRUE,FALSE)</formula>
    </cfRule>
  </conditionalFormatting>
  <conditionalFormatting sqref="AU66">
    <cfRule type="expression" dxfId="1251" priority="631">
      <formula>IF(RIGHT(TEXT(AU66,"0.#"),1)=".",FALSE,TRUE)</formula>
    </cfRule>
    <cfRule type="expression" dxfId="1250" priority="632">
      <formula>IF(RIGHT(TEXT(AU66,"0.#"),1)=".",TRUE,FALSE)</formula>
    </cfRule>
  </conditionalFormatting>
  <conditionalFormatting sqref="AU67">
    <cfRule type="expression" dxfId="1249" priority="629">
      <formula>IF(RIGHT(TEXT(AU67,"0.#"),1)=".",FALSE,TRUE)</formula>
    </cfRule>
    <cfRule type="expression" dxfId="1248" priority="630">
      <formula>IF(RIGHT(TEXT(AU67,"0.#"),1)=".",TRUE,FALSE)</formula>
    </cfRule>
  </conditionalFormatting>
  <conditionalFormatting sqref="AE100 AQ100">
    <cfRule type="expression" dxfId="1247" priority="591">
      <formula>IF(RIGHT(TEXT(AE100,"0.#"),1)=".",FALSE,TRUE)</formula>
    </cfRule>
    <cfRule type="expression" dxfId="1246" priority="592">
      <formula>IF(RIGHT(TEXT(AE100,"0.#"),1)=".",TRUE,FALSE)</formula>
    </cfRule>
  </conditionalFormatting>
  <conditionalFormatting sqref="AI100">
    <cfRule type="expression" dxfId="1245" priority="589">
      <formula>IF(RIGHT(TEXT(AI100,"0.#"),1)=".",FALSE,TRUE)</formula>
    </cfRule>
    <cfRule type="expression" dxfId="1244" priority="590">
      <formula>IF(RIGHT(TEXT(AI100,"0.#"),1)=".",TRUE,FALSE)</formula>
    </cfRule>
  </conditionalFormatting>
  <conditionalFormatting sqref="AM100">
    <cfRule type="expression" dxfId="1243" priority="587">
      <formula>IF(RIGHT(TEXT(AM100,"0.#"),1)=".",FALSE,TRUE)</formula>
    </cfRule>
    <cfRule type="expression" dxfId="1242" priority="588">
      <formula>IF(RIGHT(TEXT(AM100,"0.#"),1)=".",TRUE,FALSE)</formula>
    </cfRule>
  </conditionalFormatting>
  <conditionalFormatting sqref="AE101">
    <cfRule type="expression" dxfId="1241" priority="585">
      <formula>IF(RIGHT(TEXT(AE101,"0.#"),1)=".",FALSE,TRUE)</formula>
    </cfRule>
    <cfRule type="expression" dxfId="1240" priority="586">
      <formula>IF(RIGHT(TEXT(AE101,"0.#"),1)=".",TRUE,FALSE)</formula>
    </cfRule>
  </conditionalFormatting>
  <conditionalFormatting sqref="AI101">
    <cfRule type="expression" dxfId="1239" priority="583">
      <formula>IF(RIGHT(TEXT(AI101,"0.#"),1)=".",FALSE,TRUE)</formula>
    </cfRule>
    <cfRule type="expression" dxfId="1238" priority="584">
      <formula>IF(RIGHT(TEXT(AI101,"0.#"),1)=".",TRUE,FALSE)</formula>
    </cfRule>
  </conditionalFormatting>
  <conditionalFormatting sqref="AM101">
    <cfRule type="expression" dxfId="1237" priority="581">
      <formula>IF(RIGHT(TEXT(AM101,"0.#"),1)=".",FALSE,TRUE)</formula>
    </cfRule>
    <cfRule type="expression" dxfId="1236" priority="582">
      <formula>IF(RIGHT(TEXT(AM101,"0.#"),1)=".",TRUE,FALSE)</formula>
    </cfRule>
  </conditionalFormatting>
  <conditionalFormatting sqref="AQ101">
    <cfRule type="expression" dxfId="1235" priority="579">
      <formula>IF(RIGHT(TEXT(AQ101,"0.#"),1)=".",FALSE,TRUE)</formula>
    </cfRule>
    <cfRule type="expression" dxfId="1234" priority="580">
      <formula>IF(RIGHT(TEXT(AQ101,"0.#"),1)=".",TRUE,FALSE)</formula>
    </cfRule>
  </conditionalFormatting>
  <conditionalFormatting sqref="AU100">
    <cfRule type="expression" dxfId="1233" priority="577">
      <formula>IF(RIGHT(TEXT(AU100,"0.#"),1)=".",FALSE,TRUE)</formula>
    </cfRule>
    <cfRule type="expression" dxfId="1232" priority="578">
      <formula>IF(RIGHT(TEXT(AU100,"0.#"),1)=".",TRUE,FALSE)</formula>
    </cfRule>
  </conditionalFormatting>
  <conditionalFormatting sqref="AU101">
    <cfRule type="expression" dxfId="1231" priority="575">
      <formula>IF(RIGHT(TEXT(AU101,"0.#"),1)=".",FALSE,TRUE)</formula>
    </cfRule>
    <cfRule type="expression" dxfId="1230" priority="576">
      <formula>IF(RIGHT(TEXT(AU101,"0.#"),1)=".",TRUE,FALSE)</formula>
    </cfRule>
  </conditionalFormatting>
  <conditionalFormatting sqref="AM35">
    <cfRule type="expression" dxfId="1229" priority="569">
      <formula>IF(RIGHT(TEXT(AM35,"0.#"),1)=".",FALSE,TRUE)</formula>
    </cfRule>
    <cfRule type="expression" dxfId="1228" priority="570">
      <formula>IF(RIGHT(TEXT(AM35,"0.#"),1)=".",TRUE,FALSE)</formula>
    </cfRule>
  </conditionalFormatting>
  <conditionalFormatting sqref="AE36 AM36">
    <cfRule type="expression" dxfId="1227" priority="567">
      <formula>IF(RIGHT(TEXT(AE36,"0.#"),1)=".",FALSE,TRUE)</formula>
    </cfRule>
    <cfRule type="expression" dxfId="1226" priority="568">
      <formula>IF(RIGHT(TEXT(AE36,"0.#"),1)=".",TRUE,FALSE)</formula>
    </cfRule>
  </conditionalFormatting>
  <conditionalFormatting sqref="AI36">
    <cfRule type="expression" dxfId="1225" priority="565">
      <formula>IF(RIGHT(TEXT(AI36,"0.#"),1)=".",FALSE,TRUE)</formula>
    </cfRule>
    <cfRule type="expression" dxfId="1224" priority="566">
      <formula>IF(RIGHT(TEXT(AI36,"0.#"),1)=".",TRUE,FALSE)</formula>
    </cfRule>
  </conditionalFormatting>
  <conditionalFormatting sqref="AQ36">
    <cfRule type="expression" dxfId="1223" priority="563">
      <formula>IF(RIGHT(TEXT(AQ36,"0.#"),1)=".",FALSE,TRUE)</formula>
    </cfRule>
    <cfRule type="expression" dxfId="1222" priority="564">
      <formula>IF(RIGHT(TEXT(AQ36,"0.#"),1)=".",TRUE,FALSE)</formula>
    </cfRule>
  </conditionalFormatting>
  <conditionalFormatting sqref="AE35 AQ35">
    <cfRule type="expression" dxfId="1221" priority="573">
      <formula>IF(RIGHT(TEXT(AE35,"0.#"),1)=".",FALSE,TRUE)</formula>
    </cfRule>
    <cfRule type="expression" dxfId="1220" priority="574">
      <formula>IF(RIGHT(TEXT(AE35,"0.#"),1)=".",TRUE,FALSE)</formula>
    </cfRule>
  </conditionalFormatting>
  <conditionalFormatting sqref="AI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Y438:Y441">
    <cfRule type="expression" dxfId="727" priority="27">
      <formula>IF(RIGHT(TEXT(Y438,"0.#"),1)=".",FALSE,TRUE)</formula>
    </cfRule>
    <cfRule type="expression" dxfId="726" priority="28">
      <formula>IF(RIGHT(TEXT(Y438,"0.#"),1)=".",TRUE,FALSE)</formula>
    </cfRule>
  </conditionalFormatting>
  <conditionalFormatting sqref="Y432">
    <cfRule type="expression" dxfId="725" priority="25">
      <formula>IF(RIGHT(TEXT(Y432,"0.#"),1)=".",FALSE,TRUE)</formula>
    </cfRule>
    <cfRule type="expression" dxfId="724" priority="26">
      <formula>IF(RIGHT(TEXT(Y432,"0.#"),1)=".",TRUE,FALSE)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
    <cfRule type="expression" dxfId="719" priority="19">
      <formula>IF(RIGHT(TEXT(Y366,"0.#"),1)=".",FALSE,TRUE)</formula>
    </cfRule>
    <cfRule type="expression" dxfId="718" priority="20">
      <formula>IF(RIGHT(TEXT(Y366,"0.#"),1)=".",TRUE,FALSE)</formula>
    </cfRule>
  </conditionalFormatting>
  <conditionalFormatting sqref="Y399">
    <cfRule type="expression" dxfId="717" priority="17">
      <formula>IF(RIGHT(TEXT(Y399,"0.#"),1)=".",FALSE,TRUE)</formula>
    </cfRule>
    <cfRule type="expression" dxfId="716" priority="18">
      <formula>IF(RIGHT(TEXT(Y399,"0.#"),1)=".",TRUE,FALSE)</formula>
    </cfRule>
  </conditionalFormatting>
  <conditionalFormatting sqref="AL399:AO399">
    <cfRule type="expression" dxfId="715" priority="13">
      <formula>IF(AND(AL399&gt;=0, RIGHT(TEXT(AL399,"0.#"),1)&lt;&gt;"."),TRUE,FALSE)</formula>
    </cfRule>
    <cfRule type="expression" dxfId="714" priority="14">
      <formula>IF(AND(AL399&gt;=0, RIGHT(TEXT(AL399,"0.#"),1)="."),TRUE,FALSE)</formula>
    </cfRule>
    <cfRule type="expression" dxfId="713" priority="15">
      <formula>IF(AND(AL399&lt;0, RIGHT(TEXT(AL399,"0.#"),1)&lt;&gt;"."),TRUE,FALSE)</formula>
    </cfRule>
    <cfRule type="expression" dxfId="712" priority="16">
      <formula>IF(AND(AL399&lt;0, RIGHT(TEXT(AL399,"0.#"),1)="."),TRUE,FALSE)</formula>
    </cfRule>
  </conditionalFormatting>
  <conditionalFormatting sqref="Y443">
    <cfRule type="expression" dxfId="711" priority="11">
      <formula>IF(RIGHT(TEXT(Y443,"0.#"),1)=".",FALSE,TRUE)</formula>
    </cfRule>
    <cfRule type="expression" dxfId="710" priority="12">
      <formula>IF(RIGHT(TEXT(Y443,"0.#"),1)=".",TRUE,FALSE)</formula>
    </cfRule>
  </conditionalFormatting>
  <conditionalFormatting sqref="Y433">
    <cfRule type="expression" dxfId="709" priority="9">
      <formula>IF(RIGHT(TEXT(Y433,"0.#"),1)=".",FALSE,TRUE)</formula>
    </cfRule>
    <cfRule type="expression" dxfId="708" priority="10">
      <formula>IF(RIGHT(TEXT(Y433,"0.#"),1)=".",TRUE,FALSE)</formula>
    </cfRule>
  </conditionalFormatting>
  <conditionalFormatting sqref="Y434">
    <cfRule type="expression" dxfId="707" priority="7">
      <formula>IF(RIGHT(TEXT(Y434,"0.#"),1)=".",FALSE,TRUE)</formula>
    </cfRule>
    <cfRule type="expression" dxfId="706" priority="8">
      <formula>IF(RIGHT(TEXT(Y434,"0.#"),1)=".",TRUE,FALSE)</formula>
    </cfRule>
  </conditionalFormatting>
  <conditionalFormatting sqref="Y444:Y445">
    <cfRule type="expression" dxfId="705" priority="5">
      <formula>IF(RIGHT(TEXT(Y444,"0.#"),1)=".",FALSE,TRUE)</formula>
    </cfRule>
    <cfRule type="expression" dxfId="704" priority="6">
      <formula>IF(RIGHT(TEXT(Y444,"0.#"),1)=".",TRUE,FALSE)</formula>
    </cfRule>
  </conditionalFormatting>
  <conditionalFormatting sqref="Y437">
    <cfRule type="expression" dxfId="703" priority="3">
      <formula>IF(RIGHT(TEXT(Y437,"0.#"),1)=".",FALSE,TRUE)</formula>
    </cfRule>
    <cfRule type="expression" dxfId="702" priority="4">
      <formula>IF(RIGHT(TEXT(Y437,"0.#"),1)=".",TRUE,FALSE)</formula>
    </cfRule>
  </conditionalFormatting>
  <conditionalFormatting sqref="Y435:Y436">
    <cfRule type="expression" dxfId="701" priority="1">
      <formula>IF(RIGHT(TEXT(Y435,"0.#"),1)=".",FALSE,TRUE)</formula>
    </cfRule>
    <cfRule type="expression" dxfId="700" priority="2">
      <formula>IF(RIGHT(TEXT(Y435,"0.#"),1)=".",TRUE,FALSE)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46"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t="s">
        <v>719</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子ども・若者育成支援</v>
      </c>
      <c r="F14" s="18" t="s">
        <v>116</v>
      </c>
      <c r="G14" s="17" t="s">
        <v>719</v>
      </c>
      <c r="H14" s="13" t="str">
        <f t="shared" si="1"/>
        <v>労働保険特別会計雇用勘定</v>
      </c>
      <c r="I14" s="13" t="str">
        <f t="shared" si="5"/>
        <v>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子ども・若者育成支援</v>
      </c>
      <c r="F23" s="18" t="s">
        <v>124</v>
      </c>
      <c r="G23" s="17"/>
      <c r="H23" s="13" t="str">
        <f t="shared" si="1"/>
        <v/>
      </c>
      <c r="I23" s="13" t="str">
        <f t="shared" si="5"/>
        <v>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315</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7"/>
      <c r="AA2" s="288"/>
      <c r="AB2" s="937" t="s">
        <v>11</v>
      </c>
      <c r="AC2" s="938"/>
      <c r="AD2" s="939"/>
      <c r="AE2" s="926" t="s">
        <v>370</v>
      </c>
      <c r="AF2" s="926"/>
      <c r="AG2" s="926"/>
      <c r="AH2" s="128"/>
      <c r="AI2" s="926" t="s">
        <v>466</v>
      </c>
      <c r="AJ2" s="926"/>
      <c r="AK2" s="926"/>
      <c r="AL2" s="128"/>
      <c r="AM2" s="926" t="s">
        <v>467</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342</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315</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7"/>
      <c r="AA9" s="288"/>
      <c r="AB9" s="937" t="s">
        <v>11</v>
      </c>
      <c r="AC9" s="938"/>
      <c r="AD9" s="939"/>
      <c r="AE9" s="926" t="s">
        <v>370</v>
      </c>
      <c r="AF9" s="926"/>
      <c r="AG9" s="926"/>
      <c r="AH9" s="128"/>
      <c r="AI9" s="926" t="s">
        <v>466</v>
      </c>
      <c r="AJ9" s="926"/>
      <c r="AK9" s="926"/>
      <c r="AL9" s="128"/>
      <c r="AM9" s="926" t="s">
        <v>467</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342</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315</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7"/>
      <c r="AA16" s="288"/>
      <c r="AB16" s="937" t="s">
        <v>11</v>
      </c>
      <c r="AC16" s="938"/>
      <c r="AD16" s="939"/>
      <c r="AE16" s="926" t="s">
        <v>370</v>
      </c>
      <c r="AF16" s="926"/>
      <c r="AG16" s="926"/>
      <c r="AH16" s="128"/>
      <c r="AI16" s="926" t="s">
        <v>466</v>
      </c>
      <c r="AJ16" s="926"/>
      <c r="AK16" s="926"/>
      <c r="AL16" s="128"/>
      <c r="AM16" s="926" t="s">
        <v>467</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342</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315</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7"/>
      <c r="AA23" s="288"/>
      <c r="AB23" s="937" t="s">
        <v>11</v>
      </c>
      <c r="AC23" s="938"/>
      <c r="AD23" s="939"/>
      <c r="AE23" s="926" t="s">
        <v>370</v>
      </c>
      <c r="AF23" s="926"/>
      <c r="AG23" s="926"/>
      <c r="AH23" s="128"/>
      <c r="AI23" s="926" t="s">
        <v>466</v>
      </c>
      <c r="AJ23" s="926"/>
      <c r="AK23" s="926"/>
      <c r="AL23" s="128"/>
      <c r="AM23" s="926" t="s">
        <v>467</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342</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315</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7"/>
      <c r="AA30" s="288"/>
      <c r="AB30" s="937" t="s">
        <v>11</v>
      </c>
      <c r="AC30" s="938"/>
      <c r="AD30" s="939"/>
      <c r="AE30" s="926" t="s">
        <v>370</v>
      </c>
      <c r="AF30" s="926"/>
      <c r="AG30" s="926"/>
      <c r="AH30" s="128"/>
      <c r="AI30" s="926" t="s">
        <v>466</v>
      </c>
      <c r="AJ30" s="926"/>
      <c r="AK30" s="926"/>
      <c r="AL30" s="128"/>
      <c r="AM30" s="926" t="s">
        <v>467</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342</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315</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7"/>
      <c r="AA37" s="288"/>
      <c r="AB37" s="937" t="s">
        <v>11</v>
      </c>
      <c r="AC37" s="938"/>
      <c r="AD37" s="939"/>
      <c r="AE37" s="926" t="s">
        <v>370</v>
      </c>
      <c r="AF37" s="926"/>
      <c r="AG37" s="926"/>
      <c r="AH37" s="128"/>
      <c r="AI37" s="926" t="s">
        <v>466</v>
      </c>
      <c r="AJ37" s="926"/>
      <c r="AK37" s="926"/>
      <c r="AL37" s="128"/>
      <c r="AM37" s="926" t="s">
        <v>467</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342</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315</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7"/>
      <c r="AA44" s="288"/>
      <c r="AB44" s="937" t="s">
        <v>11</v>
      </c>
      <c r="AC44" s="938"/>
      <c r="AD44" s="939"/>
      <c r="AE44" s="926" t="s">
        <v>370</v>
      </c>
      <c r="AF44" s="926"/>
      <c r="AG44" s="926"/>
      <c r="AH44" s="128"/>
      <c r="AI44" s="926" t="s">
        <v>466</v>
      </c>
      <c r="AJ44" s="926"/>
      <c r="AK44" s="926"/>
      <c r="AL44" s="128"/>
      <c r="AM44" s="926" t="s">
        <v>467</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342</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315</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7"/>
      <c r="AA51" s="288"/>
      <c r="AB51" s="128" t="s">
        <v>11</v>
      </c>
      <c r="AC51" s="938"/>
      <c r="AD51" s="939"/>
      <c r="AE51" s="926" t="s">
        <v>370</v>
      </c>
      <c r="AF51" s="926"/>
      <c r="AG51" s="926"/>
      <c r="AH51" s="128"/>
      <c r="AI51" s="926" t="s">
        <v>466</v>
      </c>
      <c r="AJ51" s="926"/>
      <c r="AK51" s="926"/>
      <c r="AL51" s="128"/>
      <c r="AM51" s="926" t="s">
        <v>467</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342</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315</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7"/>
      <c r="AA58" s="288"/>
      <c r="AB58" s="937" t="s">
        <v>11</v>
      </c>
      <c r="AC58" s="938"/>
      <c r="AD58" s="939"/>
      <c r="AE58" s="926" t="s">
        <v>370</v>
      </c>
      <c r="AF58" s="926"/>
      <c r="AG58" s="926"/>
      <c r="AH58" s="128"/>
      <c r="AI58" s="926" t="s">
        <v>466</v>
      </c>
      <c r="AJ58" s="926"/>
      <c r="AK58" s="926"/>
      <c r="AL58" s="128"/>
      <c r="AM58" s="926" t="s">
        <v>467</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342</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315</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7"/>
      <c r="AA65" s="288"/>
      <c r="AB65" s="937" t="s">
        <v>11</v>
      </c>
      <c r="AC65" s="938"/>
      <c r="AD65" s="939"/>
      <c r="AE65" s="926" t="s">
        <v>370</v>
      </c>
      <c r="AF65" s="926"/>
      <c r="AG65" s="926"/>
      <c r="AH65" s="128"/>
      <c r="AI65" s="926" t="s">
        <v>466</v>
      </c>
      <c r="AJ65" s="926"/>
      <c r="AK65" s="926"/>
      <c r="AL65" s="128"/>
      <c r="AM65" s="926" t="s">
        <v>467</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342</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3" t="s">
        <v>328</v>
      </c>
      <c r="H2" s="314"/>
      <c r="I2" s="314"/>
      <c r="J2" s="314"/>
      <c r="K2" s="314"/>
      <c r="L2" s="314"/>
      <c r="M2" s="314"/>
      <c r="N2" s="314"/>
      <c r="O2" s="314"/>
      <c r="P2" s="314"/>
      <c r="Q2" s="314"/>
      <c r="R2" s="314"/>
      <c r="S2" s="314"/>
      <c r="T2" s="314"/>
      <c r="U2" s="314"/>
      <c r="V2" s="314"/>
      <c r="W2" s="314"/>
      <c r="X2" s="314"/>
      <c r="Y2" s="314"/>
      <c r="Z2" s="314"/>
      <c r="AA2" s="314"/>
      <c r="AB2" s="315"/>
      <c r="AC2" s="313" t="s">
        <v>330</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8"/>
      <c r="B4" s="969"/>
      <c r="C4" s="969"/>
      <c r="D4" s="969"/>
      <c r="E4" s="969"/>
      <c r="F4" s="970"/>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8"/>
      <c r="B5" s="969"/>
      <c r="C5" s="969"/>
      <c r="D5" s="969"/>
      <c r="E5" s="969"/>
      <c r="F5" s="970"/>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8"/>
      <c r="B6" s="969"/>
      <c r="C6" s="969"/>
      <c r="D6" s="969"/>
      <c r="E6" s="969"/>
      <c r="F6" s="970"/>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8"/>
      <c r="B7" s="969"/>
      <c r="C7" s="969"/>
      <c r="D7" s="969"/>
      <c r="E7" s="969"/>
      <c r="F7" s="970"/>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8"/>
      <c r="B8" s="969"/>
      <c r="C8" s="969"/>
      <c r="D8" s="969"/>
      <c r="E8" s="969"/>
      <c r="F8" s="970"/>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8"/>
      <c r="B9" s="969"/>
      <c r="C9" s="969"/>
      <c r="D9" s="969"/>
      <c r="E9" s="969"/>
      <c r="F9" s="970"/>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8"/>
      <c r="B10" s="969"/>
      <c r="C10" s="969"/>
      <c r="D10" s="969"/>
      <c r="E10" s="969"/>
      <c r="F10" s="970"/>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8"/>
      <c r="B11" s="969"/>
      <c r="C11" s="969"/>
      <c r="D11" s="969"/>
      <c r="E11" s="969"/>
      <c r="F11" s="970"/>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8"/>
      <c r="B12" s="969"/>
      <c r="C12" s="969"/>
      <c r="D12" s="969"/>
      <c r="E12" s="969"/>
      <c r="F12" s="970"/>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8"/>
      <c r="B13" s="969"/>
      <c r="C13" s="969"/>
      <c r="D13" s="969"/>
      <c r="E13" s="969"/>
      <c r="F13" s="970"/>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8"/>
      <c r="B14" s="969"/>
      <c r="C14" s="969"/>
      <c r="D14" s="969"/>
      <c r="E14" s="969"/>
      <c r="F14" s="970"/>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8"/>
      <c r="B15" s="969"/>
      <c r="C15" s="969"/>
      <c r="D15" s="969"/>
      <c r="E15" s="969"/>
      <c r="F15" s="970"/>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8"/>
      <c r="B16" s="969"/>
      <c r="C16" s="969"/>
      <c r="D16" s="969"/>
      <c r="E16" s="969"/>
      <c r="F16" s="970"/>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8"/>
      <c r="B17" s="969"/>
      <c r="C17" s="969"/>
      <c r="D17" s="969"/>
      <c r="E17" s="969"/>
      <c r="F17" s="970"/>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8"/>
      <c r="B18" s="969"/>
      <c r="C18" s="969"/>
      <c r="D18" s="969"/>
      <c r="E18" s="969"/>
      <c r="F18" s="970"/>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8"/>
      <c r="B19" s="969"/>
      <c r="C19" s="969"/>
      <c r="D19" s="969"/>
      <c r="E19" s="969"/>
      <c r="F19" s="970"/>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8"/>
      <c r="B20" s="969"/>
      <c r="C20" s="969"/>
      <c r="D20" s="969"/>
      <c r="E20" s="969"/>
      <c r="F20" s="970"/>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8"/>
      <c r="B21" s="969"/>
      <c r="C21" s="969"/>
      <c r="D21" s="969"/>
      <c r="E21" s="969"/>
      <c r="F21" s="970"/>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8"/>
      <c r="B22" s="969"/>
      <c r="C22" s="969"/>
      <c r="D22" s="969"/>
      <c r="E22" s="969"/>
      <c r="F22" s="970"/>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8"/>
      <c r="B23" s="969"/>
      <c r="C23" s="969"/>
      <c r="D23" s="969"/>
      <c r="E23" s="969"/>
      <c r="F23" s="970"/>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8"/>
      <c r="B24" s="969"/>
      <c r="C24" s="969"/>
      <c r="D24" s="969"/>
      <c r="E24" s="969"/>
      <c r="F24" s="970"/>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8"/>
      <c r="B25" s="969"/>
      <c r="C25" s="969"/>
      <c r="D25" s="969"/>
      <c r="E25" s="969"/>
      <c r="F25" s="970"/>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8"/>
      <c r="B26" s="969"/>
      <c r="C26" s="969"/>
      <c r="D26" s="969"/>
      <c r="E26" s="969"/>
      <c r="F26" s="970"/>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8"/>
      <c r="B27" s="969"/>
      <c r="C27" s="969"/>
      <c r="D27" s="969"/>
      <c r="E27" s="969"/>
      <c r="F27" s="970"/>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8"/>
      <c r="B28" s="969"/>
      <c r="C28" s="969"/>
      <c r="D28" s="969"/>
      <c r="E28" s="969"/>
      <c r="F28" s="970"/>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8"/>
      <c r="B29" s="969"/>
      <c r="C29" s="969"/>
      <c r="D29" s="969"/>
      <c r="E29" s="969"/>
      <c r="F29" s="970"/>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8"/>
      <c r="B30" s="969"/>
      <c r="C30" s="969"/>
      <c r="D30" s="969"/>
      <c r="E30" s="969"/>
      <c r="F30" s="970"/>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8"/>
      <c r="B31" s="969"/>
      <c r="C31" s="969"/>
      <c r="D31" s="969"/>
      <c r="E31" s="969"/>
      <c r="F31" s="970"/>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8"/>
      <c r="B32" s="969"/>
      <c r="C32" s="969"/>
      <c r="D32" s="969"/>
      <c r="E32" s="969"/>
      <c r="F32" s="970"/>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8"/>
      <c r="B33" s="969"/>
      <c r="C33" s="969"/>
      <c r="D33" s="969"/>
      <c r="E33" s="969"/>
      <c r="F33" s="970"/>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8"/>
      <c r="B34" s="969"/>
      <c r="C34" s="969"/>
      <c r="D34" s="969"/>
      <c r="E34" s="969"/>
      <c r="F34" s="970"/>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8"/>
      <c r="B35" s="969"/>
      <c r="C35" s="969"/>
      <c r="D35" s="969"/>
      <c r="E35" s="969"/>
      <c r="F35" s="970"/>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8"/>
      <c r="B36" s="969"/>
      <c r="C36" s="969"/>
      <c r="D36" s="969"/>
      <c r="E36" s="969"/>
      <c r="F36" s="970"/>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8"/>
      <c r="B37" s="969"/>
      <c r="C37" s="969"/>
      <c r="D37" s="969"/>
      <c r="E37" s="969"/>
      <c r="F37" s="970"/>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8"/>
      <c r="B38" s="969"/>
      <c r="C38" s="969"/>
      <c r="D38" s="969"/>
      <c r="E38" s="969"/>
      <c r="F38" s="970"/>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8"/>
      <c r="B39" s="969"/>
      <c r="C39" s="969"/>
      <c r="D39" s="969"/>
      <c r="E39" s="969"/>
      <c r="F39" s="970"/>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8"/>
      <c r="B40" s="969"/>
      <c r="C40" s="969"/>
      <c r="D40" s="969"/>
      <c r="E40" s="969"/>
      <c r="F40" s="970"/>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8"/>
      <c r="B41" s="969"/>
      <c r="C41" s="969"/>
      <c r="D41" s="969"/>
      <c r="E41" s="969"/>
      <c r="F41" s="970"/>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8"/>
      <c r="B42" s="969"/>
      <c r="C42" s="969"/>
      <c r="D42" s="969"/>
      <c r="E42" s="969"/>
      <c r="F42" s="970"/>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8"/>
      <c r="B43" s="969"/>
      <c r="C43" s="969"/>
      <c r="D43" s="969"/>
      <c r="E43" s="969"/>
      <c r="F43" s="970"/>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8"/>
      <c r="B44" s="969"/>
      <c r="C44" s="969"/>
      <c r="D44" s="969"/>
      <c r="E44" s="969"/>
      <c r="F44" s="970"/>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8"/>
      <c r="B45" s="969"/>
      <c r="C45" s="969"/>
      <c r="D45" s="969"/>
      <c r="E45" s="969"/>
      <c r="F45" s="970"/>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8"/>
      <c r="B46" s="969"/>
      <c r="C46" s="969"/>
      <c r="D46" s="969"/>
      <c r="E46" s="969"/>
      <c r="F46" s="970"/>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8"/>
      <c r="B47" s="969"/>
      <c r="C47" s="969"/>
      <c r="D47" s="969"/>
      <c r="E47" s="969"/>
      <c r="F47" s="970"/>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8"/>
      <c r="B48" s="969"/>
      <c r="C48" s="969"/>
      <c r="D48" s="969"/>
      <c r="E48" s="969"/>
      <c r="F48" s="970"/>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8"/>
      <c r="B49" s="969"/>
      <c r="C49" s="969"/>
      <c r="D49" s="969"/>
      <c r="E49" s="969"/>
      <c r="F49" s="970"/>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8"/>
      <c r="B50" s="969"/>
      <c r="C50" s="969"/>
      <c r="D50" s="969"/>
      <c r="E50" s="969"/>
      <c r="F50" s="970"/>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8"/>
      <c r="B51" s="969"/>
      <c r="C51" s="969"/>
      <c r="D51" s="969"/>
      <c r="E51" s="969"/>
      <c r="F51" s="970"/>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8"/>
      <c r="B52" s="969"/>
      <c r="C52" s="969"/>
      <c r="D52" s="969"/>
      <c r="E52" s="969"/>
      <c r="F52" s="970"/>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8"/>
      <c r="B56" s="969"/>
      <c r="C56" s="969"/>
      <c r="D56" s="969"/>
      <c r="E56" s="969"/>
      <c r="F56" s="970"/>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8"/>
      <c r="B57" s="969"/>
      <c r="C57" s="969"/>
      <c r="D57" s="969"/>
      <c r="E57" s="969"/>
      <c r="F57" s="970"/>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8"/>
      <c r="B58" s="969"/>
      <c r="C58" s="969"/>
      <c r="D58" s="969"/>
      <c r="E58" s="969"/>
      <c r="F58" s="970"/>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8"/>
      <c r="B59" s="969"/>
      <c r="C59" s="969"/>
      <c r="D59" s="969"/>
      <c r="E59" s="969"/>
      <c r="F59" s="970"/>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8"/>
      <c r="B60" s="969"/>
      <c r="C60" s="969"/>
      <c r="D60" s="969"/>
      <c r="E60" s="969"/>
      <c r="F60" s="970"/>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8"/>
      <c r="B61" s="969"/>
      <c r="C61" s="969"/>
      <c r="D61" s="969"/>
      <c r="E61" s="969"/>
      <c r="F61" s="970"/>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8"/>
      <c r="B62" s="969"/>
      <c r="C62" s="969"/>
      <c r="D62" s="969"/>
      <c r="E62" s="969"/>
      <c r="F62" s="970"/>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8"/>
      <c r="B63" s="969"/>
      <c r="C63" s="969"/>
      <c r="D63" s="969"/>
      <c r="E63" s="969"/>
      <c r="F63" s="970"/>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8"/>
      <c r="B64" s="969"/>
      <c r="C64" s="969"/>
      <c r="D64" s="969"/>
      <c r="E64" s="969"/>
      <c r="F64" s="970"/>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8"/>
      <c r="B65" s="969"/>
      <c r="C65" s="969"/>
      <c r="D65" s="969"/>
      <c r="E65" s="969"/>
      <c r="F65" s="970"/>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8"/>
      <c r="B66" s="969"/>
      <c r="C66" s="969"/>
      <c r="D66" s="969"/>
      <c r="E66" s="969"/>
      <c r="F66" s="970"/>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8"/>
      <c r="B67" s="969"/>
      <c r="C67" s="969"/>
      <c r="D67" s="969"/>
      <c r="E67" s="969"/>
      <c r="F67" s="970"/>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8"/>
      <c r="B68" s="969"/>
      <c r="C68" s="969"/>
      <c r="D68" s="969"/>
      <c r="E68" s="969"/>
      <c r="F68" s="970"/>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8"/>
      <c r="B69" s="969"/>
      <c r="C69" s="969"/>
      <c r="D69" s="969"/>
      <c r="E69" s="969"/>
      <c r="F69" s="970"/>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8"/>
      <c r="B70" s="969"/>
      <c r="C70" s="969"/>
      <c r="D70" s="969"/>
      <c r="E70" s="969"/>
      <c r="F70" s="970"/>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8"/>
      <c r="B71" s="969"/>
      <c r="C71" s="969"/>
      <c r="D71" s="969"/>
      <c r="E71" s="969"/>
      <c r="F71" s="970"/>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8"/>
      <c r="B72" s="969"/>
      <c r="C72" s="969"/>
      <c r="D72" s="969"/>
      <c r="E72" s="969"/>
      <c r="F72" s="970"/>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8"/>
      <c r="B73" s="969"/>
      <c r="C73" s="969"/>
      <c r="D73" s="969"/>
      <c r="E73" s="969"/>
      <c r="F73" s="970"/>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8"/>
      <c r="B74" s="969"/>
      <c r="C74" s="969"/>
      <c r="D74" s="969"/>
      <c r="E74" s="969"/>
      <c r="F74" s="970"/>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8"/>
      <c r="B75" s="969"/>
      <c r="C75" s="969"/>
      <c r="D75" s="969"/>
      <c r="E75" s="969"/>
      <c r="F75" s="970"/>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8"/>
      <c r="B76" s="969"/>
      <c r="C76" s="969"/>
      <c r="D76" s="969"/>
      <c r="E76" s="969"/>
      <c r="F76" s="970"/>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8"/>
      <c r="B77" s="969"/>
      <c r="C77" s="969"/>
      <c r="D77" s="969"/>
      <c r="E77" s="969"/>
      <c r="F77" s="970"/>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8"/>
      <c r="B78" s="969"/>
      <c r="C78" s="969"/>
      <c r="D78" s="969"/>
      <c r="E78" s="969"/>
      <c r="F78" s="970"/>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8"/>
      <c r="B79" s="969"/>
      <c r="C79" s="969"/>
      <c r="D79" s="969"/>
      <c r="E79" s="969"/>
      <c r="F79" s="970"/>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8"/>
      <c r="B80" s="969"/>
      <c r="C80" s="969"/>
      <c r="D80" s="969"/>
      <c r="E80" s="969"/>
      <c r="F80" s="970"/>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8"/>
      <c r="B81" s="969"/>
      <c r="C81" s="969"/>
      <c r="D81" s="969"/>
      <c r="E81" s="969"/>
      <c r="F81" s="970"/>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8"/>
      <c r="B82" s="969"/>
      <c r="C82" s="969"/>
      <c r="D82" s="969"/>
      <c r="E82" s="969"/>
      <c r="F82" s="970"/>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8"/>
      <c r="B83" s="969"/>
      <c r="C83" s="969"/>
      <c r="D83" s="969"/>
      <c r="E83" s="969"/>
      <c r="F83" s="970"/>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8"/>
      <c r="B84" s="969"/>
      <c r="C84" s="969"/>
      <c r="D84" s="969"/>
      <c r="E84" s="969"/>
      <c r="F84" s="970"/>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8"/>
      <c r="B85" s="969"/>
      <c r="C85" s="969"/>
      <c r="D85" s="969"/>
      <c r="E85" s="969"/>
      <c r="F85" s="970"/>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8"/>
      <c r="B86" s="969"/>
      <c r="C86" s="969"/>
      <c r="D86" s="969"/>
      <c r="E86" s="969"/>
      <c r="F86" s="970"/>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8"/>
      <c r="B87" s="969"/>
      <c r="C87" s="969"/>
      <c r="D87" s="969"/>
      <c r="E87" s="969"/>
      <c r="F87" s="970"/>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8"/>
      <c r="B88" s="969"/>
      <c r="C88" s="969"/>
      <c r="D88" s="969"/>
      <c r="E88" s="969"/>
      <c r="F88" s="970"/>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8"/>
      <c r="B89" s="969"/>
      <c r="C89" s="969"/>
      <c r="D89" s="969"/>
      <c r="E89" s="969"/>
      <c r="F89" s="970"/>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8"/>
      <c r="B90" s="969"/>
      <c r="C90" s="969"/>
      <c r="D90" s="969"/>
      <c r="E90" s="969"/>
      <c r="F90" s="970"/>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8"/>
      <c r="B91" s="969"/>
      <c r="C91" s="969"/>
      <c r="D91" s="969"/>
      <c r="E91" s="969"/>
      <c r="F91" s="970"/>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8"/>
      <c r="B92" s="969"/>
      <c r="C92" s="969"/>
      <c r="D92" s="969"/>
      <c r="E92" s="969"/>
      <c r="F92" s="970"/>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8"/>
      <c r="B93" s="969"/>
      <c r="C93" s="969"/>
      <c r="D93" s="969"/>
      <c r="E93" s="969"/>
      <c r="F93" s="970"/>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8"/>
      <c r="B94" s="969"/>
      <c r="C94" s="969"/>
      <c r="D94" s="969"/>
      <c r="E94" s="969"/>
      <c r="F94" s="970"/>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8"/>
      <c r="B95" s="969"/>
      <c r="C95" s="969"/>
      <c r="D95" s="969"/>
      <c r="E95" s="969"/>
      <c r="F95" s="970"/>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8"/>
      <c r="B96" s="969"/>
      <c r="C96" s="969"/>
      <c r="D96" s="969"/>
      <c r="E96" s="969"/>
      <c r="F96" s="970"/>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8"/>
      <c r="B97" s="969"/>
      <c r="C97" s="969"/>
      <c r="D97" s="969"/>
      <c r="E97" s="969"/>
      <c r="F97" s="970"/>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8"/>
      <c r="B98" s="969"/>
      <c r="C98" s="969"/>
      <c r="D98" s="969"/>
      <c r="E98" s="969"/>
      <c r="F98" s="970"/>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8"/>
      <c r="B99" s="969"/>
      <c r="C99" s="969"/>
      <c r="D99" s="969"/>
      <c r="E99" s="969"/>
      <c r="F99" s="970"/>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8"/>
      <c r="B100" s="969"/>
      <c r="C100" s="969"/>
      <c r="D100" s="969"/>
      <c r="E100" s="969"/>
      <c r="F100" s="970"/>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8"/>
      <c r="B101" s="969"/>
      <c r="C101" s="969"/>
      <c r="D101" s="969"/>
      <c r="E101" s="969"/>
      <c r="F101" s="970"/>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8"/>
      <c r="B102" s="969"/>
      <c r="C102" s="969"/>
      <c r="D102" s="969"/>
      <c r="E102" s="969"/>
      <c r="F102" s="970"/>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8"/>
      <c r="B103" s="969"/>
      <c r="C103" s="969"/>
      <c r="D103" s="969"/>
      <c r="E103" s="969"/>
      <c r="F103" s="970"/>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8"/>
      <c r="B104" s="969"/>
      <c r="C104" s="969"/>
      <c r="D104" s="969"/>
      <c r="E104" s="969"/>
      <c r="F104" s="970"/>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8"/>
      <c r="B105" s="969"/>
      <c r="C105" s="969"/>
      <c r="D105" s="969"/>
      <c r="E105" s="969"/>
      <c r="F105" s="970"/>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8"/>
      <c r="B109" s="969"/>
      <c r="C109" s="969"/>
      <c r="D109" s="969"/>
      <c r="E109" s="969"/>
      <c r="F109" s="970"/>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8"/>
      <c r="B110" s="969"/>
      <c r="C110" s="969"/>
      <c r="D110" s="969"/>
      <c r="E110" s="969"/>
      <c r="F110" s="970"/>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8"/>
      <c r="B111" s="969"/>
      <c r="C111" s="969"/>
      <c r="D111" s="969"/>
      <c r="E111" s="969"/>
      <c r="F111" s="970"/>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8"/>
      <c r="B112" s="969"/>
      <c r="C112" s="969"/>
      <c r="D112" s="969"/>
      <c r="E112" s="969"/>
      <c r="F112" s="970"/>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8"/>
      <c r="B113" s="969"/>
      <c r="C113" s="969"/>
      <c r="D113" s="969"/>
      <c r="E113" s="969"/>
      <c r="F113" s="970"/>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8"/>
      <c r="B114" s="969"/>
      <c r="C114" s="969"/>
      <c r="D114" s="969"/>
      <c r="E114" s="969"/>
      <c r="F114" s="970"/>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8"/>
      <c r="B115" s="969"/>
      <c r="C115" s="969"/>
      <c r="D115" s="969"/>
      <c r="E115" s="969"/>
      <c r="F115" s="970"/>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8"/>
      <c r="B116" s="969"/>
      <c r="C116" s="969"/>
      <c r="D116" s="969"/>
      <c r="E116" s="969"/>
      <c r="F116" s="970"/>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8"/>
      <c r="B117" s="969"/>
      <c r="C117" s="969"/>
      <c r="D117" s="969"/>
      <c r="E117" s="969"/>
      <c r="F117" s="970"/>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8"/>
      <c r="B118" s="969"/>
      <c r="C118" s="969"/>
      <c r="D118" s="969"/>
      <c r="E118" s="969"/>
      <c r="F118" s="970"/>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8"/>
      <c r="B119" s="969"/>
      <c r="C119" s="969"/>
      <c r="D119" s="969"/>
      <c r="E119" s="969"/>
      <c r="F119" s="970"/>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8"/>
      <c r="B120" s="969"/>
      <c r="C120" s="969"/>
      <c r="D120" s="969"/>
      <c r="E120" s="969"/>
      <c r="F120" s="970"/>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8"/>
      <c r="B121" s="969"/>
      <c r="C121" s="969"/>
      <c r="D121" s="969"/>
      <c r="E121" s="969"/>
      <c r="F121" s="970"/>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8"/>
      <c r="B122" s="969"/>
      <c r="C122" s="969"/>
      <c r="D122" s="969"/>
      <c r="E122" s="969"/>
      <c r="F122" s="970"/>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8"/>
      <c r="B123" s="969"/>
      <c r="C123" s="969"/>
      <c r="D123" s="969"/>
      <c r="E123" s="969"/>
      <c r="F123" s="970"/>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8"/>
      <c r="B124" s="969"/>
      <c r="C124" s="969"/>
      <c r="D124" s="969"/>
      <c r="E124" s="969"/>
      <c r="F124" s="970"/>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8"/>
      <c r="B125" s="969"/>
      <c r="C125" s="969"/>
      <c r="D125" s="969"/>
      <c r="E125" s="969"/>
      <c r="F125" s="970"/>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8"/>
      <c r="B126" s="969"/>
      <c r="C126" s="969"/>
      <c r="D126" s="969"/>
      <c r="E126" s="969"/>
      <c r="F126" s="970"/>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8"/>
      <c r="B127" s="969"/>
      <c r="C127" s="969"/>
      <c r="D127" s="969"/>
      <c r="E127" s="969"/>
      <c r="F127" s="970"/>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8"/>
      <c r="B128" s="969"/>
      <c r="C128" s="969"/>
      <c r="D128" s="969"/>
      <c r="E128" s="969"/>
      <c r="F128" s="970"/>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8"/>
      <c r="B129" s="969"/>
      <c r="C129" s="969"/>
      <c r="D129" s="969"/>
      <c r="E129" s="969"/>
      <c r="F129" s="970"/>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8"/>
      <c r="B130" s="969"/>
      <c r="C130" s="969"/>
      <c r="D130" s="969"/>
      <c r="E130" s="969"/>
      <c r="F130" s="970"/>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8"/>
      <c r="B131" s="969"/>
      <c r="C131" s="969"/>
      <c r="D131" s="969"/>
      <c r="E131" s="969"/>
      <c r="F131" s="970"/>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8"/>
      <c r="B132" s="969"/>
      <c r="C132" s="969"/>
      <c r="D132" s="969"/>
      <c r="E132" s="969"/>
      <c r="F132" s="970"/>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8"/>
      <c r="B133" s="969"/>
      <c r="C133" s="969"/>
      <c r="D133" s="969"/>
      <c r="E133" s="969"/>
      <c r="F133" s="970"/>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8"/>
      <c r="B134" s="969"/>
      <c r="C134" s="969"/>
      <c r="D134" s="969"/>
      <c r="E134" s="969"/>
      <c r="F134" s="970"/>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8"/>
      <c r="B135" s="969"/>
      <c r="C135" s="969"/>
      <c r="D135" s="969"/>
      <c r="E135" s="969"/>
      <c r="F135" s="970"/>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8"/>
      <c r="B136" s="969"/>
      <c r="C136" s="969"/>
      <c r="D136" s="969"/>
      <c r="E136" s="969"/>
      <c r="F136" s="970"/>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8"/>
      <c r="B137" s="969"/>
      <c r="C137" s="969"/>
      <c r="D137" s="969"/>
      <c r="E137" s="969"/>
      <c r="F137" s="970"/>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8"/>
      <c r="B138" s="969"/>
      <c r="C138" s="969"/>
      <c r="D138" s="969"/>
      <c r="E138" s="969"/>
      <c r="F138" s="970"/>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8"/>
      <c r="B139" s="969"/>
      <c r="C139" s="969"/>
      <c r="D139" s="969"/>
      <c r="E139" s="969"/>
      <c r="F139" s="970"/>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8"/>
      <c r="B140" s="969"/>
      <c r="C140" s="969"/>
      <c r="D140" s="969"/>
      <c r="E140" s="969"/>
      <c r="F140" s="970"/>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8"/>
      <c r="B141" s="969"/>
      <c r="C141" s="969"/>
      <c r="D141" s="969"/>
      <c r="E141" s="969"/>
      <c r="F141" s="970"/>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8"/>
      <c r="B142" s="969"/>
      <c r="C142" s="969"/>
      <c r="D142" s="969"/>
      <c r="E142" s="969"/>
      <c r="F142" s="970"/>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8"/>
      <c r="B143" s="969"/>
      <c r="C143" s="969"/>
      <c r="D143" s="969"/>
      <c r="E143" s="969"/>
      <c r="F143" s="970"/>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8"/>
      <c r="B144" s="969"/>
      <c r="C144" s="969"/>
      <c r="D144" s="969"/>
      <c r="E144" s="969"/>
      <c r="F144" s="970"/>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8"/>
      <c r="B145" s="969"/>
      <c r="C145" s="969"/>
      <c r="D145" s="969"/>
      <c r="E145" s="969"/>
      <c r="F145" s="970"/>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8"/>
      <c r="B146" s="969"/>
      <c r="C146" s="969"/>
      <c r="D146" s="969"/>
      <c r="E146" s="969"/>
      <c r="F146" s="970"/>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8"/>
      <c r="B147" s="969"/>
      <c r="C147" s="969"/>
      <c r="D147" s="969"/>
      <c r="E147" s="969"/>
      <c r="F147" s="970"/>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8"/>
      <c r="B148" s="969"/>
      <c r="C148" s="969"/>
      <c r="D148" s="969"/>
      <c r="E148" s="969"/>
      <c r="F148" s="970"/>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8"/>
      <c r="B149" s="969"/>
      <c r="C149" s="969"/>
      <c r="D149" s="969"/>
      <c r="E149" s="969"/>
      <c r="F149" s="970"/>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8"/>
      <c r="B150" s="969"/>
      <c r="C150" s="969"/>
      <c r="D150" s="969"/>
      <c r="E150" s="969"/>
      <c r="F150" s="970"/>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8"/>
      <c r="B151" s="969"/>
      <c r="C151" s="969"/>
      <c r="D151" s="969"/>
      <c r="E151" s="969"/>
      <c r="F151" s="970"/>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8"/>
      <c r="B152" s="969"/>
      <c r="C152" s="969"/>
      <c r="D152" s="969"/>
      <c r="E152" s="969"/>
      <c r="F152" s="970"/>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8"/>
      <c r="B153" s="969"/>
      <c r="C153" s="969"/>
      <c r="D153" s="969"/>
      <c r="E153" s="969"/>
      <c r="F153" s="970"/>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8"/>
      <c r="B154" s="969"/>
      <c r="C154" s="969"/>
      <c r="D154" s="969"/>
      <c r="E154" s="969"/>
      <c r="F154" s="970"/>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8"/>
      <c r="B155" s="969"/>
      <c r="C155" s="969"/>
      <c r="D155" s="969"/>
      <c r="E155" s="969"/>
      <c r="F155" s="970"/>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8"/>
      <c r="B156" s="969"/>
      <c r="C156" s="969"/>
      <c r="D156" s="969"/>
      <c r="E156" s="969"/>
      <c r="F156" s="970"/>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8"/>
      <c r="B157" s="969"/>
      <c r="C157" s="969"/>
      <c r="D157" s="969"/>
      <c r="E157" s="969"/>
      <c r="F157" s="970"/>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8"/>
      <c r="B158" s="969"/>
      <c r="C158" s="969"/>
      <c r="D158" s="969"/>
      <c r="E158" s="969"/>
      <c r="F158" s="970"/>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8"/>
      <c r="B162" s="969"/>
      <c r="C162" s="969"/>
      <c r="D162" s="969"/>
      <c r="E162" s="969"/>
      <c r="F162" s="970"/>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8"/>
      <c r="B163" s="969"/>
      <c r="C163" s="969"/>
      <c r="D163" s="969"/>
      <c r="E163" s="969"/>
      <c r="F163" s="970"/>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8"/>
      <c r="B164" s="969"/>
      <c r="C164" s="969"/>
      <c r="D164" s="969"/>
      <c r="E164" s="969"/>
      <c r="F164" s="970"/>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8"/>
      <c r="B165" s="969"/>
      <c r="C165" s="969"/>
      <c r="D165" s="969"/>
      <c r="E165" s="969"/>
      <c r="F165" s="970"/>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8"/>
      <c r="B166" s="969"/>
      <c r="C166" s="969"/>
      <c r="D166" s="969"/>
      <c r="E166" s="969"/>
      <c r="F166" s="970"/>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8"/>
      <c r="B167" s="969"/>
      <c r="C167" s="969"/>
      <c r="D167" s="969"/>
      <c r="E167" s="969"/>
      <c r="F167" s="970"/>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8"/>
      <c r="B168" s="969"/>
      <c r="C168" s="969"/>
      <c r="D168" s="969"/>
      <c r="E168" s="969"/>
      <c r="F168" s="970"/>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8"/>
      <c r="B169" s="969"/>
      <c r="C169" s="969"/>
      <c r="D169" s="969"/>
      <c r="E169" s="969"/>
      <c r="F169" s="970"/>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8"/>
      <c r="B170" s="969"/>
      <c r="C170" s="969"/>
      <c r="D170" s="969"/>
      <c r="E170" s="969"/>
      <c r="F170" s="970"/>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8"/>
      <c r="B171" s="969"/>
      <c r="C171" s="969"/>
      <c r="D171" s="969"/>
      <c r="E171" s="969"/>
      <c r="F171" s="970"/>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8"/>
      <c r="B172" s="969"/>
      <c r="C172" s="969"/>
      <c r="D172" s="969"/>
      <c r="E172" s="969"/>
      <c r="F172" s="970"/>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8"/>
      <c r="B173" s="969"/>
      <c r="C173" s="969"/>
      <c r="D173" s="969"/>
      <c r="E173" s="969"/>
      <c r="F173" s="970"/>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8"/>
      <c r="B174" s="969"/>
      <c r="C174" s="969"/>
      <c r="D174" s="969"/>
      <c r="E174" s="969"/>
      <c r="F174" s="970"/>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8"/>
      <c r="B175" s="969"/>
      <c r="C175" s="969"/>
      <c r="D175" s="969"/>
      <c r="E175" s="969"/>
      <c r="F175" s="970"/>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8"/>
      <c r="B176" s="969"/>
      <c r="C176" s="969"/>
      <c r="D176" s="969"/>
      <c r="E176" s="969"/>
      <c r="F176" s="970"/>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8"/>
      <c r="B177" s="969"/>
      <c r="C177" s="969"/>
      <c r="D177" s="969"/>
      <c r="E177" s="969"/>
      <c r="F177" s="970"/>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8"/>
      <c r="B178" s="969"/>
      <c r="C178" s="969"/>
      <c r="D178" s="969"/>
      <c r="E178" s="969"/>
      <c r="F178" s="970"/>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8"/>
      <c r="B179" s="969"/>
      <c r="C179" s="969"/>
      <c r="D179" s="969"/>
      <c r="E179" s="969"/>
      <c r="F179" s="970"/>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8"/>
      <c r="B180" s="969"/>
      <c r="C180" s="969"/>
      <c r="D180" s="969"/>
      <c r="E180" s="969"/>
      <c r="F180" s="970"/>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8"/>
      <c r="B181" s="969"/>
      <c r="C181" s="969"/>
      <c r="D181" s="969"/>
      <c r="E181" s="969"/>
      <c r="F181" s="970"/>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8"/>
      <c r="B182" s="969"/>
      <c r="C182" s="969"/>
      <c r="D182" s="969"/>
      <c r="E182" s="969"/>
      <c r="F182" s="970"/>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8"/>
      <c r="B183" s="969"/>
      <c r="C183" s="969"/>
      <c r="D183" s="969"/>
      <c r="E183" s="969"/>
      <c r="F183" s="970"/>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8"/>
      <c r="B184" s="969"/>
      <c r="C184" s="969"/>
      <c r="D184" s="969"/>
      <c r="E184" s="969"/>
      <c r="F184" s="970"/>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8"/>
      <c r="B185" s="969"/>
      <c r="C185" s="969"/>
      <c r="D185" s="969"/>
      <c r="E185" s="969"/>
      <c r="F185" s="970"/>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8"/>
      <c r="B186" s="969"/>
      <c r="C186" s="969"/>
      <c r="D186" s="969"/>
      <c r="E186" s="969"/>
      <c r="F186" s="970"/>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8"/>
      <c r="B187" s="969"/>
      <c r="C187" s="969"/>
      <c r="D187" s="969"/>
      <c r="E187" s="969"/>
      <c r="F187" s="970"/>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8"/>
      <c r="B188" s="969"/>
      <c r="C188" s="969"/>
      <c r="D188" s="969"/>
      <c r="E188" s="969"/>
      <c r="F188" s="970"/>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8"/>
      <c r="B189" s="969"/>
      <c r="C189" s="969"/>
      <c r="D189" s="969"/>
      <c r="E189" s="969"/>
      <c r="F189" s="970"/>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8"/>
      <c r="B190" s="969"/>
      <c r="C190" s="969"/>
      <c r="D190" s="969"/>
      <c r="E190" s="969"/>
      <c r="F190" s="970"/>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8"/>
      <c r="B191" s="969"/>
      <c r="C191" s="969"/>
      <c r="D191" s="969"/>
      <c r="E191" s="969"/>
      <c r="F191" s="970"/>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8"/>
      <c r="B192" s="969"/>
      <c r="C192" s="969"/>
      <c r="D192" s="969"/>
      <c r="E192" s="969"/>
      <c r="F192" s="970"/>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8"/>
      <c r="B193" s="969"/>
      <c r="C193" s="969"/>
      <c r="D193" s="969"/>
      <c r="E193" s="969"/>
      <c r="F193" s="970"/>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8"/>
      <c r="B194" s="969"/>
      <c r="C194" s="969"/>
      <c r="D194" s="969"/>
      <c r="E194" s="969"/>
      <c r="F194" s="970"/>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8"/>
      <c r="B195" s="969"/>
      <c r="C195" s="969"/>
      <c r="D195" s="969"/>
      <c r="E195" s="969"/>
      <c r="F195" s="970"/>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8"/>
      <c r="B196" s="969"/>
      <c r="C196" s="969"/>
      <c r="D196" s="969"/>
      <c r="E196" s="969"/>
      <c r="F196" s="970"/>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8"/>
      <c r="B197" s="969"/>
      <c r="C197" s="969"/>
      <c r="D197" s="969"/>
      <c r="E197" s="969"/>
      <c r="F197" s="970"/>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8"/>
      <c r="B198" s="969"/>
      <c r="C198" s="969"/>
      <c r="D198" s="969"/>
      <c r="E198" s="969"/>
      <c r="F198" s="970"/>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8"/>
      <c r="B199" s="969"/>
      <c r="C199" s="969"/>
      <c r="D199" s="969"/>
      <c r="E199" s="969"/>
      <c r="F199" s="970"/>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8"/>
      <c r="B200" s="969"/>
      <c r="C200" s="969"/>
      <c r="D200" s="969"/>
      <c r="E200" s="969"/>
      <c r="F200" s="970"/>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8"/>
      <c r="B201" s="969"/>
      <c r="C201" s="969"/>
      <c r="D201" s="969"/>
      <c r="E201" s="969"/>
      <c r="F201" s="970"/>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8"/>
      <c r="B202" s="969"/>
      <c r="C202" s="969"/>
      <c r="D202" s="969"/>
      <c r="E202" s="969"/>
      <c r="F202" s="970"/>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8"/>
      <c r="B203" s="969"/>
      <c r="C203" s="969"/>
      <c r="D203" s="969"/>
      <c r="E203" s="969"/>
      <c r="F203" s="970"/>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8"/>
      <c r="B204" s="969"/>
      <c r="C204" s="969"/>
      <c r="D204" s="969"/>
      <c r="E204" s="969"/>
      <c r="F204" s="970"/>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8"/>
      <c r="B205" s="969"/>
      <c r="C205" s="969"/>
      <c r="D205" s="969"/>
      <c r="E205" s="969"/>
      <c r="F205" s="970"/>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8"/>
      <c r="B206" s="969"/>
      <c r="C206" s="969"/>
      <c r="D206" s="969"/>
      <c r="E206" s="969"/>
      <c r="F206" s="970"/>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8"/>
      <c r="B207" s="969"/>
      <c r="C207" s="969"/>
      <c r="D207" s="969"/>
      <c r="E207" s="969"/>
      <c r="F207" s="970"/>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8"/>
      <c r="B208" s="969"/>
      <c r="C208" s="969"/>
      <c r="D208" s="969"/>
      <c r="E208" s="969"/>
      <c r="F208" s="970"/>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8"/>
      <c r="B209" s="969"/>
      <c r="C209" s="969"/>
      <c r="D209" s="969"/>
      <c r="E209" s="969"/>
      <c r="F209" s="970"/>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8"/>
      <c r="B210" s="969"/>
      <c r="C210" s="969"/>
      <c r="D210" s="969"/>
      <c r="E210" s="969"/>
      <c r="F210" s="970"/>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8"/>
      <c r="B211" s="969"/>
      <c r="C211" s="969"/>
      <c r="D211" s="969"/>
      <c r="E211" s="969"/>
      <c r="F211" s="970"/>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8"/>
      <c r="B215" s="969"/>
      <c r="C215" s="969"/>
      <c r="D215" s="969"/>
      <c r="E215" s="969"/>
      <c r="F215" s="970"/>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8"/>
      <c r="B216" s="969"/>
      <c r="C216" s="969"/>
      <c r="D216" s="969"/>
      <c r="E216" s="969"/>
      <c r="F216" s="970"/>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8"/>
      <c r="B217" s="969"/>
      <c r="C217" s="969"/>
      <c r="D217" s="969"/>
      <c r="E217" s="969"/>
      <c r="F217" s="970"/>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8"/>
      <c r="B218" s="969"/>
      <c r="C218" s="969"/>
      <c r="D218" s="969"/>
      <c r="E218" s="969"/>
      <c r="F218" s="970"/>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8"/>
      <c r="B219" s="969"/>
      <c r="C219" s="969"/>
      <c r="D219" s="969"/>
      <c r="E219" s="969"/>
      <c r="F219" s="970"/>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8"/>
      <c r="B220" s="969"/>
      <c r="C220" s="969"/>
      <c r="D220" s="969"/>
      <c r="E220" s="969"/>
      <c r="F220" s="970"/>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8"/>
      <c r="B221" s="969"/>
      <c r="C221" s="969"/>
      <c r="D221" s="969"/>
      <c r="E221" s="969"/>
      <c r="F221" s="970"/>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8"/>
      <c r="B222" s="969"/>
      <c r="C222" s="969"/>
      <c r="D222" s="969"/>
      <c r="E222" s="969"/>
      <c r="F222" s="970"/>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8"/>
      <c r="B223" s="969"/>
      <c r="C223" s="969"/>
      <c r="D223" s="969"/>
      <c r="E223" s="969"/>
      <c r="F223" s="970"/>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8"/>
      <c r="B224" s="969"/>
      <c r="C224" s="969"/>
      <c r="D224" s="969"/>
      <c r="E224" s="969"/>
      <c r="F224" s="970"/>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8"/>
      <c r="B225" s="969"/>
      <c r="C225" s="969"/>
      <c r="D225" s="969"/>
      <c r="E225" s="969"/>
      <c r="F225" s="970"/>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8"/>
      <c r="B226" s="969"/>
      <c r="C226" s="969"/>
      <c r="D226" s="969"/>
      <c r="E226" s="969"/>
      <c r="F226" s="970"/>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8"/>
      <c r="B227" s="969"/>
      <c r="C227" s="969"/>
      <c r="D227" s="969"/>
      <c r="E227" s="969"/>
      <c r="F227" s="970"/>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8"/>
      <c r="B228" s="969"/>
      <c r="C228" s="969"/>
      <c r="D228" s="969"/>
      <c r="E228" s="969"/>
      <c r="F228" s="970"/>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8"/>
      <c r="B229" s="969"/>
      <c r="C229" s="969"/>
      <c r="D229" s="969"/>
      <c r="E229" s="969"/>
      <c r="F229" s="970"/>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8"/>
      <c r="B230" s="969"/>
      <c r="C230" s="969"/>
      <c r="D230" s="969"/>
      <c r="E230" s="969"/>
      <c r="F230" s="970"/>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8"/>
      <c r="B231" s="969"/>
      <c r="C231" s="969"/>
      <c r="D231" s="969"/>
      <c r="E231" s="969"/>
      <c r="F231" s="970"/>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8"/>
      <c r="B232" s="969"/>
      <c r="C232" s="969"/>
      <c r="D232" s="969"/>
      <c r="E232" s="969"/>
      <c r="F232" s="970"/>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8"/>
      <c r="B233" s="969"/>
      <c r="C233" s="969"/>
      <c r="D233" s="969"/>
      <c r="E233" s="969"/>
      <c r="F233" s="970"/>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8"/>
      <c r="B234" s="969"/>
      <c r="C234" s="969"/>
      <c r="D234" s="969"/>
      <c r="E234" s="969"/>
      <c r="F234" s="970"/>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8"/>
      <c r="B235" s="969"/>
      <c r="C235" s="969"/>
      <c r="D235" s="969"/>
      <c r="E235" s="969"/>
      <c r="F235" s="970"/>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8"/>
      <c r="B236" s="969"/>
      <c r="C236" s="969"/>
      <c r="D236" s="969"/>
      <c r="E236" s="969"/>
      <c r="F236" s="970"/>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8"/>
      <c r="B237" s="969"/>
      <c r="C237" s="969"/>
      <c r="D237" s="969"/>
      <c r="E237" s="969"/>
      <c r="F237" s="970"/>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8"/>
      <c r="B238" s="969"/>
      <c r="C238" s="969"/>
      <c r="D238" s="969"/>
      <c r="E238" s="969"/>
      <c r="F238" s="970"/>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8"/>
      <c r="B239" s="969"/>
      <c r="C239" s="969"/>
      <c r="D239" s="969"/>
      <c r="E239" s="969"/>
      <c r="F239" s="970"/>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8"/>
      <c r="B240" s="969"/>
      <c r="C240" s="969"/>
      <c r="D240" s="969"/>
      <c r="E240" s="969"/>
      <c r="F240" s="970"/>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8"/>
      <c r="B241" s="969"/>
      <c r="C241" s="969"/>
      <c r="D241" s="969"/>
      <c r="E241" s="969"/>
      <c r="F241" s="970"/>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8"/>
      <c r="B242" s="969"/>
      <c r="C242" s="969"/>
      <c r="D242" s="969"/>
      <c r="E242" s="969"/>
      <c r="F242" s="970"/>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8"/>
      <c r="B243" s="969"/>
      <c r="C243" s="969"/>
      <c r="D243" s="969"/>
      <c r="E243" s="969"/>
      <c r="F243" s="970"/>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8"/>
      <c r="B244" s="969"/>
      <c r="C244" s="969"/>
      <c r="D244" s="969"/>
      <c r="E244" s="969"/>
      <c r="F244" s="970"/>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8"/>
      <c r="B245" s="969"/>
      <c r="C245" s="969"/>
      <c r="D245" s="969"/>
      <c r="E245" s="969"/>
      <c r="F245" s="970"/>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8"/>
      <c r="B246" s="969"/>
      <c r="C246" s="969"/>
      <c r="D246" s="969"/>
      <c r="E246" s="969"/>
      <c r="F246" s="970"/>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8"/>
      <c r="B247" s="969"/>
      <c r="C247" s="969"/>
      <c r="D247" s="969"/>
      <c r="E247" s="969"/>
      <c r="F247" s="970"/>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8"/>
      <c r="B248" s="969"/>
      <c r="C248" s="969"/>
      <c r="D248" s="969"/>
      <c r="E248" s="969"/>
      <c r="F248" s="970"/>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8"/>
      <c r="B249" s="969"/>
      <c r="C249" s="969"/>
      <c r="D249" s="969"/>
      <c r="E249" s="969"/>
      <c r="F249" s="970"/>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8"/>
      <c r="B250" s="969"/>
      <c r="C250" s="969"/>
      <c r="D250" s="969"/>
      <c r="E250" s="969"/>
      <c r="F250" s="970"/>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8"/>
      <c r="B251" s="969"/>
      <c r="C251" s="969"/>
      <c r="D251" s="969"/>
      <c r="E251" s="969"/>
      <c r="F251" s="970"/>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8"/>
      <c r="B252" s="969"/>
      <c r="C252" s="969"/>
      <c r="D252" s="969"/>
      <c r="E252" s="969"/>
      <c r="F252" s="970"/>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8"/>
      <c r="B253" s="969"/>
      <c r="C253" s="969"/>
      <c r="D253" s="969"/>
      <c r="E253" s="969"/>
      <c r="F253" s="970"/>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8"/>
      <c r="B254" s="969"/>
      <c r="C254" s="969"/>
      <c r="D254" s="969"/>
      <c r="E254" s="969"/>
      <c r="F254" s="970"/>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8"/>
      <c r="B255" s="969"/>
      <c r="C255" s="969"/>
      <c r="D255" s="969"/>
      <c r="E255" s="969"/>
      <c r="F255" s="970"/>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8"/>
      <c r="B256" s="969"/>
      <c r="C256" s="969"/>
      <c r="D256" s="969"/>
      <c r="E256" s="969"/>
      <c r="F256" s="970"/>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8"/>
      <c r="B257" s="969"/>
      <c r="C257" s="969"/>
      <c r="D257" s="969"/>
      <c r="E257" s="969"/>
      <c r="F257" s="970"/>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8"/>
      <c r="B258" s="969"/>
      <c r="C258" s="969"/>
      <c r="D258" s="969"/>
      <c r="E258" s="969"/>
      <c r="F258" s="970"/>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8"/>
      <c r="B259" s="969"/>
      <c r="C259" s="969"/>
      <c r="D259" s="969"/>
      <c r="E259" s="969"/>
      <c r="F259" s="970"/>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8"/>
      <c r="B260" s="969"/>
      <c r="C260" s="969"/>
      <c r="D260" s="969"/>
      <c r="E260" s="969"/>
      <c r="F260" s="970"/>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8"/>
      <c r="B261" s="969"/>
      <c r="C261" s="969"/>
      <c r="D261" s="969"/>
      <c r="E261" s="969"/>
      <c r="F261" s="970"/>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8"/>
      <c r="B262" s="969"/>
      <c r="C262" s="969"/>
      <c r="D262" s="969"/>
      <c r="E262" s="969"/>
      <c r="F262" s="970"/>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8"/>
      <c r="B263" s="969"/>
      <c r="C263" s="969"/>
      <c r="D263" s="969"/>
      <c r="E263" s="969"/>
      <c r="F263" s="970"/>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8"/>
      <c r="B264" s="969"/>
      <c r="C264" s="969"/>
      <c r="D264" s="969"/>
      <c r="E264" s="969"/>
      <c r="F264" s="970"/>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318</v>
      </c>
      <c r="Z3" s="273"/>
      <c r="AA3" s="273"/>
      <c r="AB3" s="273"/>
      <c r="AC3" s="990" t="s">
        <v>309</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318</v>
      </c>
      <c r="Z36" s="273"/>
      <c r="AA36" s="273"/>
      <c r="AB36" s="273"/>
      <c r="AC36" s="990" t="s">
        <v>309</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318</v>
      </c>
      <c r="Z69" s="273"/>
      <c r="AA69" s="273"/>
      <c r="AB69" s="273"/>
      <c r="AC69" s="990" t="s">
        <v>309</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318</v>
      </c>
      <c r="Z102" s="273"/>
      <c r="AA102" s="273"/>
      <c r="AB102" s="273"/>
      <c r="AC102" s="990" t="s">
        <v>309</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318</v>
      </c>
      <c r="Z135" s="273"/>
      <c r="AA135" s="273"/>
      <c r="AB135" s="273"/>
      <c r="AC135" s="990" t="s">
        <v>309</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318</v>
      </c>
      <c r="Z168" s="273"/>
      <c r="AA168" s="273"/>
      <c r="AB168" s="273"/>
      <c r="AC168" s="990" t="s">
        <v>309</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318</v>
      </c>
      <c r="Z201" s="273"/>
      <c r="AA201" s="273"/>
      <c r="AB201" s="273"/>
      <c r="AC201" s="990" t="s">
        <v>309</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318</v>
      </c>
      <c r="Z234" s="273"/>
      <c r="AA234" s="273"/>
      <c r="AB234" s="273"/>
      <c r="AC234" s="990" t="s">
        <v>309</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318</v>
      </c>
      <c r="Z267" s="273"/>
      <c r="AA267" s="273"/>
      <c r="AB267" s="273"/>
      <c r="AC267" s="990" t="s">
        <v>309</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318</v>
      </c>
      <c r="Z300" s="273"/>
      <c r="AA300" s="273"/>
      <c r="AB300" s="273"/>
      <c r="AC300" s="990" t="s">
        <v>309</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318</v>
      </c>
      <c r="Z333" s="273"/>
      <c r="AA333" s="273"/>
      <c r="AB333" s="273"/>
      <c r="AC333" s="990" t="s">
        <v>309</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318</v>
      </c>
      <c r="Z366" s="273"/>
      <c r="AA366" s="273"/>
      <c r="AB366" s="273"/>
      <c r="AC366" s="990" t="s">
        <v>309</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318</v>
      </c>
      <c r="Z399" s="273"/>
      <c r="AA399" s="273"/>
      <c r="AB399" s="273"/>
      <c r="AC399" s="990" t="s">
        <v>309</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318</v>
      </c>
      <c r="Z432" s="273"/>
      <c r="AA432" s="273"/>
      <c r="AB432" s="273"/>
      <c r="AC432" s="990" t="s">
        <v>309</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318</v>
      </c>
      <c r="Z465" s="273"/>
      <c r="AA465" s="273"/>
      <c r="AB465" s="273"/>
      <c r="AC465" s="990" t="s">
        <v>309</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318</v>
      </c>
      <c r="Z498" s="273"/>
      <c r="AA498" s="273"/>
      <c r="AB498" s="273"/>
      <c r="AC498" s="990" t="s">
        <v>309</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318</v>
      </c>
      <c r="Z531" s="273"/>
      <c r="AA531" s="273"/>
      <c r="AB531" s="273"/>
      <c r="AC531" s="990" t="s">
        <v>309</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318</v>
      </c>
      <c r="Z564" s="273"/>
      <c r="AA564" s="273"/>
      <c r="AB564" s="273"/>
      <c r="AC564" s="990" t="s">
        <v>309</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318</v>
      </c>
      <c r="Z597" s="273"/>
      <c r="AA597" s="273"/>
      <c r="AB597" s="273"/>
      <c r="AC597" s="990" t="s">
        <v>309</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318</v>
      </c>
      <c r="Z630" s="273"/>
      <c r="AA630" s="273"/>
      <c r="AB630" s="273"/>
      <c r="AC630" s="990" t="s">
        <v>309</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318</v>
      </c>
      <c r="Z663" s="273"/>
      <c r="AA663" s="273"/>
      <c r="AB663" s="273"/>
      <c r="AC663" s="990" t="s">
        <v>309</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318</v>
      </c>
      <c r="Z696" s="273"/>
      <c r="AA696" s="273"/>
      <c r="AB696" s="273"/>
      <c r="AC696" s="990" t="s">
        <v>309</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318</v>
      </c>
      <c r="Z729" s="273"/>
      <c r="AA729" s="273"/>
      <c r="AB729" s="273"/>
      <c r="AC729" s="990" t="s">
        <v>309</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318</v>
      </c>
      <c r="Z762" s="273"/>
      <c r="AA762" s="273"/>
      <c r="AB762" s="273"/>
      <c r="AC762" s="990" t="s">
        <v>309</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318</v>
      </c>
      <c r="Z795" s="273"/>
      <c r="AA795" s="273"/>
      <c r="AB795" s="273"/>
      <c r="AC795" s="990" t="s">
        <v>309</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318</v>
      </c>
      <c r="Z828" s="273"/>
      <c r="AA828" s="273"/>
      <c r="AB828" s="273"/>
      <c r="AC828" s="990" t="s">
        <v>309</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318</v>
      </c>
      <c r="Z861" s="273"/>
      <c r="AA861" s="273"/>
      <c r="AB861" s="273"/>
      <c r="AC861" s="990" t="s">
        <v>309</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318</v>
      </c>
      <c r="Z894" s="273"/>
      <c r="AA894" s="273"/>
      <c r="AB894" s="273"/>
      <c r="AC894" s="990" t="s">
        <v>309</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318</v>
      </c>
      <c r="Z927" s="273"/>
      <c r="AA927" s="273"/>
      <c r="AB927" s="273"/>
      <c r="AC927" s="990" t="s">
        <v>309</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318</v>
      </c>
      <c r="Z960" s="273"/>
      <c r="AA960" s="273"/>
      <c r="AB960" s="273"/>
      <c r="AC960" s="990" t="s">
        <v>309</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318</v>
      </c>
      <c r="Z993" s="273"/>
      <c r="AA993" s="273"/>
      <c r="AB993" s="273"/>
      <c r="AC993" s="990" t="s">
        <v>309</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318</v>
      </c>
      <c r="Z1026" s="273"/>
      <c r="AA1026" s="273"/>
      <c r="AB1026" s="273"/>
      <c r="AC1026" s="990" t="s">
        <v>309</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318</v>
      </c>
      <c r="Z1059" s="273"/>
      <c r="AA1059" s="273"/>
      <c r="AB1059" s="273"/>
      <c r="AC1059" s="990" t="s">
        <v>309</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318</v>
      </c>
      <c r="Z1092" s="273"/>
      <c r="AA1092" s="273"/>
      <c r="AB1092" s="273"/>
      <c r="AC1092" s="990" t="s">
        <v>309</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318</v>
      </c>
      <c r="Z1125" s="273"/>
      <c r="AA1125" s="273"/>
      <c r="AB1125" s="273"/>
      <c r="AC1125" s="990" t="s">
        <v>309</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318</v>
      </c>
      <c r="Z1158" s="273"/>
      <c r="AA1158" s="273"/>
      <c r="AB1158" s="273"/>
      <c r="AC1158" s="990" t="s">
        <v>309</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318</v>
      </c>
      <c r="Z1191" s="273"/>
      <c r="AA1191" s="273"/>
      <c r="AB1191" s="273"/>
      <c r="AC1191" s="990" t="s">
        <v>309</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318</v>
      </c>
      <c r="Z1224" s="273"/>
      <c r="AA1224" s="273"/>
      <c r="AB1224" s="273"/>
      <c r="AC1224" s="990" t="s">
        <v>309</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318</v>
      </c>
      <c r="Z1257" s="273"/>
      <c r="AA1257" s="273"/>
      <c r="AB1257" s="273"/>
      <c r="AC1257" s="990" t="s">
        <v>309</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318</v>
      </c>
      <c r="Z1290" s="273"/>
      <c r="AA1290" s="273"/>
      <c r="AB1290" s="273"/>
      <c r="AC1290" s="990" t="s">
        <v>309</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2022-08-16T04:55:21Z</cp:lastPrinted>
  <dcterms:created xsi:type="dcterms:W3CDTF">2012-03-13T00:50:25Z</dcterms:created>
  <dcterms:modified xsi:type="dcterms:W3CDTF">2022-09-08T09:18:52Z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