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40" i="11"/>
  <c r="AY325" i="11"/>
  <c r="AY329" i="11"/>
  <c r="AY333" i="11"/>
  <c r="AY322" i="11"/>
  <c r="AY326" i="11"/>
  <c r="AY336" i="11"/>
  <c r="AY341" i="11"/>
  <c r="AY70" i="11"/>
  <c r="AY66" i="11"/>
  <c r="AY75" i="11"/>
  <c r="AY73" i="11"/>
  <c r="AY77" i="11"/>
  <c r="AY74" i="11"/>
  <c r="AY72" i="11"/>
  <c r="AY335" i="11"/>
  <c r="AY214" i="11"/>
  <c r="AY208" i="11"/>
  <c r="AY210" i="11" s="1"/>
  <c r="AY200" i="11"/>
  <c r="AY206" i="11" s="1"/>
  <c r="AY198" i="11"/>
  <c r="AY195" i="11"/>
  <c r="AY196" i="11" s="1"/>
  <c r="AY190" i="11"/>
  <c r="AY192" i="11" s="1"/>
  <c r="AY180" i="11"/>
  <c r="AY187" i="11" s="1"/>
  <c r="AY178" i="11"/>
  <c r="AY176" i="11"/>
  <c r="AY175" i="11"/>
  <c r="AY174"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1" i="11"/>
  <c r="AY100" i="11"/>
  <c r="AY99" i="11"/>
  <c r="AY98" i="11"/>
  <c r="AY102" i="11"/>
  <c r="AY104" i="11" s="1"/>
  <c r="AY211" i="11" l="1"/>
  <c r="AY212" i="11"/>
  <c r="AY201" i="11"/>
  <c r="AY205" i="11"/>
  <c r="AY209" i="11"/>
  <c r="AY213" i="11"/>
  <c r="AY203" i="11"/>
  <c r="AY207" i="11"/>
  <c r="AY204" i="11"/>
  <c r="AY202" i="11"/>
  <c r="AY113" i="11"/>
  <c r="AY117" i="11"/>
  <c r="AY121" i="11"/>
  <c r="AY125" i="11"/>
  <c r="AY129" i="11"/>
  <c r="AY151" i="11"/>
  <c r="AY155" i="11"/>
  <c r="AY164" i="11"/>
  <c r="AY141" i="11"/>
  <c r="AY145" i="11"/>
  <c r="AY177" i="11"/>
  <c r="AY116" i="11"/>
  <c r="AY120" i="11"/>
  <c r="AY154" i="11"/>
  <c r="AY114" i="11"/>
  <c r="AY118" i="11"/>
  <c r="AY126" i="11"/>
  <c r="AY152" i="11"/>
  <c r="AY193"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92"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<sst xmlns="http://schemas.openxmlformats.org/spreadsheetml/2006/main" count="2082" uniqueCount="763">
  <si>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</si>
  <si>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</si>
  <si>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</si>
  <si>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</si>
  <si>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</si>
  <si>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</si>
  <si>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</si>
  <si>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</si>
  <si>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</si>
  <si>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</si>
  <si>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</si>
  <si>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</si>
  <si>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</si>
  <si>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</si>
  <si>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</si>
  <si>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</si>
  <si>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</si>
  <si>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</si>
  <si>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</si>
  <si>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</si>
  <si>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</si>
  <si>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</si>
  <si>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</si>
  <si>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</si>
  <si>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</si>
  <si>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</si>
  <si>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</si>
  <si>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</si>
  <si>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</si>
  <si>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</si>
  <si>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</si>
  <si>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</si>
  <si>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</si>
  <si>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</si>
  <si>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</si>
  <si>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</si>
  <si>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</si>
  <si>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</si>
  <si>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</si>
  <si>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</si>
  <si>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</si>
  <si>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</si>
  <si>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</si>
  <si>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</si>
  <si>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</si>
  <si>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</si>
  <si>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</si>
  <si>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</si>
  <si>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</si>
  <si>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</si>
  <si>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</si>
  <si>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</si>
  <si>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</si>
  <si>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</si>
  <si>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</si>
  <si>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</si>
  <si>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</si>
  <si>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</si>
  <si>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</si>
  <si>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</si>
  <si>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</si>
  <si>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</si>
  <si>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</si>
  <si>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</si>
  <si>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</si>
  <si>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</si>
  <si>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</si>
  <si>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</si>
  <si>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</si>
  <si>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</si>
  <si>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</si>
  <si>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</si>
  <si>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</si>
  <si>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</si>
  <si>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</si>
  <si>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</si>
  <si>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</si>
  <si>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</si>
  <si>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</si>
  <si>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</si>
  <si>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</si>
  <si>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</si>
  <si>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</si>
  <si>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</si>
  <si>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</si>
  <si>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</si>
  <si>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</si>
  <si>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</si>
  <si>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</si>
  <si>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</si>
  <si>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</si>
  <si>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</si>
  <si>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</si>
  <si>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</si>
  <si>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</si>
  <si>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</si>
  <si>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</si>
  <si>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</si>
  <si>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</si>
  <si>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</si>
  <si>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</si>
  <si>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</si>
  <si>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</si>
  <si>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</si>
  <si>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</si>
  <si>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</si>
  <si>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</si>
  <si>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</si>
  <si>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</si>
  <si>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</si>
  <si>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</si>
  <si>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</si>
  <si>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</si>
  <si>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</si>
  <si>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</si>
  <si>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</si>
  <si>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</si>
  <si>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</si>
  <si>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</si>
  <si>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</si>
  <si>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</si>
  <si>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</si>
  <si>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</si>
  <si>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</si>
  <si>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</si>
  <si>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</si>
  <si>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</si>
  <si>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</si>
  <si>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</si>
  <si>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</si>
  <si>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</si>
  <si>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</si>
  <si>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</si>
  <si>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</si>
  <si>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</si>
  <si>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</si>
  <si>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</si>
  <si>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</si>
  <si>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</si>
  <si>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</si>
  <si>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</si>
  <si>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</si>
  <si>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</si>
  <si>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</si>
  <si>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</si>
  <si>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</si>
  <si>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</si>
  <si>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</si>
  <si>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</si>
  <si>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</si>
  <si>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</si>
  <si>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</si>
  <si>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</si>
  <si>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</si>
  <si>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</si>
  <si>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</si>
  <si>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</si>
  <si>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</si>
  <si>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</si>
  <si>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</si>
  <si>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</si>
  <si>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</si>
  <si>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</si>
  <si>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</si>
  <si>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</si>
  <si>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</si>
  <si>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</si>
  <si>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</si>
  <si>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</si>
  <si>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</si>
  <si>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</si>
  <si>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</si>
  <si>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</si>
  <si>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</si>
  <si>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</si>
  <si>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</si>
  <si>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</si>
  <si>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</si>
  <si>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</si>
  <si>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</si>
  <si>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</si>
  <si>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</si>
  <si>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</si>
  <si>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</si>
  <si>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</si>
  <si>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</si>
  <si>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</si>
  <si>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</si>
  <si>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</si>
  <si>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</si>
  <si>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</si>
  <si>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</si>
  <si>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</si>
  <si>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</si>
  <si>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</si>
  <si>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</si>
  <si>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</si>
  <si>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</si>
  <si>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</si>
  <si>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</si>
  <si>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</si>
  <si>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</si>
  <si>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</si>
  <si>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</si>
  <si>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</si>
  <si>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</si>
  <si>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</si>
  <si>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</si>
  <si>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</si>
  <si>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</si>
  <si>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</si>
  <si>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</si>
  <si>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</si>
  <si>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</si>
  <si>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</si>
  <si>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</si>
  <si>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</si>
  <si>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</si>
  <si>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</si>
  <si>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</si>
  <si>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</si>
  <si>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</si>
  <si>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</si>
  <si>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</si>
  <si>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</si>
  <si>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</si>
  <si>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</si>
  <si>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</si>
  <si>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</si>
  <si>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</si>
  <si>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</si>
  <si>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</si>
  <si>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</si>
  <si>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</si>
  <si>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</si>
  <si>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</si>
  <si>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</si>
  <si>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</si>
  <si>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</si>
  <si>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</si>
  <si>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</si>
  <si>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</si>
  <si>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</si>
  <si>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</si>
  <si>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</si>
  <si>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</si>
  <si>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</si>
  <si>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</si>
  <si>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</si>
  <si>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</si>
  <si>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</si>
  <si>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</si>
  <si>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</si>
  <si>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</si>
  <si>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</si>
  <si>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</si>
  <si>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</si>
  <si>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</si>
  <si>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</si>
  <si>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</si>
  <si>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</si>
  <si>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</si>
  <si>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</si>
  <si>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</si>
  <si>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</si>
  <si>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</si>
  <si>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</si>
  <si>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</si>
  <si>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</si>
  <si>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</si>
  <si>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</si>
  <si>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</si>
  <si>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</si>
  <si>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</si>
  <si>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</si>
  <si>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</si>
  <si>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</si>
  <si>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</si>
  <si>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</si>
  <si>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</si>
  <si>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</si>
  <si>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</si>
  <si>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</si>
  <si>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</si>
  <si>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</si>
  <si>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</si>
  <si>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</si>
  <si>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</si>
  <si>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</si>
  <si>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</si>
  <si>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</si>
  <si>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</si>
  <si>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</si>
  <si>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</si>
  <si>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</si>
  <si>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</si>
  <si>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</si>
  <si>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</si>
  <si>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</si>
  <si>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</si>
  <si>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</si>
  <si>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</si>
  <si>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</si>
  <si>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</si>
  <si>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</si>
  <si>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</si>
  <si>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</si>
  <si>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</si>
  <si>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</si>
  <si>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</si>
  <si>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</si>
  <si>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</si>
  <si>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</si>
  <si>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</si>
  <si>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</si>
  <si>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</si>
  <si>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</si>
  <si>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</si>
  <si>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</si>
  <si>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</si>
  <si>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</si>
  <si>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</si>
  <si>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</si>
  <si>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</si>
  <si>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</si>
  <si>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</si>
  <si>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</si>
  <si>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</si>
  <si>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</si>
  <si>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</si>
  <si>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</si>
  <si>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</si>
  <si>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</si>
  <si>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</si>
  <si>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</si>
  <si>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</si>
  <si>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</si>
  <si>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</si>
  <si>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</si>
  <si>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</si>
  <si>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</si>
  <si>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</si>
  <si>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</si>
  <si>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</si>
  <si>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</si>
  <si>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</si>
  <si>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</si>
  <si>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</si>
  <si>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</si>
  <si>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</si>
  <si>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</si>
  <si>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</si>
  <si>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</si>
  <si>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</si>
  <si>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</si>
  <si>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</si>
  <si>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</si>
  <si>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</si>
  <si>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</si>
  <si>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</si>
  <si>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</si>
  <si>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</si>
  <si>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</si>
  <si>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</si>
  <si>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</si>
  <si>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</si>
  <si>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</si>
  <si>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</si>
  <si>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</si>
  <si>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</si>
  <si>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</si>
  <si>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</si>
  <si>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</si>
  <si>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</si>
  <si>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</si>
  <si>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</si>
  <si>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</si>
  <si>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</si>
  <si>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</si>
  <si>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</si>
  <si>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</si>
  <si>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</si>
  <si>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</si>
  <si>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</si>
  <si>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</si>
  <si>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</si>
  <si>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</si>
  <si>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</si>
  <si>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</si>
  <si>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</si>
  <si>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</si>
  <si>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</si>
  <si>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</si>
  <si>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</si>
  <si>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</si>
  <si>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</si>
  <si>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</si>
  <si>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</si>
  <si>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</si>
  <si>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</si>
  <si>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</si>
  <si>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</si>
  <si>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</si>
  <si>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</si>
  <si>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</si>
  <si>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</si>
  <si>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</si>
  <si>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</si>
  <si>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</si>
  <si>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</si>
  <si>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</si>
  <si>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</si>
  <si>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</si>
  <si>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</si>
  <si>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</si>
  <si>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</si>
  <si>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</si>
  <si>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</si>
  <si>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</si>
  <si>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</si>
  <si>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</si>
  <si>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</si>
  <si>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</si>
  <si>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</si>
  <si>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</si>
  <si>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</si>
  <si>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</si>
  <si>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</si>
  <si>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</si>
  <si>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</si>
  <si>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</si>
  <si>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</si>
  <si>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</si>
  <si>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</si>
  <si>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</si>
  <si>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</si>
  <si>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</si>
  <si>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</si>
  <si>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</si>
  <si>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</si>
  <si>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</si>
  <si>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</si>
  <si>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</si>
  <si>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</si>
  <si>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</si>
  <si>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</si>
  <si>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</si>
  <si>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</si>
  <si>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</si>
  <si>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</si>
  <si>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</si>
  <si>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</si>
  <si>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</si>
  <si>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</si>
  <si>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</si>
  <si>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</si>
  <si>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</si>
  <si>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</si>
  <si>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</si>
  <si>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</si>
  <si>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</si>
  <si>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</si>
  <si>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</si>
  <si>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</si>
  <si>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</si>
  <si>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</si>
  <si>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</si>
  <si>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</si>
  <si>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</si>
  <si>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</si>
  <si>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</si>
  <si>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</si>
  <si>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</si>
  <si>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</si>
  <si>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</si>
  <si>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</si>
  <si>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</si>
  <si>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</si>
  <si>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</si>
  <si>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</si>
  <si>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</si>
  <si>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</si>
  <si>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</si>
  <si>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</si>
  <si>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</si>
  <si>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</si>
  <si>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</si>
  <si>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</si>
  <si>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</si>
  <si>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</si>
  <si>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</si>
  <si>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</si>
  <si>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</si>
  <si>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</si>
  <si>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</si>
  <si>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</si>
  <si>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</si>
  <si>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</si>
  <si>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</si>
  <si>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</si>
  <si>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</si>
  <si>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</si>
  <si>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</si>
  <si>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</si>
  <si>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</si>
  <si>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</si>
  <si>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</si>
  <si>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</si>
  <si>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</si>
  <si>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</si>
  <si>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</si>
  <si>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</si>
  <si>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</si>
  <si>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</si>
  <si>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</si>
  <si>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</si>
  <si>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</si>
  <si>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</si>
  <si>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</si>
  <si>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</si>
  <si>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</si>
  <si>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</si>
  <si>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</si>
  <si>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</si>
  <si>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</si>
  <si>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</si>
  <si>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</si>
  <si>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</si>
  <si>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</si>
  <si>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</si>
  <si>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</si>
  <si>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</si>
  <si>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</si>
  <si>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</si>
  <si>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</si>
  <si>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</si>
  <si>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</si>
  <si>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</si>
  <si>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</si>
  <si>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</si>
  <si>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</si>
  <si>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</si>
  <si>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</si>
  <si>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</si>
  <si>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</si>
  <si>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</si>
  <si>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</si>
  <si>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</si>
  <si>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</si>
  <si>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</si>
  <si>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</si>
  <si>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</si>
  <si>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</si>
  <si>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</si>
  <si>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</si>
  <si>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</si>
  <si>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</si>
  <si>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</si>
  <si>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</si>
  <si>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</si>
  <si>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</si>
  <si>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</si>
  <si>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</si>
  <si>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</si>
  <si>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</si>
  <si>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</si>
  <si>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</si>
  <si>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</si>
  <si>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</si>
  <si>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</si>
  <si>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</si>
  <si>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</si>
  <si>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</si>
  <si>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</si>
  <si>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</si>
  <si>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</si>
  <si>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</si>
  <si>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</si>
  <si>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</si>
  <si>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</si>
  <si>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</si>
  <si>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</si>
  <si>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</si>
  <si>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</si>
  <si>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</si>
  <si>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</si>
  <si>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</si>
  <si>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</si>
  <si>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</si>
  <si>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</si>
  <si>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</si>
  <si>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</si>
  <si>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</si>
  <si>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</si>
  <si>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</si>
  <si>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</si>
  <si>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</si>
  <si>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</si>
  <si>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</si>
  <si>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</si>
  <si>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</si>
  <si>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</si>
  <si>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</si>
  <si>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</si>
  <si>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</si>
  <si>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</si>
  <si>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</si>
  <si>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</si>
  <si>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</si>
  <si>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</si>
  <si>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</si>
  <si>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</si>
  <si>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</si>
  <si>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</si>
  <si>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</si>
  <si>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</si>
  <si>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</si>
  <si>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</si>
  <si>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</si>
  <si>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</si>
  <si>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</si>
  <si>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</si>
  <si>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</si>
  <si>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</si>
  <si>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</si>
  <si>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</si>
  <si>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</si>
  <si>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</si>
  <si>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</si>
  <si>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</si>
  <si>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</si>
  <si>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</si>
  <si>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</si>
  <si>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</si>
  <si>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</si>
  <si>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</si>
  <si>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</si>
  <si>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</si>
  <si>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</si>
  <si>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</si>
  <si>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</si>
  <si>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</si>
  <si>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</si>
  <si>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</si>
  <si>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</si>
  <si>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</si>
  <si>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</si>
  <si>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</si>
  <si>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</si>
  <si>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</si>
  <si>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</si>
  <si>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</si>
  <si>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</si>
  <si>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</si>
  <si>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</si>
  <si>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</si>
  <si>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</si>
  <si>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</si>
  <si>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</si>
  <si>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</si>
  <si>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</si>
  <si>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</si>
  <si>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</si>
  <si>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</si>
  <si>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</si>
  <si>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</si>
  <si>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</si>
  <si>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</si>
  <si>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</si>
  <si>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</si>
  <si>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</si>
  <si>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</si>
  <si>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</si>
  <si>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</si>
  <si>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</si>
  <si>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</si>
  <si>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</si>
  <si>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</si>
  <si>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</si>
  <si>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</si>
  <si>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</si>
  <si>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</si>
  <si>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</si>
  <si>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</si>
  <si>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</si>
  <si>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</si>
  <si>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</si>
  <si>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</si>
  <si>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</si>
  <si>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</si>
  <si>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</si>
  <si>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</si>
  <si>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</si>
  <si>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都道府県立職業能力開発施設の運営費交付金(職業転換訓練費
交付金・離職者等職業訓練費交付金）</t>
  </si>
  <si>
    <t>人材開発統括官</t>
  </si>
  <si>
    <t>昭和６０年度</t>
  </si>
  <si>
    <t>終了予定なし</t>
  </si>
  <si>
    <t>訓練企画室</t>
  </si>
  <si>
    <t>職業能力開発促進法第16条第１項及び第95条第１項、
雇用保険法第63条第１項第２号、
雇用保険法施行令第12条</t>
  </si>
  <si>
    <t>第11次職業能力開発基本計画</t>
  </si>
  <si>
    <t>　都道府県における職業訓練の規模及び質の維持</t>
  </si>
  <si>
    <t>　都道府県が設置する職業能力開発校等の運営に必要な経費の一部を交付し、離職者、在職者及び学卒者等に対して職業訓練を行うことにより、職業に必要な技能及び知識を習得させる。</t>
  </si>
  <si>
    <t>-</t>
  </si>
  <si>
    <t>離職者等職業訓練費交付金
(労働保険特別会計雇用勘定)</t>
  </si>
  <si>
    <t>職業転換訓練費交付金
(一般会計)</t>
  </si>
  <si>
    <t>離職者訓練（施設内訓練）
修了者の訓練修了後３ヶ月
時点の就職率（離職者訓練終了後３か月時点の就職者数／訓練修了者数）</t>
  </si>
  <si>
    <t>定例業務統計報告（厚生労働省調べ）</t>
  </si>
  <si>
    <t>訓練受講者数
　・離職者（施設内）訓練受講者
　・在職者訓練受講者
　・学卒者訓練受講者</t>
  </si>
  <si>
    <t>人</t>
  </si>
  <si>
    <t>訓練に要した経費／受講者数　　　　　　　　　　　　　　</t>
    <phoneticPr fontId="5"/>
  </si>
  <si>
    <t>円</t>
  </si>
  <si>
    <t>11,639,029,000
/67,490</t>
  </si>
  <si>
    <t>／　</t>
    <phoneticPr fontId="5"/>
  </si>
  <si>
    <t>職業能力開発校施設整備費等補助金</t>
  </si>
  <si>
    <t>819</t>
  </si>
  <si>
    <t>720</t>
  </si>
  <si>
    <t>593</t>
  </si>
  <si>
    <t>598</t>
  </si>
  <si>
    <t>603</t>
  </si>
  <si>
    <t>590</t>
  </si>
  <si>
    <t>612</t>
  </si>
  <si>
    <t>○</t>
  </si>
  <si>
    <t>訓練企画室長　鶴谷　陽子</t>
    <rPh sb="7" eb="9">
      <t>ツルヤ</t>
    </rPh>
    <rPh sb="10" eb="12">
      <t>ヨウコ</t>
    </rPh>
    <phoneticPr fontId="5"/>
  </si>
  <si>
    <t>12,450,619,000
/47,082</t>
    <phoneticPr fontId="5"/>
  </si>
  <si>
    <t>-</t>
    <phoneticPr fontId="5"/>
  </si>
  <si>
    <t>https://www.mhlw.go.jp/wp/seisaku/hyouka/dl/r03_jizenbunseki/VI-1-1.pdf</t>
    <phoneticPr fontId="5"/>
  </si>
  <si>
    <t>職業訓練は国の雇用のセーフティーネットとして国の責務として実施すべき事業である（労働施策の総合的な推進並びに労働者の雇用の安定及び職業生活の充実等に関する法律第４条第１項第３号）</t>
    <rPh sb="0" eb="2">
      <t>ショクギョウ</t>
    </rPh>
    <rPh sb="2" eb="4">
      <t>クンレン</t>
    </rPh>
    <rPh sb="5" eb="6">
      <t>クニ</t>
    </rPh>
    <rPh sb="7" eb="9">
      <t>コヨウ</t>
    </rPh>
    <rPh sb="22" eb="23">
      <t>クニ</t>
    </rPh>
    <rPh sb="24" eb="26">
      <t>セキム</t>
    </rPh>
    <rPh sb="29" eb="31">
      <t>ジッシ</t>
    </rPh>
    <rPh sb="34" eb="36">
      <t>ジギョウ</t>
    </rPh>
    <rPh sb="40" eb="42">
      <t>ロウドウ</t>
    </rPh>
    <rPh sb="42" eb="44">
      <t>セサク</t>
    </rPh>
    <rPh sb="45" eb="48">
      <t>ソウゴウテキ</t>
    </rPh>
    <rPh sb="49" eb="51">
      <t>スイシン</t>
    </rPh>
    <rPh sb="51" eb="52">
      <t>ナラ</t>
    </rPh>
    <rPh sb="54" eb="57">
      <t>ロウドウシャ</t>
    </rPh>
    <rPh sb="58" eb="60">
      <t>コヨウ</t>
    </rPh>
    <rPh sb="61" eb="63">
      <t>アンテイ</t>
    </rPh>
    <rPh sb="63" eb="64">
      <t>オヨ</t>
    </rPh>
    <rPh sb="65" eb="67">
      <t>ショクギョウ</t>
    </rPh>
    <rPh sb="67" eb="69">
      <t>セイカツ</t>
    </rPh>
    <rPh sb="70" eb="72">
      <t>ジュウジツ</t>
    </rPh>
    <rPh sb="72" eb="73">
      <t>トウ</t>
    </rPh>
    <rPh sb="74" eb="75">
      <t>カン</t>
    </rPh>
    <rPh sb="77" eb="79">
      <t>ホウリツ</t>
    </rPh>
    <rPh sb="79" eb="80">
      <t>ダイ</t>
    </rPh>
    <rPh sb="81" eb="82">
      <t>ジョウ</t>
    </rPh>
    <rPh sb="82" eb="83">
      <t>ダイ</t>
    </rPh>
    <rPh sb="84" eb="85">
      <t>コウ</t>
    </rPh>
    <rPh sb="85" eb="86">
      <t>ダイ</t>
    </rPh>
    <rPh sb="87" eb="88">
      <t>ゴウ</t>
    </rPh>
    <phoneticPr fontId="5"/>
  </si>
  <si>
    <t>本事業は地域の実情に応じた多様な訓練機会を確保するため、国が都道府県の職業能力開発校の運営に必要な経費を交付するものである。</t>
    <rPh sb="0" eb="1">
      <t>ホン</t>
    </rPh>
    <rPh sb="1" eb="3">
      <t>ジギョウ</t>
    </rPh>
    <rPh sb="4" eb="6">
      <t>チイキ</t>
    </rPh>
    <rPh sb="7" eb="9">
      <t>ジツジョウ</t>
    </rPh>
    <rPh sb="10" eb="11">
      <t>オウ</t>
    </rPh>
    <rPh sb="13" eb="15">
      <t>タヨウ</t>
    </rPh>
    <rPh sb="16" eb="18">
      <t>クンレン</t>
    </rPh>
    <rPh sb="18" eb="20">
      <t>キカイ</t>
    </rPh>
    <rPh sb="21" eb="23">
      <t>カクホ</t>
    </rPh>
    <rPh sb="28" eb="29">
      <t>クニ</t>
    </rPh>
    <rPh sb="30" eb="34">
      <t>トドウフケン</t>
    </rPh>
    <rPh sb="35" eb="37">
      <t>ショクギョウ</t>
    </rPh>
    <rPh sb="37" eb="39">
      <t>ノウリョク</t>
    </rPh>
    <rPh sb="39" eb="41">
      <t>カイハツ</t>
    </rPh>
    <rPh sb="41" eb="42">
      <t>コウ</t>
    </rPh>
    <rPh sb="43" eb="45">
      <t>ウンエイ</t>
    </rPh>
    <rPh sb="46" eb="48">
      <t>ヒツヨウ</t>
    </rPh>
    <rPh sb="49" eb="51">
      <t>ケイヒ</t>
    </rPh>
    <rPh sb="52" eb="54">
      <t>コウフ</t>
    </rPh>
    <phoneticPr fontId="5"/>
  </si>
  <si>
    <t>雇用失業情勢に応じた求職者の就職を実現するためには訓練機会の確保が重要であることから、本事業は優先度が高い事業であると言える。</t>
    <rPh sb="0" eb="2">
      <t>コヨウ</t>
    </rPh>
    <rPh sb="2" eb="4">
      <t>シツギョウ</t>
    </rPh>
    <rPh sb="4" eb="6">
      <t>ジョウセイ</t>
    </rPh>
    <rPh sb="7" eb="8">
      <t>オウ</t>
    </rPh>
    <rPh sb="10" eb="13">
      <t>キュウショクシャ</t>
    </rPh>
    <rPh sb="14" eb="16">
      <t>シュウショク</t>
    </rPh>
    <rPh sb="17" eb="19">
      <t>ジツゲン</t>
    </rPh>
    <rPh sb="25" eb="27">
      <t>クンレン</t>
    </rPh>
    <rPh sb="27" eb="29">
      <t>キカイ</t>
    </rPh>
    <rPh sb="30" eb="32">
      <t>カクホ</t>
    </rPh>
    <rPh sb="33" eb="35">
      <t>ジュウヨウ</t>
    </rPh>
    <rPh sb="43" eb="44">
      <t>ホン</t>
    </rPh>
    <rPh sb="44" eb="46">
      <t>ジギョウ</t>
    </rPh>
    <rPh sb="47" eb="50">
      <t>ユウセンド</t>
    </rPh>
    <rPh sb="51" eb="52">
      <t>タカ</t>
    </rPh>
    <rPh sb="53" eb="55">
      <t>ジギョウ</t>
    </rPh>
    <rPh sb="59" eb="60">
      <t>イ</t>
    </rPh>
    <phoneticPr fontId="5"/>
  </si>
  <si>
    <t>‐</t>
  </si>
  <si>
    <t>無</t>
  </si>
  <si>
    <t>費目・使途は都道府県の職業能力開発校の運営に必要な経費に限定されている。</t>
    <rPh sb="0" eb="2">
      <t>ヒモク</t>
    </rPh>
    <rPh sb="3" eb="5">
      <t>シト</t>
    </rPh>
    <rPh sb="6" eb="10">
      <t>トドウフケン</t>
    </rPh>
    <rPh sb="11" eb="13">
      <t>ショクギョウ</t>
    </rPh>
    <rPh sb="13" eb="15">
      <t>ノウリョク</t>
    </rPh>
    <rPh sb="15" eb="17">
      <t>カイハツ</t>
    </rPh>
    <rPh sb="17" eb="18">
      <t>コウ</t>
    </rPh>
    <rPh sb="19" eb="21">
      <t>ウンエイ</t>
    </rPh>
    <rPh sb="22" eb="24">
      <t>ヒツヨウ</t>
    </rPh>
    <rPh sb="25" eb="27">
      <t>ケイヒ</t>
    </rPh>
    <rPh sb="28" eb="30">
      <t>ゲンテイ</t>
    </rPh>
    <phoneticPr fontId="5"/>
  </si>
  <si>
    <t>本事業は、労働者の職業能力の開発及び向上に資する職業訓練を実施するため、都道府県における職業能力開発校の訓練の規模及び質の維持を図っており、十分に活用していると言える。</t>
    <rPh sb="0" eb="1">
      <t>ホン</t>
    </rPh>
    <rPh sb="1" eb="3">
      <t>ジギョウ</t>
    </rPh>
    <rPh sb="5" eb="8">
      <t>ロウドウシャ</t>
    </rPh>
    <rPh sb="9" eb="11">
      <t>ショクギョウ</t>
    </rPh>
    <rPh sb="11" eb="13">
      <t>ノウリョク</t>
    </rPh>
    <rPh sb="14" eb="16">
      <t>カイハツ</t>
    </rPh>
    <rPh sb="16" eb="17">
      <t>オヨ</t>
    </rPh>
    <rPh sb="18" eb="20">
      <t>コウジョウ</t>
    </rPh>
    <rPh sb="21" eb="22">
      <t>シ</t>
    </rPh>
    <rPh sb="24" eb="26">
      <t>ショクギョウ</t>
    </rPh>
    <rPh sb="26" eb="28">
      <t>クンレン</t>
    </rPh>
    <rPh sb="29" eb="31">
      <t>ジッシ</t>
    </rPh>
    <rPh sb="36" eb="40">
      <t>トドウフケン</t>
    </rPh>
    <rPh sb="44" eb="46">
      <t>ショクギョウ</t>
    </rPh>
    <rPh sb="46" eb="48">
      <t>ノウリョク</t>
    </rPh>
    <rPh sb="48" eb="50">
      <t>カイハツ</t>
    </rPh>
    <rPh sb="50" eb="51">
      <t>コウ</t>
    </rPh>
    <rPh sb="52" eb="54">
      <t>クンレン</t>
    </rPh>
    <rPh sb="55" eb="57">
      <t>キボ</t>
    </rPh>
    <rPh sb="57" eb="58">
      <t>オヨ</t>
    </rPh>
    <rPh sb="59" eb="60">
      <t>シツ</t>
    </rPh>
    <rPh sb="61" eb="63">
      <t>イジ</t>
    </rPh>
    <rPh sb="64" eb="65">
      <t>ハカ</t>
    </rPh>
    <rPh sb="70" eb="72">
      <t>ジュウブン</t>
    </rPh>
    <rPh sb="73" eb="75">
      <t>カツヨウ</t>
    </rPh>
    <rPh sb="80" eb="81">
      <t>イ</t>
    </rPh>
    <phoneticPr fontId="5"/>
  </si>
  <si>
    <t>職業能力開発校施設整備等補助金（所管：人材開発統括官）は、都道府県の能力開発施設の建物整備・機器整備等に係る経費への補助であるが、都道府県立職業能力開発施設の運営費交付金（所管；人材開発統括官）は、都道府県の職業能力開発施設の運営に係る経費への支援であり、補助の対象が異なる。</t>
    <phoneticPr fontId="5"/>
  </si>
  <si>
    <t>A.東京都</t>
    <rPh sb="2" eb="5">
      <t>トウキョウト</t>
    </rPh>
    <phoneticPr fontId="5"/>
  </si>
  <si>
    <t>訓練実施経費</t>
    <rPh sb="0" eb="2">
      <t>クンレン</t>
    </rPh>
    <rPh sb="2" eb="4">
      <t>ジッシ</t>
    </rPh>
    <rPh sb="4" eb="6">
      <t>ケイヒ</t>
    </rPh>
    <phoneticPr fontId="5"/>
  </si>
  <si>
    <t>短期課程、普通課程、専門課程訓練費</t>
    <rPh sb="0" eb="2">
      <t>タンキ</t>
    </rPh>
    <rPh sb="2" eb="4">
      <t>カテイ</t>
    </rPh>
    <rPh sb="5" eb="7">
      <t>フツウ</t>
    </rPh>
    <rPh sb="7" eb="9">
      <t>カテイ</t>
    </rPh>
    <rPh sb="10" eb="12">
      <t>センモン</t>
    </rPh>
    <rPh sb="12" eb="14">
      <t>カテイ</t>
    </rPh>
    <rPh sb="14" eb="17">
      <t>クンレンヒ</t>
    </rPh>
    <phoneticPr fontId="5"/>
  </si>
  <si>
    <t>東京都</t>
    <rPh sb="0" eb="3">
      <t>トウキョウト</t>
    </rPh>
    <phoneticPr fontId="5"/>
  </si>
  <si>
    <t>神奈川県</t>
    <rPh sb="0" eb="4">
      <t>カナガワケン</t>
    </rPh>
    <phoneticPr fontId="5"/>
  </si>
  <si>
    <t>大阪府</t>
    <rPh sb="0" eb="3">
      <t>オオサカフ</t>
    </rPh>
    <phoneticPr fontId="5"/>
  </si>
  <si>
    <t>愛知県</t>
    <rPh sb="0" eb="3">
      <t>アイチケン</t>
    </rPh>
    <phoneticPr fontId="5"/>
  </si>
  <si>
    <t>北海道</t>
    <rPh sb="0" eb="3">
      <t>ホッカイドウ</t>
    </rPh>
    <phoneticPr fontId="5"/>
  </si>
  <si>
    <t>埼玉県</t>
    <rPh sb="0" eb="3">
      <t>サイタマケン</t>
    </rPh>
    <phoneticPr fontId="5"/>
  </si>
  <si>
    <t>福岡県</t>
    <rPh sb="0" eb="3">
      <t>フクオカケン</t>
    </rPh>
    <phoneticPr fontId="5"/>
  </si>
  <si>
    <t>岩手県</t>
    <rPh sb="0" eb="3">
      <t>イワテケン</t>
    </rPh>
    <phoneticPr fontId="5"/>
  </si>
  <si>
    <t>長野県</t>
    <rPh sb="0" eb="3">
      <t>ナガノケン</t>
    </rPh>
    <phoneticPr fontId="5"/>
  </si>
  <si>
    <t>兵庫県</t>
    <rPh sb="0" eb="3">
      <t>ヒョウゴケン</t>
    </rPh>
    <phoneticPr fontId="5"/>
  </si>
  <si>
    <t>離職者、在職者及び学卒者に対して、職業訓練を行い、就職に必要な技能及び知識を習得させる。（交付金の交付）</t>
    <rPh sb="0" eb="3">
      <t>リショクシャ</t>
    </rPh>
    <rPh sb="4" eb="7">
      <t>ザイショクシャ</t>
    </rPh>
    <rPh sb="7" eb="8">
      <t>オヨ</t>
    </rPh>
    <rPh sb="9" eb="12">
      <t>ガクソツシャ</t>
    </rPh>
    <rPh sb="13" eb="14">
      <t>タイ</t>
    </rPh>
    <rPh sb="17" eb="19">
      <t>ショクギョウ</t>
    </rPh>
    <rPh sb="19" eb="21">
      <t>クンレン</t>
    </rPh>
    <rPh sb="22" eb="23">
      <t>オコナ</t>
    </rPh>
    <rPh sb="25" eb="27">
      <t>シュウショク</t>
    </rPh>
    <rPh sb="28" eb="30">
      <t>ヒツヨウ</t>
    </rPh>
    <rPh sb="31" eb="33">
      <t>ギノウ</t>
    </rPh>
    <rPh sb="33" eb="34">
      <t>オヨ</t>
    </rPh>
    <rPh sb="35" eb="37">
      <t>チシキ</t>
    </rPh>
    <rPh sb="38" eb="40">
      <t>シュウトク</t>
    </rPh>
    <rPh sb="45" eb="48">
      <t>コウフキン</t>
    </rPh>
    <rPh sb="49" eb="51">
      <t>コウフ</t>
    </rPh>
    <phoneticPr fontId="5"/>
  </si>
  <si>
    <t>補助金等交付</t>
  </si>
  <si>
    <t>厚労</t>
  </si>
  <si>
    <t>多様な職業能力開発の機会を確保し、生産性の向上に向けた人材育成を強化すること（施策目標Ⅳ－１－１）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rPh sb="39" eb="41">
      <t>セサク</t>
    </rPh>
    <rPh sb="41" eb="43">
      <t>モクヒョウ</t>
    </rPh>
    <phoneticPr fontId="5"/>
  </si>
  <si>
    <t>多様な職業能力開発の機会を確保すること（施策大目標１）</t>
    <rPh sb="0" eb="2">
      <t>タヨウ</t>
    </rPh>
    <rPh sb="3" eb="5">
      <t>ショクギョウ</t>
    </rPh>
    <rPh sb="5" eb="7">
      <t>ノウリョク</t>
    </rPh>
    <rPh sb="7" eb="9">
      <t>カイハツ</t>
    </rPh>
    <rPh sb="10" eb="12">
      <t>キカイ</t>
    </rPh>
    <rPh sb="13" eb="15">
      <t>カクホ</t>
    </rPh>
    <rPh sb="20" eb="22">
      <t>セサク</t>
    </rPh>
    <rPh sb="22" eb="25">
      <t>ダイモクヒョウ</t>
    </rPh>
    <phoneticPr fontId="5"/>
  </si>
  <si>
    <t>２ページ</t>
    <phoneticPr fontId="5"/>
  </si>
  <si>
    <t>離職者訓練（施設内訓練）
修了者の訓練修了後３ヶ月
時点の就職率80％</t>
    <rPh sb="26" eb="28">
      <t>ジテン</t>
    </rPh>
    <phoneticPr fontId="5"/>
  </si>
  <si>
    <t>点検対象外</t>
    <rPh sb="0" eb="2">
      <t>テンケン</t>
    </rPh>
    <rPh sb="2" eb="5">
      <t>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</si>
  <si>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</si>
  <si>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</si>
  <si>
    <t>引き続き、事業の実施状況等を踏まえ、必要に応じて見直しを行いながら、効率的・効果的な予算執行に努める。</t>
    <phoneticPr fontId="5"/>
  </si>
  <si>
    <t>引き続き、効率的・効果的な予算執行に努める。</t>
    <rPh sb="0" eb="1">
      <t>ヒ</t>
    </rPh>
    <rPh sb="2" eb="3">
      <t>ツヅ</t>
    </rPh>
    <rPh sb="5" eb="8">
      <t>コウリツテキ</t>
    </rPh>
    <rPh sb="9" eb="12">
      <t>コウカテキ</t>
    </rPh>
    <rPh sb="13" eb="15">
      <t>ヨサン</t>
    </rPh>
    <rPh sb="15" eb="17">
      <t>シッコウ</t>
    </rPh>
    <rPh sb="18" eb="19">
      <t>ツト</t>
    </rPh>
    <phoneticPr fontId="5"/>
  </si>
  <si>
    <t>引き続き真に必要な予算の確保に努めてまいりたい。</t>
    <phoneticPr fontId="5"/>
  </si>
  <si>
    <t>12,450,619,000/88,241</t>
    <phoneticPr fontId="5"/>
  </si>
  <si>
    <t>成果実績は、速報値では目標をわずかに下回っている。</t>
    <rPh sb="0" eb="2">
      <t>セイカ</t>
    </rPh>
    <rPh sb="2" eb="4">
      <t>ジッセキ</t>
    </rPh>
    <rPh sb="6" eb="9">
      <t>ソクホウチ</t>
    </rPh>
    <rPh sb="11" eb="13">
      <t>モクヒョウ</t>
    </rPh>
    <rPh sb="18" eb="20">
      <t>シタマワ</t>
    </rPh>
    <phoneticPr fontId="5"/>
  </si>
  <si>
    <t>職業訓練の実施</t>
    <rPh sb="0" eb="2">
      <t>ショクギョウ</t>
    </rPh>
    <rPh sb="2" eb="4">
      <t>クンレン</t>
    </rPh>
    <rPh sb="5" eb="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</si>
</sst>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67235</xdr:colOff>
      <xdr:row>31</xdr:row>
      <xdr:rowOff>134469</xdr:rowOff>
    </xdr:from>
    <xdr:to>
      <xdr:col>41</xdr:col>
      <xdr:colOff>134471</xdr:colOff>
      <xdr:row>31</xdr:row>
      <xdr:rowOff>380999</xdr:rowOff>
    </xdr:to>
    <xdr:sp macro="" textlink="">
      <xdr:nvSpPr>
        <xdr:cNvPr id="2" name="正方形/長方形 1"/>
        <xdr:cNvSpPr/>
      </xdr:nvSpPr>
      <xdr:spPr>
        <a:xfrm>
          <a:off x="7732059" y="12203204"/>
          <a:ext cx="672353" cy="24653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n>
                <a:solidFill>
                  <a:schemeClr val="tx1"/>
                </a:solidFill>
              </a:ln>
              <a:noFill/>
            </a:rPr>
            <a:t>集計中</a:t>
          </a:r>
        </a:p>
      </xdr:txBody>
    </xdr:sp>
    <xdr:clientData/>
  </xdr:twoCellAnchor>
  <xdr:twoCellAnchor>
    <xdr:from>
      <xdr:col>38</xdr:col>
      <xdr:colOff>85164</xdr:colOff>
      <xdr:row>34</xdr:row>
      <xdr:rowOff>40340</xdr:rowOff>
    </xdr:from>
    <xdr:to>
      <xdr:col>41</xdr:col>
      <xdr:colOff>152400</xdr:colOff>
      <xdr:row>35</xdr:row>
      <xdr:rowOff>549088</xdr:rowOff>
    </xdr:to>
    <xdr:sp macro="" textlink="">
      <xdr:nvSpPr>
        <xdr:cNvPr id="3" name="正方形/長方形 2"/>
        <xdr:cNvSpPr/>
      </xdr:nvSpPr>
      <xdr:spPr>
        <a:xfrm>
          <a:off x="7749988" y="12983134"/>
          <a:ext cx="672353" cy="800101"/>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chemeClr val="tx1"/>
                </a:solidFill>
              </a:ln>
              <a:noFill/>
            </a:rPr>
            <a:t>集計中</a:t>
          </a:r>
        </a:p>
      </xdr:txBody>
    </xdr:sp>
    <xdr:clientData/>
  </xdr:twoCellAnchor>
  <xdr:twoCellAnchor>
    <xdr:from>
      <xdr:col>32</xdr:col>
      <xdr:colOff>123264</xdr:colOff>
      <xdr:row>229</xdr:row>
      <xdr:rowOff>56029</xdr:rowOff>
    </xdr:from>
    <xdr:to>
      <xdr:col>35</xdr:col>
      <xdr:colOff>190499</xdr:colOff>
      <xdr:row>229</xdr:row>
      <xdr:rowOff>302559</xdr:rowOff>
    </xdr:to>
    <xdr:sp macro="" textlink="">
      <xdr:nvSpPr>
        <xdr:cNvPr id="4" name="正方形/長方形 3"/>
        <xdr:cNvSpPr/>
      </xdr:nvSpPr>
      <xdr:spPr>
        <a:xfrm>
          <a:off x="6577852" y="22747941"/>
          <a:ext cx="672353" cy="24653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n>
                <a:solidFill>
                  <a:schemeClr val="tx1"/>
                </a:solidFill>
              </a:ln>
              <a:noFill/>
            </a:rPr>
            <a:t>集計中</a:t>
          </a:r>
        </a:p>
      </xdr:txBody>
    </xdr:sp>
    <xdr:clientData/>
  </xdr:twoCellAnchor>
  <xdr:twoCellAnchor>
    <xdr:from>
      <xdr:col>32</xdr:col>
      <xdr:colOff>73958</xdr:colOff>
      <xdr:row>237</xdr:row>
      <xdr:rowOff>40341</xdr:rowOff>
    </xdr:from>
    <xdr:to>
      <xdr:col>35</xdr:col>
      <xdr:colOff>141193</xdr:colOff>
      <xdr:row>237</xdr:row>
      <xdr:rowOff>286871</xdr:rowOff>
    </xdr:to>
    <xdr:sp macro="" textlink="">
      <xdr:nvSpPr>
        <xdr:cNvPr id="5" name="正方形/長方形 4"/>
        <xdr:cNvSpPr/>
      </xdr:nvSpPr>
      <xdr:spPr>
        <a:xfrm>
          <a:off x="6528546" y="25544929"/>
          <a:ext cx="672353" cy="24653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n>
                <a:solidFill>
                  <a:schemeClr val="tx1"/>
                </a:solidFill>
              </a:ln>
              <a:noFill/>
            </a:rPr>
            <a:t>集計中</a:t>
          </a:r>
        </a:p>
      </xdr:txBody>
    </xdr:sp>
    <xdr:clientData/>
  </xdr:twoCellAnchor>
  <xdr:twoCellAnchor>
    <xdr:from>
      <xdr:col>16</xdr:col>
      <xdr:colOff>156883</xdr:colOff>
      <xdr:row>269</xdr:row>
      <xdr:rowOff>190501</xdr:rowOff>
    </xdr:from>
    <xdr:to>
      <xdr:col>36</xdr:col>
      <xdr:colOff>3646</xdr:colOff>
      <xdr:row>279</xdr:row>
      <xdr:rowOff>76079</xdr:rowOff>
    </xdr:to>
    <xdr:grpSp>
      <xdr:nvGrpSpPr>
        <xdr:cNvPr id="6" name="グループ化 5"/>
        <xdr:cNvGrpSpPr/>
      </xdr:nvGrpSpPr>
      <xdr:grpSpPr>
        <a:xfrm>
          <a:off x="3395383" y="37421345"/>
          <a:ext cx="3894888" cy="3457453"/>
          <a:chOff x="3505200" y="39948969"/>
          <a:chExt cx="3927647" cy="3142795"/>
        </a:xfrm>
      </xdr:grpSpPr>
      <xdr:sp macro="" textlink="">
        <xdr:nvSpPr>
          <xdr:cNvPr id="7" name="正方形/長方形 6"/>
          <xdr:cNvSpPr/>
        </xdr:nvSpPr>
        <xdr:spPr>
          <a:xfrm>
            <a:off x="3505200" y="39948969"/>
            <a:ext cx="3913774" cy="841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　</a:t>
            </a:r>
            <a:r>
              <a:rPr kumimoji="1" lang="en-US" altLang="ja-JP" sz="1400"/>
              <a:t>12,451</a:t>
            </a:r>
            <a:r>
              <a:rPr kumimoji="1" lang="ja-JP" altLang="en-US" sz="1400"/>
              <a:t>百万円</a:t>
            </a:r>
          </a:p>
        </xdr:txBody>
      </xdr:sp>
      <xdr:sp macro="" textlink="">
        <xdr:nvSpPr>
          <xdr:cNvPr id="8" name="大かっこ 7"/>
          <xdr:cNvSpPr/>
        </xdr:nvSpPr>
        <xdr:spPr>
          <a:xfrm>
            <a:off x="3656106" y="40920894"/>
            <a:ext cx="3538750" cy="3951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交付金の交付</a:t>
            </a:r>
          </a:p>
        </xdr:txBody>
      </xdr:sp>
      <xdr:sp macro="" textlink="">
        <xdr:nvSpPr>
          <xdr:cNvPr id="9" name="正方形/長方形 8"/>
          <xdr:cNvSpPr/>
        </xdr:nvSpPr>
        <xdr:spPr>
          <a:xfrm>
            <a:off x="3543300" y="42027205"/>
            <a:ext cx="3889547" cy="3524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Ａ．都道府県（４７）　</a:t>
            </a:r>
            <a:r>
              <a:rPr kumimoji="1" lang="en-US" altLang="ja-JP" sz="1400"/>
              <a:t>12,451</a:t>
            </a:r>
            <a:r>
              <a:rPr kumimoji="1" lang="ja-JP" altLang="en-US" sz="1400"/>
              <a:t>百万円</a:t>
            </a:r>
          </a:p>
        </xdr:txBody>
      </xdr:sp>
      <xdr:sp macro="" textlink="">
        <xdr:nvSpPr>
          <xdr:cNvPr id="10" name="大かっこ 9"/>
          <xdr:cNvSpPr/>
        </xdr:nvSpPr>
        <xdr:spPr>
          <a:xfrm>
            <a:off x="3660835" y="42412688"/>
            <a:ext cx="3710675" cy="679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短期課程、普通課程、専門課程訓練の実施等</a:t>
            </a:r>
          </a:p>
        </xdr:txBody>
      </xdr:sp>
    </xdr:grpSp>
    <xdr:clientData/>
  </xdr:twoCellAnchor>
  <xdr:twoCellAnchor>
    <xdr:from>
      <xdr:col>27</xdr:col>
      <xdr:colOff>0</xdr:colOff>
      <xdr:row>273</xdr:row>
      <xdr:rowOff>280146</xdr:rowOff>
    </xdr:from>
    <xdr:to>
      <xdr:col>27</xdr:col>
      <xdr:colOff>0</xdr:colOff>
      <xdr:row>275</xdr:row>
      <xdr:rowOff>187667</xdr:rowOff>
    </xdr:to>
    <xdr:cxnSp macro="">
      <xdr:nvCxnSpPr>
        <xdr:cNvPr id="12" name="直線矢印コネクタ 11"/>
        <xdr:cNvCxnSpPr/>
      </xdr:nvCxnSpPr>
      <xdr:spPr>
        <a:xfrm>
          <a:off x="5446059" y="39736058"/>
          <a:ext cx="0" cy="60228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89648</xdr:colOff>
      <xdr:row>37</xdr:row>
      <xdr:rowOff>89645</xdr:rowOff>
    </xdr:from>
    <xdr:to>
      <xdr:col>41</xdr:col>
      <xdr:colOff>156884</xdr:colOff>
      <xdr:row>38</xdr:row>
      <xdr:rowOff>100851</xdr:rowOff>
    </xdr:to>
    <xdr:sp macro="" textlink="">
      <xdr:nvSpPr>
        <xdr:cNvPr id="16" name="正方形/長方形 15"/>
        <xdr:cNvSpPr/>
      </xdr:nvSpPr>
      <xdr:spPr>
        <a:xfrm>
          <a:off x="7754472" y="13110880"/>
          <a:ext cx="672353" cy="24653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n>
                <a:solidFill>
                  <a:schemeClr val="tx1"/>
                </a:solidFill>
              </a:ln>
              <a:noFill/>
            </a:rPr>
            <a:t>速報値</a:t>
          </a:r>
        </a:p>
      </xdr:txBody>
    </xdr:sp>
    <xdr:clientData/>
  </xdr:twoCellAnchor>
  <xdr:twoCellAnchor>
    <xdr:from>
      <xdr:col>38</xdr:col>
      <xdr:colOff>56029</xdr:colOff>
      <xdr:row>39</xdr:row>
      <xdr:rowOff>324972</xdr:rowOff>
    </xdr:from>
    <xdr:to>
      <xdr:col>41</xdr:col>
      <xdr:colOff>123265</xdr:colOff>
      <xdr:row>40</xdr:row>
      <xdr:rowOff>134472</xdr:rowOff>
    </xdr:to>
    <xdr:sp macro="" textlink="">
      <xdr:nvSpPr>
        <xdr:cNvPr id="17" name="正方形/長方形 16"/>
        <xdr:cNvSpPr/>
      </xdr:nvSpPr>
      <xdr:spPr>
        <a:xfrm>
          <a:off x="7720853" y="14018560"/>
          <a:ext cx="672353" cy="24653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n>
                <a:solidFill>
                  <a:schemeClr val="tx1"/>
                </a:solidFill>
              </a:ln>
              <a:no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749</v>
      </c>
      <c r="AK2" s="850"/>
      <c r="AL2" s="850"/>
      <c r="AM2" s="850"/>
      <c r="AN2" s="90" t="s">
        <v>368</v>
      </c>
      <c r="AO2" s="850">
        <v>21</v>
      </c>
      <c r="AP2" s="850"/>
      <c r="AQ2" s="850"/>
      <c r="AR2" s="91" t="s">
        <v>368</v>
      </c>
      <c r="AS2" s="851">
        <v>681</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722</v>
      </c>
      <c r="AR5" s="873"/>
      <c r="AS5" s="873"/>
      <c r="AT5" s="873"/>
      <c r="AU5" s="873"/>
      <c r="AV5" s="873"/>
      <c r="AW5" s="873"/>
      <c r="AX5" s="874"/>
    </row>
    <row r="6" spans="1:50" ht="39" customHeight="1" x14ac:dyDescent="0.15">
      <c r="A6" s="875" t="s">
        <v>4</v>
      </c>
      <c r="B6" s="876"/>
      <c r="C6" s="876"/>
      <c r="D6" s="876"/>
      <c r="E6" s="876"/>
      <c r="F6" s="876"/>
      <c r="G6" s="877" t="str">
        <f>入力規則等!F39</f>
        <v>一般会計、労働保険特別会計雇用勘定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子ども・若者育成支援</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6" t="s">
        <v>28</v>
      </c>
      <c r="B10" s="777"/>
      <c r="C10" s="777"/>
      <c r="D10" s="777"/>
      <c r="E10" s="777"/>
      <c r="F10" s="777"/>
      <c r="G10" s="745" t="s">
        <v>701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776" t="s">
        <v>5</v>
      </c>
      <c r="B11" s="777"/>
      <c r="C11" s="777"/>
      <c r="D11" s="777"/>
      <c r="E11" s="777"/>
      <c r="F11" s="778"/>
      <c r="G11" s="779" t="str">
        <f>入力規則等!P10</f>
        <v>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11661</v>
      </c>
      <c r="Q13" s="715"/>
      <c r="R13" s="715"/>
      <c r="S13" s="715"/>
      <c r="T13" s="715"/>
      <c r="U13" s="715"/>
      <c r="V13" s="716"/>
      <c r="W13" s="714">
        <v>12451</v>
      </c>
      <c r="X13" s="715"/>
      <c r="Y13" s="715"/>
      <c r="Z13" s="715"/>
      <c r="AA13" s="715"/>
      <c r="AB13" s="715"/>
      <c r="AC13" s="716"/>
      <c r="AD13" s="714">
        <v>12451</v>
      </c>
      <c r="AE13" s="715"/>
      <c r="AF13" s="715"/>
      <c r="AG13" s="715"/>
      <c r="AH13" s="715"/>
      <c r="AI13" s="715"/>
      <c r="AJ13" s="716"/>
      <c r="AK13" s="714">
        <v>12451</v>
      </c>
      <c r="AL13" s="715"/>
      <c r="AM13" s="715"/>
      <c r="AN13" s="715"/>
      <c r="AO13" s="715"/>
      <c r="AP13" s="715"/>
      <c r="AQ13" s="716"/>
      <c r="AR13" s="753">
        <v>12451</v>
      </c>
      <c r="AS13" s="754"/>
      <c r="AT13" s="754"/>
      <c r="AU13" s="754"/>
      <c r="AV13" s="754"/>
      <c r="AW13" s="754"/>
      <c r="AX13" s="822"/>
    </row>
    <row r="14" spans="1:50" ht="21" customHeight="1" x14ac:dyDescent="0.15">
      <c r="A14" s="322"/>
      <c r="B14" s="323"/>
      <c r="C14" s="323"/>
      <c r="D14" s="323"/>
      <c r="E14" s="323"/>
      <c r="F14" s="324"/>
      <c r="G14" s="804"/>
      <c r="H14" s="805"/>
      <c r="I14" s="797" t="s">
        <v>8</v>
      </c>
      <c r="J14" s="798"/>
      <c r="K14" s="798"/>
      <c r="L14" s="798"/>
      <c r="M14" s="798"/>
      <c r="N14" s="798"/>
      <c r="O14" s="799"/>
      <c r="P14" s="714" t="s">
        <v>702</v>
      </c>
      <c r="Q14" s="715"/>
      <c r="R14" s="715"/>
      <c r="S14" s="715"/>
      <c r="T14" s="715"/>
      <c r="U14" s="715"/>
      <c r="V14" s="716"/>
      <c r="W14" s="714" t="s">
        <v>702</v>
      </c>
      <c r="X14" s="715"/>
      <c r="Y14" s="715"/>
      <c r="Z14" s="715"/>
      <c r="AA14" s="715"/>
      <c r="AB14" s="715"/>
      <c r="AC14" s="716"/>
      <c r="AD14" s="714" t="s">
        <v>702</v>
      </c>
      <c r="AE14" s="715"/>
      <c r="AF14" s="715"/>
      <c r="AG14" s="715"/>
      <c r="AH14" s="715"/>
      <c r="AI14" s="715"/>
      <c r="AJ14" s="716"/>
      <c r="AK14" s="714" t="s">
        <v>702</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702</v>
      </c>
      <c r="Q15" s="715"/>
      <c r="R15" s="715"/>
      <c r="S15" s="715"/>
      <c r="T15" s="715"/>
      <c r="U15" s="715"/>
      <c r="V15" s="716"/>
      <c r="W15" s="714" t="s">
        <v>702</v>
      </c>
      <c r="X15" s="715"/>
      <c r="Y15" s="715"/>
      <c r="Z15" s="715"/>
      <c r="AA15" s="715"/>
      <c r="AB15" s="715"/>
      <c r="AC15" s="716"/>
      <c r="AD15" s="714" t="s">
        <v>702</v>
      </c>
      <c r="AE15" s="715"/>
      <c r="AF15" s="715"/>
      <c r="AG15" s="715"/>
      <c r="AH15" s="715"/>
      <c r="AI15" s="715"/>
      <c r="AJ15" s="716"/>
      <c r="AK15" s="714" t="s">
        <v>702</v>
      </c>
      <c r="AL15" s="715"/>
      <c r="AM15" s="715"/>
      <c r="AN15" s="715"/>
      <c r="AO15" s="715"/>
      <c r="AP15" s="715"/>
      <c r="AQ15" s="716"/>
      <c r="AR15" s="714"/>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702</v>
      </c>
      <c r="Q16" s="715"/>
      <c r="R16" s="715"/>
      <c r="S16" s="715"/>
      <c r="T16" s="715"/>
      <c r="U16" s="715"/>
      <c r="V16" s="716"/>
      <c r="W16" s="714" t="s">
        <v>702</v>
      </c>
      <c r="X16" s="715"/>
      <c r="Y16" s="715"/>
      <c r="Z16" s="715"/>
      <c r="AA16" s="715"/>
      <c r="AB16" s="715"/>
      <c r="AC16" s="716"/>
      <c r="AD16" s="714" t="s">
        <v>702</v>
      </c>
      <c r="AE16" s="715"/>
      <c r="AF16" s="715"/>
      <c r="AG16" s="715"/>
      <c r="AH16" s="715"/>
      <c r="AI16" s="715"/>
      <c r="AJ16" s="716"/>
      <c r="AK16" s="714" t="s">
        <v>702</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702</v>
      </c>
      <c r="Q17" s="715"/>
      <c r="R17" s="715"/>
      <c r="S17" s="715"/>
      <c r="T17" s="715"/>
      <c r="U17" s="715"/>
      <c r="V17" s="716"/>
      <c r="W17" s="714" t="s">
        <v>702</v>
      </c>
      <c r="X17" s="715"/>
      <c r="Y17" s="715"/>
      <c r="Z17" s="715"/>
      <c r="AA17" s="715"/>
      <c r="AB17" s="715"/>
      <c r="AC17" s="716"/>
      <c r="AD17" s="714" t="s">
        <v>702</v>
      </c>
      <c r="AE17" s="715"/>
      <c r="AF17" s="715"/>
      <c r="AG17" s="715"/>
      <c r="AH17" s="715"/>
      <c r="AI17" s="715"/>
      <c r="AJ17" s="716"/>
      <c r="AK17" s="714" t="s">
        <v>702</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11661</v>
      </c>
      <c r="Q18" s="794"/>
      <c r="R18" s="794"/>
      <c r="S18" s="794"/>
      <c r="T18" s="794"/>
      <c r="U18" s="794"/>
      <c r="V18" s="795"/>
      <c r="W18" s="793">
        <f>SUM(W13:AC17)</f>
        <v>12451</v>
      </c>
      <c r="X18" s="794"/>
      <c r="Y18" s="794"/>
      <c r="Z18" s="794"/>
      <c r="AA18" s="794"/>
      <c r="AB18" s="794"/>
      <c r="AC18" s="795"/>
      <c r="AD18" s="793">
        <f>SUM(AD13:AJ17)</f>
        <v>12451</v>
      </c>
      <c r="AE18" s="794"/>
      <c r="AF18" s="794"/>
      <c r="AG18" s="794"/>
      <c r="AH18" s="794"/>
      <c r="AI18" s="794"/>
      <c r="AJ18" s="795"/>
      <c r="AK18" s="793">
        <f>SUM(AK13:AQ17)</f>
        <v>12451</v>
      </c>
      <c r="AL18" s="794"/>
      <c r="AM18" s="794"/>
      <c r="AN18" s="794"/>
      <c r="AO18" s="794"/>
      <c r="AP18" s="794"/>
      <c r="AQ18" s="795"/>
      <c r="AR18" s="793">
        <f>SUM(AR13:AX17)</f>
        <v>12451</v>
      </c>
      <c r="AS18" s="794"/>
      <c r="AT18" s="794"/>
      <c r="AU18" s="794"/>
      <c r="AV18" s="794"/>
      <c r="AW18" s="794"/>
      <c r="AX18" s="796"/>
    </row>
    <row r="19" spans="1:50" ht="24.75" customHeight="1" x14ac:dyDescent="0.15">
      <c r="A19" s="322"/>
      <c r="B19" s="323"/>
      <c r="C19" s="323"/>
      <c r="D19" s="323"/>
      <c r="E19" s="323"/>
      <c r="F19" s="324"/>
      <c r="G19" s="768" t="s">
        <v>9</v>
      </c>
      <c r="H19" s="769"/>
      <c r="I19" s="769"/>
      <c r="J19" s="769"/>
      <c r="K19" s="769"/>
      <c r="L19" s="769"/>
      <c r="M19" s="769"/>
      <c r="N19" s="769"/>
      <c r="O19" s="769"/>
      <c r="P19" s="714">
        <v>11639</v>
      </c>
      <c r="Q19" s="715"/>
      <c r="R19" s="715"/>
      <c r="S19" s="715"/>
      <c r="T19" s="715"/>
      <c r="U19" s="715"/>
      <c r="V19" s="716"/>
      <c r="W19" s="714">
        <v>12451</v>
      </c>
      <c r="X19" s="715"/>
      <c r="Y19" s="715"/>
      <c r="Z19" s="715"/>
      <c r="AA19" s="715"/>
      <c r="AB19" s="715"/>
      <c r="AC19" s="716"/>
      <c r="AD19" s="714">
        <v>12451</v>
      </c>
      <c r="AE19" s="715"/>
      <c r="AF19" s="715"/>
      <c r="AG19" s="715"/>
      <c r="AH19" s="715"/>
      <c r="AI19" s="715"/>
      <c r="AJ19" s="716"/>
      <c r="AK19" s="765"/>
      <c r="AL19" s="765"/>
      <c r="AM19" s="765"/>
      <c r="AN19" s="765"/>
      <c r="AO19" s="765"/>
      <c r="AP19" s="765"/>
      <c r="AQ19" s="765"/>
      <c r="AR19" s="765"/>
      <c r="AS19" s="765"/>
      <c r="AT19" s="765"/>
      <c r="AU19" s="765"/>
      <c r="AV19" s="765"/>
      <c r="AW19" s="765"/>
      <c r="AX19" s="767"/>
    </row>
    <row r="20" spans="1:50" ht="24.75" customHeight="1" x14ac:dyDescent="0.15">
      <c r="A20" s="322"/>
      <c r="B20" s="323"/>
      <c r="C20" s="323"/>
      <c r="D20" s="323"/>
      <c r="E20" s="323"/>
      <c r="F20" s="324"/>
      <c r="G20" s="768" t="s">
        <v>10</v>
      </c>
      <c r="H20" s="769"/>
      <c r="I20" s="769"/>
      <c r="J20" s="769"/>
      <c r="K20" s="769"/>
      <c r="L20" s="769"/>
      <c r="M20" s="769"/>
      <c r="N20" s="769"/>
      <c r="O20" s="769"/>
      <c r="P20" s="764">
        <f>IF(P18=0, "-", SUM(P19)/P18)</f>
        <v>0.99811336935082751</v>
      </c>
      <c r="Q20" s="764"/>
      <c r="R20" s="764"/>
      <c r="S20" s="764"/>
      <c r="T20" s="764"/>
      <c r="U20" s="764"/>
      <c r="V20" s="764"/>
      <c r="W20" s="764">
        <f>IF(W18=0, "-", SUM(W19)/W18)</f>
        <v>1</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5"/>
      <c r="B21" s="786"/>
      <c r="C21" s="786"/>
      <c r="D21" s="786"/>
      <c r="E21" s="786"/>
      <c r="F21" s="787"/>
      <c r="G21" s="762" t="s">
        <v>320</v>
      </c>
      <c r="H21" s="763"/>
      <c r="I21" s="763"/>
      <c r="J21" s="763"/>
      <c r="K21" s="763"/>
      <c r="L21" s="763"/>
      <c r="M21" s="763"/>
      <c r="N21" s="763"/>
      <c r="O21" s="763"/>
      <c r="P21" s="764">
        <f>IF(P19=0, "-", SUM(P19)/SUM(P13,P14))</f>
        <v>0.99811336935082751</v>
      </c>
      <c r="Q21" s="764"/>
      <c r="R21" s="764"/>
      <c r="S21" s="764"/>
      <c r="T21" s="764"/>
      <c r="U21" s="764"/>
      <c r="V21" s="764"/>
      <c r="W21" s="764">
        <f>IF(W19=0, "-", SUM(W19)/SUM(W13,W14))</f>
        <v>1</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9"/>
    </row>
    <row r="23" spans="1:50" ht="25.5" customHeight="1" x14ac:dyDescent="0.15">
      <c r="A23" s="723"/>
      <c r="B23" s="724"/>
      <c r="C23" s="724"/>
      <c r="D23" s="724"/>
      <c r="E23" s="724"/>
      <c r="F23" s="725"/>
      <c r="G23" s="750" t="s">
        <v>703</v>
      </c>
      <c r="H23" s="751"/>
      <c r="I23" s="751"/>
      <c r="J23" s="751"/>
      <c r="K23" s="751"/>
      <c r="L23" s="751"/>
      <c r="M23" s="751"/>
      <c r="N23" s="751"/>
      <c r="O23" s="752"/>
      <c r="P23" s="753">
        <v>8929</v>
      </c>
      <c r="Q23" s="754"/>
      <c r="R23" s="754"/>
      <c r="S23" s="754"/>
      <c r="T23" s="754"/>
      <c r="U23" s="754"/>
      <c r="V23" s="755"/>
      <c r="W23" s="753">
        <v>8929</v>
      </c>
      <c r="X23" s="754"/>
      <c r="Y23" s="754"/>
      <c r="Z23" s="754"/>
      <c r="AA23" s="754"/>
      <c r="AB23" s="754"/>
      <c r="AC23" s="755"/>
      <c r="AD23" s="756"/>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3"/>
      <c r="B24" s="724"/>
      <c r="C24" s="724"/>
      <c r="D24" s="724"/>
      <c r="E24" s="724"/>
      <c r="F24" s="725"/>
      <c r="G24" s="717" t="s">
        <v>704</v>
      </c>
      <c r="H24" s="718"/>
      <c r="I24" s="718"/>
      <c r="J24" s="718"/>
      <c r="K24" s="718"/>
      <c r="L24" s="718"/>
      <c r="M24" s="718"/>
      <c r="N24" s="718"/>
      <c r="O24" s="719"/>
      <c r="P24" s="714">
        <v>3522</v>
      </c>
      <c r="Q24" s="715"/>
      <c r="R24" s="715"/>
      <c r="S24" s="715"/>
      <c r="T24" s="715"/>
      <c r="U24" s="715"/>
      <c r="V24" s="716"/>
      <c r="W24" s="714">
        <v>3522</v>
      </c>
      <c r="X24" s="715"/>
      <c r="Y24" s="715"/>
      <c r="Z24" s="715"/>
      <c r="AA24" s="715"/>
      <c r="AB24" s="715"/>
      <c r="AC24" s="716"/>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3"/>
      <c r="B28" s="724"/>
      <c r="C28" s="724"/>
      <c r="D28" s="724"/>
      <c r="E28" s="724"/>
      <c r="F28" s="725"/>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12451</v>
      </c>
      <c r="Q29" s="737"/>
      <c r="R29" s="737"/>
      <c r="S29" s="737"/>
      <c r="T29" s="737"/>
      <c r="U29" s="737"/>
      <c r="V29" s="738"/>
      <c r="W29" s="739">
        <f>AR13</f>
        <v>12451</v>
      </c>
      <c r="X29" s="740"/>
      <c r="Y29" s="740"/>
      <c r="Z29" s="740"/>
      <c r="AA29" s="740"/>
      <c r="AB29" s="740"/>
      <c r="AC29" s="741"/>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2" t="s">
        <v>664</v>
      </c>
      <c r="B30" s="743"/>
      <c r="C30" s="743"/>
      <c r="D30" s="743"/>
      <c r="E30" s="743"/>
      <c r="F30" s="744"/>
      <c r="G30" s="745" t="s">
        <v>701</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15">
      <c r="A31" s="663"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8"/>
    </row>
    <row r="32" spans="1:50" ht="36.75" customHeight="1" x14ac:dyDescent="0.15">
      <c r="A32" s="663"/>
      <c r="B32" s="168"/>
      <c r="C32" s="168"/>
      <c r="D32" s="168"/>
      <c r="E32" s="168"/>
      <c r="F32" s="169"/>
      <c r="G32" s="748" t="s">
        <v>762</v>
      </c>
      <c r="H32" s="650"/>
      <c r="I32" s="650"/>
      <c r="J32" s="650"/>
      <c r="K32" s="650"/>
      <c r="L32" s="650"/>
      <c r="M32" s="650"/>
      <c r="N32" s="650"/>
      <c r="O32" s="650"/>
      <c r="P32" s="653" t="s">
        <v>707</v>
      </c>
      <c r="Q32" s="654"/>
      <c r="R32" s="654"/>
      <c r="S32" s="654"/>
      <c r="T32" s="654"/>
      <c r="U32" s="654"/>
      <c r="V32" s="654"/>
      <c r="W32" s="654"/>
      <c r="X32" s="655"/>
      <c r="Y32" s="659" t="s">
        <v>52</v>
      </c>
      <c r="Z32" s="660"/>
      <c r="AA32" s="661"/>
      <c r="AB32" s="662" t="s">
        <v>708</v>
      </c>
      <c r="AC32" s="662"/>
      <c r="AD32" s="662"/>
      <c r="AE32" s="631">
        <v>67490</v>
      </c>
      <c r="AF32" s="631"/>
      <c r="AG32" s="631"/>
      <c r="AH32" s="631"/>
      <c r="AI32" s="631">
        <v>47082</v>
      </c>
      <c r="AJ32" s="631"/>
      <c r="AK32" s="631"/>
      <c r="AL32" s="631"/>
      <c r="AM32" s="631"/>
      <c r="AN32" s="631"/>
      <c r="AO32" s="631"/>
      <c r="AP32" s="631"/>
      <c r="AQ32" s="677" t="s">
        <v>724</v>
      </c>
      <c r="AR32" s="631"/>
      <c r="AS32" s="631"/>
      <c r="AT32" s="631"/>
      <c r="AU32" s="108" t="s">
        <v>724</v>
      </c>
      <c r="AV32" s="633"/>
      <c r="AW32" s="633"/>
      <c r="AX32" s="634"/>
    </row>
    <row r="33" spans="1:51" ht="36.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708</v>
      </c>
      <c r="AC33" s="662"/>
      <c r="AD33" s="662"/>
      <c r="AE33" s="631">
        <v>96215</v>
      </c>
      <c r="AF33" s="631"/>
      <c r="AG33" s="631"/>
      <c r="AH33" s="631"/>
      <c r="AI33" s="631">
        <v>95146</v>
      </c>
      <c r="AJ33" s="631"/>
      <c r="AK33" s="631"/>
      <c r="AL33" s="631"/>
      <c r="AM33" s="631">
        <v>88241</v>
      </c>
      <c r="AN33" s="631"/>
      <c r="AO33" s="631"/>
      <c r="AP33" s="631"/>
      <c r="AQ33" s="631">
        <v>88241</v>
      </c>
      <c r="AR33" s="631"/>
      <c r="AS33" s="631"/>
      <c r="AT33" s="631"/>
      <c r="AU33" s="108" t="s">
        <v>724</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709</v>
      </c>
      <c r="H35" s="668"/>
      <c r="I35" s="668"/>
      <c r="J35" s="668"/>
      <c r="K35" s="668"/>
      <c r="L35" s="668"/>
      <c r="M35" s="668"/>
      <c r="N35" s="668"/>
      <c r="O35" s="668"/>
      <c r="P35" s="668"/>
      <c r="Q35" s="668"/>
      <c r="R35" s="668"/>
      <c r="S35" s="668"/>
      <c r="T35" s="668"/>
      <c r="U35" s="668"/>
      <c r="V35" s="668"/>
      <c r="W35" s="668"/>
      <c r="X35" s="668"/>
      <c r="Y35" s="671" t="s">
        <v>666</v>
      </c>
      <c r="Z35" s="672"/>
      <c r="AA35" s="673"/>
      <c r="AB35" s="674" t="s">
        <v>710</v>
      </c>
      <c r="AC35" s="675"/>
      <c r="AD35" s="676"/>
      <c r="AE35" s="677">
        <v>172456</v>
      </c>
      <c r="AF35" s="677"/>
      <c r="AG35" s="677"/>
      <c r="AH35" s="677"/>
      <c r="AI35" s="677">
        <v>264445</v>
      </c>
      <c r="AJ35" s="677"/>
      <c r="AK35" s="677"/>
      <c r="AL35" s="677"/>
      <c r="AM35" s="677"/>
      <c r="AN35" s="677"/>
      <c r="AO35" s="677"/>
      <c r="AP35" s="677"/>
      <c r="AQ35" s="108">
        <v>141098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670</v>
      </c>
      <c r="AC36" s="628"/>
      <c r="AD36" s="629"/>
      <c r="AE36" s="704" t="s">
        <v>711</v>
      </c>
      <c r="AF36" s="630"/>
      <c r="AG36" s="630"/>
      <c r="AH36" s="630"/>
      <c r="AI36" s="704" t="s">
        <v>723</v>
      </c>
      <c r="AJ36" s="630"/>
      <c r="AK36" s="630"/>
      <c r="AL36" s="630"/>
      <c r="AM36" s="630"/>
      <c r="AN36" s="630"/>
      <c r="AO36" s="630"/>
      <c r="AP36" s="630"/>
      <c r="AQ36" s="630" t="s">
        <v>760</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702</v>
      </c>
      <c r="AR38" s="523"/>
      <c r="AS38" s="142" t="s">
        <v>224</v>
      </c>
      <c r="AT38" s="143"/>
      <c r="AU38" s="141">
        <v>4</v>
      </c>
      <c r="AV38" s="141"/>
      <c r="AW38" s="123" t="s">
        <v>170</v>
      </c>
      <c r="AX38" s="144"/>
    </row>
    <row r="39" spans="1:51" ht="34.5" customHeight="1" x14ac:dyDescent="0.15">
      <c r="A39" s="689"/>
      <c r="B39" s="687"/>
      <c r="C39" s="687"/>
      <c r="D39" s="687"/>
      <c r="E39" s="687"/>
      <c r="F39" s="688"/>
      <c r="G39" s="193" t="s">
        <v>753</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335</v>
      </c>
      <c r="AC39" s="163"/>
      <c r="AD39" s="163"/>
      <c r="AE39" s="108">
        <v>80.5</v>
      </c>
      <c r="AF39" s="102"/>
      <c r="AG39" s="102"/>
      <c r="AH39" s="102"/>
      <c r="AI39" s="108">
        <v>80.8</v>
      </c>
      <c r="AJ39" s="102"/>
      <c r="AK39" s="102"/>
      <c r="AL39" s="102"/>
      <c r="AM39" s="108">
        <v>77.2</v>
      </c>
      <c r="AN39" s="102"/>
      <c r="AO39" s="102"/>
      <c r="AP39" s="102"/>
      <c r="AQ39" s="109" t="s">
        <v>702</v>
      </c>
      <c r="AR39" s="110"/>
      <c r="AS39" s="110"/>
      <c r="AT39" s="111"/>
      <c r="AU39" s="102" t="s">
        <v>702</v>
      </c>
      <c r="AV39" s="102"/>
      <c r="AW39" s="102"/>
      <c r="AX39" s="103"/>
    </row>
    <row r="40" spans="1:51" ht="34.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80</v>
      </c>
      <c r="AF40" s="102"/>
      <c r="AG40" s="102"/>
      <c r="AH40" s="102"/>
      <c r="AI40" s="108">
        <v>80</v>
      </c>
      <c r="AJ40" s="102"/>
      <c r="AK40" s="102"/>
      <c r="AL40" s="102"/>
      <c r="AM40" s="108">
        <v>80</v>
      </c>
      <c r="AN40" s="102"/>
      <c r="AO40" s="102"/>
      <c r="AP40" s="102"/>
      <c r="AQ40" s="109" t="s">
        <v>702</v>
      </c>
      <c r="AR40" s="110"/>
      <c r="AS40" s="110"/>
      <c r="AT40" s="111"/>
      <c r="AU40" s="102">
        <v>80</v>
      </c>
      <c r="AV40" s="102"/>
      <c r="AW40" s="102"/>
      <c r="AX40" s="103"/>
    </row>
    <row r="41" spans="1:51" ht="34.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100.6</v>
      </c>
      <c r="AF41" s="102"/>
      <c r="AG41" s="102"/>
      <c r="AH41" s="102"/>
      <c r="AI41" s="108">
        <v>101</v>
      </c>
      <c r="AJ41" s="102"/>
      <c r="AK41" s="102"/>
      <c r="AL41" s="102"/>
      <c r="AM41" s="108">
        <v>96.5</v>
      </c>
      <c r="AN41" s="102"/>
      <c r="AO41" s="102"/>
      <c r="AP41" s="102"/>
      <c r="AQ41" s="109" t="s">
        <v>702</v>
      </c>
      <c r="AR41" s="110"/>
      <c r="AS41" s="110"/>
      <c r="AT41" s="111"/>
      <c r="AU41" s="102" t="s">
        <v>702</v>
      </c>
      <c r="AV41" s="102"/>
      <c r="AW41" s="102"/>
      <c r="AX41" s="103"/>
    </row>
    <row r="42" spans="1:51" ht="23.25" customHeight="1" x14ac:dyDescent="0.15">
      <c r="A42" s="202" t="s">
        <v>344</v>
      </c>
      <c r="B42" s="165"/>
      <c r="C42" s="165"/>
      <c r="D42" s="165"/>
      <c r="E42" s="165"/>
      <c r="F42" s="166"/>
      <c r="G42" s="204" t="s">
        <v>706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751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8.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721</v>
      </c>
      <c r="AE223" s="467"/>
      <c r="AF223" s="467"/>
      <c r="AG223" s="468" t="s">
        <v>726</v>
      </c>
      <c r="AH223" s="469"/>
      <c r="AI223" s="469"/>
      <c r="AJ223" s="469"/>
      <c r="AK223" s="469"/>
      <c r="AL223" s="469"/>
      <c r="AM223" s="469"/>
      <c r="AN223" s="469"/>
      <c r="AO223" s="469"/>
      <c r="AP223" s="469"/>
      <c r="AQ223" s="469"/>
      <c r="AR223" s="469"/>
      <c r="AS223" s="469"/>
      <c r="AT223" s="469"/>
      <c r="AU223" s="469"/>
      <c r="AV223" s="469"/>
      <c r="AW223" s="469"/>
      <c r="AX223" s="470"/>
    </row>
    <row r="224" spans="1:51" ht="42.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721</v>
      </c>
      <c r="AE224" s="380"/>
      <c r="AF224" s="380"/>
      <c r="AG224" s="374" t="s">
        <v>727</v>
      </c>
      <c r="AH224" s="375"/>
      <c r="AI224" s="375"/>
      <c r="AJ224" s="375"/>
      <c r="AK224" s="375"/>
      <c r="AL224" s="375"/>
      <c r="AM224" s="375"/>
      <c r="AN224" s="375"/>
      <c r="AO224" s="375"/>
      <c r="AP224" s="375"/>
      <c r="AQ224" s="375"/>
      <c r="AR224" s="375"/>
      <c r="AS224" s="375"/>
      <c r="AT224" s="375"/>
      <c r="AU224" s="375"/>
      <c r="AV224" s="375"/>
      <c r="AW224" s="375"/>
      <c r="AX224" s="376"/>
    </row>
    <row r="225" spans="1:50" ht="42.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721</v>
      </c>
      <c r="AE225" s="417"/>
      <c r="AF225" s="417"/>
      <c r="AG225" s="402" t="s">
        <v>728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729</v>
      </c>
      <c r="AE226" s="398"/>
      <c r="AF226" s="398"/>
      <c r="AG226" s="400" t="s">
        <v>724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729</v>
      </c>
      <c r="AE229" s="364"/>
      <c r="AF229" s="364"/>
      <c r="AG229" s="366" t="s">
        <v>724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729</v>
      </c>
      <c r="AE231" s="380"/>
      <c r="AF231" s="380"/>
      <c r="AG231" s="374" t="s">
        <v>724</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721</v>
      </c>
      <c r="AE232" s="380"/>
      <c r="AF232" s="380"/>
      <c r="AG232" s="374" t="s">
        <v>731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729</v>
      </c>
      <c r="AE233" s="417"/>
      <c r="AF233" s="417"/>
      <c r="AG233" s="418" t="s">
        <v>724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729</v>
      </c>
      <c r="AE234" s="380"/>
      <c r="AF234" s="449"/>
      <c r="AG234" s="374" t="s">
        <v>724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729</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47.2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756</v>
      </c>
      <c r="AE236" s="364"/>
      <c r="AF236" s="365"/>
      <c r="AG236" s="366" t="s">
        <v>761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729</v>
      </c>
      <c r="AE237" s="373"/>
      <c r="AF237" s="373"/>
      <c r="AG237" s="374" t="s">
        <v>724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65.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721</v>
      </c>
      <c r="AE239" s="380"/>
      <c r="AF239" s="380"/>
      <c r="AG239" s="404" t="s">
        <v>732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733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692</v>
      </c>
      <c r="F242" s="383"/>
      <c r="G242" s="383"/>
      <c r="H242" s="384">
        <v>21</v>
      </c>
      <c r="I242" s="384"/>
      <c r="J242" s="889">
        <v>676</v>
      </c>
      <c r="K242" s="889"/>
      <c r="L242" s="889"/>
      <c r="M242" s="384"/>
      <c r="N242" s="890"/>
      <c r="O242" s="891" t="s">
        <v>713</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4"/>
      <c r="E247" s="734"/>
      <c r="F247" s="735"/>
      <c r="G247" s="918" t="s">
        <v>757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758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36.6" customHeight="1" thickBot="1" x14ac:dyDescent="0.2">
      <c r="A250" s="908" t="s">
        <v>754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620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749</v>
      </c>
      <c r="H268" s="101"/>
      <c r="I268" s="101"/>
      <c r="J268" s="100">
        <v>20</v>
      </c>
      <c r="K268" s="100"/>
      <c r="L268" s="116">
        <v>687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734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735</v>
      </c>
      <c r="H310" s="300"/>
      <c r="I310" s="300"/>
      <c r="J310" s="300"/>
      <c r="K310" s="301"/>
      <c r="L310" s="302" t="s">
        <v>736</v>
      </c>
      <c r="M310" s="303"/>
      <c r="N310" s="303"/>
      <c r="O310" s="303"/>
      <c r="P310" s="303"/>
      <c r="Q310" s="303"/>
      <c r="R310" s="303"/>
      <c r="S310" s="303"/>
      <c r="T310" s="303"/>
      <c r="U310" s="303"/>
      <c r="V310" s="303"/>
      <c r="W310" s="303"/>
      <c r="X310" s="304"/>
      <c r="Y310" s="305">
        <v>1288</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1288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9.95" customHeight="1" x14ac:dyDescent="0.15">
      <c r="A366" s="245">
        <v>1</v>
      </c>
      <c r="B366" s="245">
        <v>1</v>
      </c>
      <c r="C366" s="267" t="s">
        <v>737</v>
      </c>
      <c r="D366" s="266"/>
      <c r="E366" s="266"/>
      <c r="F366" s="266"/>
      <c r="G366" s="266"/>
      <c r="H366" s="266"/>
      <c r="I366" s="266"/>
      <c r="J366" s="248">
        <v>8000020130001</v>
      </c>
      <c r="K366" s="249"/>
      <c r="L366" s="249"/>
      <c r="M366" s="249"/>
      <c r="N366" s="249"/>
      <c r="O366" s="249"/>
      <c r="P366" s="260" t="s">
        <v>747</v>
      </c>
      <c r="Q366" s="250"/>
      <c r="R366" s="250"/>
      <c r="S366" s="250"/>
      <c r="T366" s="250"/>
      <c r="U366" s="250"/>
      <c r="V366" s="250"/>
      <c r="W366" s="250"/>
      <c r="X366" s="250"/>
      <c r="Y366" s="251">
        <v>1288</v>
      </c>
      <c r="Z366" s="252"/>
      <c r="AA366" s="252"/>
      <c r="AB366" s="253"/>
      <c r="AC366" s="237" t="s">
        <v>748</v>
      </c>
      <c r="AD366" s="238"/>
      <c r="AE366" s="238"/>
      <c r="AF366" s="238"/>
      <c r="AG366" s="238"/>
      <c r="AH366" s="268" t="s">
        <v>724</v>
      </c>
      <c r="AI366" s="269"/>
      <c r="AJ366" s="269"/>
      <c r="AK366" s="269"/>
      <c r="AL366" s="268" t="s">
        <v>724</v>
      </c>
      <c r="AM366" s="269"/>
      <c r="AN366" s="269"/>
      <c r="AO366" s="269"/>
      <c r="AP366" s="244" t="s">
        <v>724</v>
      </c>
      <c r="AQ366" s="244"/>
      <c r="AR366" s="244"/>
      <c r="AS366" s="244"/>
      <c r="AT366" s="244"/>
      <c r="AU366" s="244"/>
      <c r="AV366" s="244"/>
      <c r="AW366" s="244"/>
      <c r="AX366" s="244"/>
    </row>
    <row r="367" spans="1:51" ht="69.95" customHeight="1" x14ac:dyDescent="0.15">
      <c r="A367" s="245">
        <v>2</v>
      </c>
      <c r="B367" s="245">
        <v>1</v>
      </c>
      <c r="C367" s="267" t="s">
        <v>738</v>
      </c>
      <c r="D367" s="266"/>
      <c r="E367" s="266"/>
      <c r="F367" s="266"/>
      <c r="G367" s="266"/>
      <c r="H367" s="266"/>
      <c r="I367" s="266"/>
      <c r="J367" s="248">
        <v>1000020140007</v>
      </c>
      <c r="K367" s="249"/>
      <c r="L367" s="249"/>
      <c r="M367" s="249"/>
      <c r="N367" s="249"/>
      <c r="O367" s="249"/>
      <c r="P367" s="260" t="s">
        <v>747</v>
      </c>
      <c r="Q367" s="250"/>
      <c r="R367" s="250"/>
      <c r="S367" s="250"/>
      <c r="T367" s="250"/>
      <c r="U367" s="250"/>
      <c r="V367" s="250"/>
      <c r="W367" s="250"/>
      <c r="X367" s="250"/>
      <c r="Y367" s="251">
        <v>855</v>
      </c>
      <c r="Z367" s="252"/>
      <c r="AA367" s="252"/>
      <c r="AB367" s="253"/>
      <c r="AC367" s="237" t="s">
        <v>748</v>
      </c>
      <c r="AD367" s="238"/>
      <c r="AE367" s="238"/>
      <c r="AF367" s="238"/>
      <c r="AG367" s="238"/>
      <c r="AH367" s="268" t="s">
        <v>724</v>
      </c>
      <c r="AI367" s="269"/>
      <c r="AJ367" s="269"/>
      <c r="AK367" s="269"/>
      <c r="AL367" s="268" t="s">
        <v>724</v>
      </c>
      <c r="AM367" s="269"/>
      <c r="AN367" s="269"/>
      <c r="AO367" s="269"/>
      <c r="AP367" s="244" t="s">
        <v>724</v>
      </c>
      <c r="AQ367" s="244"/>
      <c r="AR367" s="244"/>
      <c r="AS367" s="244"/>
      <c r="AT367" s="244"/>
      <c r="AU367" s="244"/>
      <c r="AV367" s="244"/>
      <c r="AW367" s="244"/>
      <c r="AX367" s="244"/>
      <c r="AY367">
        <f>COUNTA($C$367)</f>
        <v>1</v>
      </c>
    </row>
    <row r="368" spans="1:51" ht="69.95" customHeight="1" x14ac:dyDescent="0.15">
      <c r="A368" s="245">
        <v>3</v>
      </c>
      <c r="B368" s="245">
        <v>1</v>
      </c>
      <c r="C368" s="267" t="s">
        <v>739</v>
      </c>
      <c r="D368" s="266"/>
      <c r="E368" s="266"/>
      <c r="F368" s="266"/>
      <c r="G368" s="266"/>
      <c r="H368" s="266"/>
      <c r="I368" s="266"/>
      <c r="J368" s="248">
        <v>4000020270008</v>
      </c>
      <c r="K368" s="249"/>
      <c r="L368" s="249"/>
      <c r="M368" s="249"/>
      <c r="N368" s="249"/>
      <c r="O368" s="249"/>
      <c r="P368" s="260" t="s">
        <v>747</v>
      </c>
      <c r="Q368" s="250"/>
      <c r="R368" s="250"/>
      <c r="S368" s="250"/>
      <c r="T368" s="250"/>
      <c r="U368" s="250"/>
      <c r="V368" s="250"/>
      <c r="W368" s="250"/>
      <c r="X368" s="250"/>
      <c r="Y368" s="251">
        <v>565</v>
      </c>
      <c r="Z368" s="252"/>
      <c r="AA368" s="252"/>
      <c r="AB368" s="253"/>
      <c r="AC368" s="237" t="s">
        <v>748</v>
      </c>
      <c r="AD368" s="238"/>
      <c r="AE368" s="238"/>
      <c r="AF368" s="238"/>
      <c r="AG368" s="238"/>
      <c r="AH368" s="268" t="s">
        <v>724</v>
      </c>
      <c r="AI368" s="269"/>
      <c r="AJ368" s="269"/>
      <c r="AK368" s="269"/>
      <c r="AL368" s="268" t="s">
        <v>724</v>
      </c>
      <c r="AM368" s="269"/>
      <c r="AN368" s="269"/>
      <c r="AO368" s="269"/>
      <c r="AP368" s="244" t="s">
        <v>724</v>
      </c>
      <c r="AQ368" s="244"/>
      <c r="AR368" s="244"/>
      <c r="AS368" s="244"/>
      <c r="AT368" s="244"/>
      <c r="AU368" s="244"/>
      <c r="AV368" s="244"/>
      <c r="AW368" s="244"/>
      <c r="AX368" s="244"/>
      <c r="AY368">
        <f>COUNTA($C$368)</f>
        <v>1</v>
      </c>
    </row>
    <row r="369" spans="1:51" ht="69.95" customHeight="1" x14ac:dyDescent="0.15">
      <c r="A369" s="245">
        <v>4</v>
      </c>
      <c r="B369" s="245">
        <v>1</v>
      </c>
      <c r="C369" s="267" t="s">
        <v>740</v>
      </c>
      <c r="D369" s="266"/>
      <c r="E369" s="266"/>
      <c r="F369" s="266"/>
      <c r="G369" s="266"/>
      <c r="H369" s="266"/>
      <c r="I369" s="266"/>
      <c r="J369" s="248">
        <v>1000020230006</v>
      </c>
      <c r="K369" s="249"/>
      <c r="L369" s="249"/>
      <c r="M369" s="249"/>
      <c r="N369" s="249"/>
      <c r="O369" s="249"/>
      <c r="P369" s="260" t="s">
        <v>747</v>
      </c>
      <c r="Q369" s="250"/>
      <c r="R369" s="250"/>
      <c r="S369" s="250"/>
      <c r="T369" s="250"/>
      <c r="U369" s="250"/>
      <c r="V369" s="250"/>
      <c r="W369" s="250"/>
      <c r="X369" s="250"/>
      <c r="Y369" s="251">
        <v>546</v>
      </c>
      <c r="Z369" s="252"/>
      <c r="AA369" s="252"/>
      <c r="AB369" s="253"/>
      <c r="AC369" s="237" t="s">
        <v>748</v>
      </c>
      <c r="AD369" s="238"/>
      <c r="AE369" s="238"/>
      <c r="AF369" s="238"/>
      <c r="AG369" s="238"/>
      <c r="AH369" s="268" t="s">
        <v>724</v>
      </c>
      <c r="AI369" s="269"/>
      <c r="AJ369" s="269"/>
      <c r="AK369" s="269"/>
      <c r="AL369" s="268" t="s">
        <v>724</v>
      </c>
      <c r="AM369" s="269"/>
      <c r="AN369" s="269"/>
      <c r="AO369" s="269"/>
      <c r="AP369" s="244" t="s">
        <v>724</v>
      </c>
      <c r="AQ369" s="244"/>
      <c r="AR369" s="244"/>
      <c r="AS369" s="244"/>
      <c r="AT369" s="244"/>
      <c r="AU369" s="244"/>
      <c r="AV369" s="244"/>
      <c r="AW369" s="244"/>
      <c r="AX369" s="244"/>
      <c r="AY369">
        <f>COUNTA($C$369)</f>
        <v>1</v>
      </c>
    </row>
    <row r="370" spans="1:51" ht="69.95" customHeight="1" x14ac:dyDescent="0.15">
      <c r="A370" s="245">
        <v>5</v>
      </c>
      <c r="B370" s="245">
        <v>1</v>
      </c>
      <c r="C370" s="267" t="s">
        <v>742</v>
      </c>
      <c r="D370" s="266"/>
      <c r="E370" s="266"/>
      <c r="F370" s="266"/>
      <c r="G370" s="266"/>
      <c r="H370" s="266"/>
      <c r="I370" s="266"/>
      <c r="J370" s="248">
        <v>1000020110001</v>
      </c>
      <c r="K370" s="249"/>
      <c r="L370" s="249"/>
      <c r="M370" s="249"/>
      <c r="N370" s="249"/>
      <c r="O370" s="249"/>
      <c r="P370" s="260" t="s">
        <v>747</v>
      </c>
      <c r="Q370" s="250"/>
      <c r="R370" s="250"/>
      <c r="S370" s="250"/>
      <c r="T370" s="250"/>
      <c r="U370" s="250"/>
      <c r="V370" s="250"/>
      <c r="W370" s="250"/>
      <c r="X370" s="250"/>
      <c r="Y370" s="251">
        <v>502</v>
      </c>
      <c r="Z370" s="252"/>
      <c r="AA370" s="252"/>
      <c r="AB370" s="253"/>
      <c r="AC370" s="237" t="s">
        <v>748</v>
      </c>
      <c r="AD370" s="238"/>
      <c r="AE370" s="238"/>
      <c r="AF370" s="238"/>
      <c r="AG370" s="238"/>
      <c r="AH370" s="268" t="s">
        <v>724</v>
      </c>
      <c r="AI370" s="269"/>
      <c r="AJ370" s="269"/>
      <c r="AK370" s="269"/>
      <c r="AL370" s="268" t="s">
        <v>724</v>
      </c>
      <c r="AM370" s="269"/>
      <c r="AN370" s="269"/>
      <c r="AO370" s="269"/>
      <c r="AP370" s="244" t="s">
        <v>724</v>
      </c>
      <c r="AQ370" s="244"/>
      <c r="AR370" s="244"/>
      <c r="AS370" s="244"/>
      <c r="AT370" s="244"/>
      <c r="AU370" s="244"/>
      <c r="AV370" s="244"/>
      <c r="AW370" s="244"/>
      <c r="AX370" s="244"/>
      <c r="AY370">
        <f>COUNTA($C$370)</f>
        <v>1</v>
      </c>
    </row>
    <row r="371" spans="1:51" ht="69.95" customHeight="1" x14ac:dyDescent="0.15">
      <c r="A371" s="245">
        <v>6</v>
      </c>
      <c r="B371" s="245">
        <v>1</v>
      </c>
      <c r="C371" s="267" t="s">
        <v>741</v>
      </c>
      <c r="D371" s="266"/>
      <c r="E371" s="266"/>
      <c r="F371" s="266"/>
      <c r="G371" s="266"/>
      <c r="H371" s="266"/>
      <c r="I371" s="266"/>
      <c r="J371" s="248">
        <v>7000020010006</v>
      </c>
      <c r="K371" s="249"/>
      <c r="L371" s="249"/>
      <c r="M371" s="249"/>
      <c r="N371" s="249"/>
      <c r="O371" s="249"/>
      <c r="P371" s="260" t="s">
        <v>747</v>
      </c>
      <c r="Q371" s="250"/>
      <c r="R371" s="250"/>
      <c r="S371" s="250"/>
      <c r="T371" s="250"/>
      <c r="U371" s="250"/>
      <c r="V371" s="250"/>
      <c r="W371" s="250"/>
      <c r="X371" s="250"/>
      <c r="Y371" s="251">
        <v>478</v>
      </c>
      <c r="Z371" s="252"/>
      <c r="AA371" s="252"/>
      <c r="AB371" s="253"/>
      <c r="AC371" s="237" t="s">
        <v>748</v>
      </c>
      <c r="AD371" s="238"/>
      <c r="AE371" s="238"/>
      <c r="AF371" s="238"/>
      <c r="AG371" s="238"/>
      <c r="AH371" s="268" t="s">
        <v>724</v>
      </c>
      <c r="AI371" s="269"/>
      <c r="AJ371" s="269"/>
      <c r="AK371" s="269"/>
      <c r="AL371" s="268" t="s">
        <v>724</v>
      </c>
      <c r="AM371" s="269"/>
      <c r="AN371" s="269"/>
      <c r="AO371" s="269"/>
      <c r="AP371" s="244" t="s">
        <v>724</v>
      </c>
      <c r="AQ371" s="244"/>
      <c r="AR371" s="244"/>
      <c r="AS371" s="244"/>
      <c r="AT371" s="244"/>
      <c r="AU371" s="244"/>
      <c r="AV371" s="244"/>
      <c r="AW371" s="244"/>
      <c r="AX371" s="244"/>
      <c r="AY371">
        <f>COUNTA($C$371)</f>
        <v>1</v>
      </c>
    </row>
    <row r="372" spans="1:51" ht="69.95" customHeight="1" x14ac:dyDescent="0.15">
      <c r="A372" s="245">
        <v>7</v>
      </c>
      <c r="B372" s="245">
        <v>1</v>
      </c>
      <c r="C372" s="267" t="s">
        <v>743</v>
      </c>
      <c r="D372" s="266"/>
      <c r="E372" s="266"/>
      <c r="F372" s="266"/>
      <c r="G372" s="266"/>
      <c r="H372" s="266"/>
      <c r="I372" s="266"/>
      <c r="J372" s="248">
        <v>6000020400009</v>
      </c>
      <c r="K372" s="249"/>
      <c r="L372" s="249"/>
      <c r="M372" s="249"/>
      <c r="N372" s="249"/>
      <c r="O372" s="249"/>
      <c r="P372" s="260" t="s">
        <v>747</v>
      </c>
      <c r="Q372" s="250"/>
      <c r="R372" s="250"/>
      <c r="S372" s="250"/>
      <c r="T372" s="250"/>
      <c r="U372" s="250"/>
      <c r="V372" s="250"/>
      <c r="W372" s="250"/>
      <c r="X372" s="250"/>
      <c r="Y372" s="251">
        <v>437</v>
      </c>
      <c r="Z372" s="252"/>
      <c r="AA372" s="252"/>
      <c r="AB372" s="253"/>
      <c r="AC372" s="237" t="s">
        <v>748</v>
      </c>
      <c r="AD372" s="238"/>
      <c r="AE372" s="238"/>
      <c r="AF372" s="238"/>
      <c r="AG372" s="238"/>
      <c r="AH372" s="268" t="s">
        <v>724</v>
      </c>
      <c r="AI372" s="269"/>
      <c r="AJ372" s="269"/>
      <c r="AK372" s="269"/>
      <c r="AL372" s="268" t="s">
        <v>724</v>
      </c>
      <c r="AM372" s="269"/>
      <c r="AN372" s="269"/>
      <c r="AO372" s="269"/>
      <c r="AP372" s="244" t="s">
        <v>724</v>
      </c>
      <c r="AQ372" s="244"/>
      <c r="AR372" s="244"/>
      <c r="AS372" s="244"/>
      <c r="AT372" s="244"/>
      <c r="AU372" s="244"/>
      <c r="AV372" s="244"/>
      <c r="AW372" s="244"/>
      <c r="AX372" s="244"/>
      <c r="AY372">
        <f>COUNTA($C$372)</f>
        <v>1</v>
      </c>
    </row>
    <row r="373" spans="1:51" ht="69.95" customHeight="1" x14ac:dyDescent="0.15">
      <c r="A373" s="245">
        <v>8</v>
      </c>
      <c r="B373" s="245">
        <v>1</v>
      </c>
      <c r="C373" s="267" t="s">
        <v>744</v>
      </c>
      <c r="D373" s="266"/>
      <c r="E373" s="266"/>
      <c r="F373" s="266"/>
      <c r="G373" s="266"/>
      <c r="H373" s="266"/>
      <c r="I373" s="266"/>
      <c r="J373" s="248">
        <v>4000020030007</v>
      </c>
      <c r="K373" s="249"/>
      <c r="L373" s="249"/>
      <c r="M373" s="249"/>
      <c r="N373" s="249"/>
      <c r="O373" s="249"/>
      <c r="P373" s="260" t="s">
        <v>747</v>
      </c>
      <c r="Q373" s="250"/>
      <c r="R373" s="250"/>
      <c r="S373" s="250"/>
      <c r="T373" s="250"/>
      <c r="U373" s="250"/>
      <c r="V373" s="250"/>
      <c r="W373" s="250"/>
      <c r="X373" s="250"/>
      <c r="Y373" s="251">
        <v>398</v>
      </c>
      <c r="Z373" s="252"/>
      <c r="AA373" s="252"/>
      <c r="AB373" s="253"/>
      <c r="AC373" s="237" t="s">
        <v>748</v>
      </c>
      <c r="AD373" s="238"/>
      <c r="AE373" s="238"/>
      <c r="AF373" s="238"/>
      <c r="AG373" s="238"/>
      <c r="AH373" s="268" t="s">
        <v>724</v>
      </c>
      <c r="AI373" s="269"/>
      <c r="AJ373" s="269"/>
      <c r="AK373" s="269"/>
      <c r="AL373" s="268" t="s">
        <v>724</v>
      </c>
      <c r="AM373" s="269"/>
      <c r="AN373" s="269"/>
      <c r="AO373" s="269"/>
      <c r="AP373" s="244" t="s">
        <v>724</v>
      </c>
      <c r="AQ373" s="244"/>
      <c r="AR373" s="244"/>
      <c r="AS373" s="244"/>
      <c r="AT373" s="244"/>
      <c r="AU373" s="244"/>
      <c r="AV373" s="244"/>
      <c r="AW373" s="244"/>
      <c r="AX373" s="244"/>
      <c r="AY373">
        <f>COUNTA($C$373)</f>
        <v>1</v>
      </c>
    </row>
    <row r="374" spans="1:51" ht="69.95" customHeight="1" x14ac:dyDescent="0.15">
      <c r="A374" s="245">
        <v>9</v>
      </c>
      <c r="B374" s="245">
        <v>1</v>
      </c>
      <c r="C374" s="267" t="s">
        <v>745</v>
      </c>
      <c r="D374" s="266"/>
      <c r="E374" s="266"/>
      <c r="F374" s="266"/>
      <c r="G374" s="266"/>
      <c r="H374" s="266"/>
      <c r="I374" s="266"/>
      <c r="J374" s="248">
        <v>1000020200000</v>
      </c>
      <c r="K374" s="249"/>
      <c r="L374" s="249"/>
      <c r="M374" s="249"/>
      <c r="N374" s="249"/>
      <c r="O374" s="249"/>
      <c r="P374" s="260" t="s">
        <v>747</v>
      </c>
      <c r="Q374" s="250"/>
      <c r="R374" s="250"/>
      <c r="S374" s="250"/>
      <c r="T374" s="250"/>
      <c r="U374" s="250"/>
      <c r="V374" s="250"/>
      <c r="W374" s="250"/>
      <c r="X374" s="250"/>
      <c r="Y374" s="251">
        <v>383</v>
      </c>
      <c r="Z374" s="252"/>
      <c r="AA374" s="252"/>
      <c r="AB374" s="253"/>
      <c r="AC374" s="237" t="s">
        <v>748</v>
      </c>
      <c r="AD374" s="238"/>
      <c r="AE374" s="238"/>
      <c r="AF374" s="238"/>
      <c r="AG374" s="238"/>
      <c r="AH374" s="268" t="s">
        <v>724</v>
      </c>
      <c r="AI374" s="269"/>
      <c r="AJ374" s="269"/>
      <c r="AK374" s="269"/>
      <c r="AL374" s="268" t="s">
        <v>724</v>
      </c>
      <c r="AM374" s="269"/>
      <c r="AN374" s="269"/>
      <c r="AO374" s="269"/>
      <c r="AP374" s="244" t="s">
        <v>724</v>
      </c>
      <c r="AQ374" s="244"/>
      <c r="AR374" s="244"/>
      <c r="AS374" s="244"/>
      <c r="AT374" s="244"/>
      <c r="AU374" s="244"/>
      <c r="AV374" s="244"/>
      <c r="AW374" s="244"/>
      <c r="AX374" s="244"/>
      <c r="AY374">
        <f>COUNTA($C$374)</f>
        <v>1</v>
      </c>
    </row>
    <row r="375" spans="1:51" ht="69.95" customHeight="1" x14ac:dyDescent="0.15">
      <c r="A375" s="245">
        <v>10</v>
      </c>
      <c r="B375" s="245">
        <v>1</v>
      </c>
      <c r="C375" s="267" t="s">
        <v>746</v>
      </c>
      <c r="D375" s="266"/>
      <c r="E375" s="266"/>
      <c r="F375" s="266"/>
      <c r="G375" s="266"/>
      <c r="H375" s="266"/>
      <c r="I375" s="266"/>
      <c r="J375" s="248">
        <v>8000020280003</v>
      </c>
      <c r="K375" s="249"/>
      <c r="L375" s="249"/>
      <c r="M375" s="249"/>
      <c r="N375" s="249"/>
      <c r="O375" s="249"/>
      <c r="P375" s="260" t="s">
        <v>747</v>
      </c>
      <c r="Q375" s="250"/>
      <c r="R375" s="250"/>
      <c r="S375" s="250"/>
      <c r="T375" s="250"/>
      <c r="U375" s="250"/>
      <c r="V375" s="250"/>
      <c r="W375" s="250"/>
      <c r="X375" s="250"/>
      <c r="Y375" s="251">
        <v>363</v>
      </c>
      <c r="Z375" s="252"/>
      <c r="AA375" s="252"/>
      <c r="AB375" s="253"/>
      <c r="AC375" s="237" t="s">
        <v>748</v>
      </c>
      <c r="AD375" s="238"/>
      <c r="AE375" s="238"/>
      <c r="AF375" s="238"/>
      <c r="AG375" s="238"/>
      <c r="AH375" s="268" t="s">
        <v>724</v>
      </c>
      <c r="AI375" s="269"/>
      <c r="AJ375" s="269"/>
      <c r="AK375" s="269"/>
      <c r="AL375" s="268" t="s">
        <v>724</v>
      </c>
      <c r="AM375" s="269"/>
      <c r="AN375" s="269"/>
      <c r="AO375" s="269"/>
      <c r="AP375" s="244" t="s">
        <v>724</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724</v>
      </c>
      <c r="F631" s="247"/>
      <c r="G631" s="247"/>
      <c r="H631" s="247"/>
      <c r="I631" s="247"/>
      <c r="J631" s="248" t="s">
        <v>724</v>
      </c>
      <c r="K631" s="249"/>
      <c r="L631" s="249"/>
      <c r="M631" s="249"/>
      <c r="N631" s="249"/>
      <c r="O631" s="249"/>
      <c r="P631" s="260" t="s">
        <v>724</v>
      </c>
      <c r="Q631" s="250"/>
      <c r="R631" s="250"/>
      <c r="S631" s="250"/>
      <c r="T631" s="250"/>
      <c r="U631" s="250"/>
      <c r="V631" s="250"/>
      <c r="W631" s="250"/>
      <c r="X631" s="250"/>
      <c r="Y631" s="251" t="s">
        <v>724</v>
      </c>
      <c r="Z631" s="252"/>
      <c r="AA631" s="252"/>
      <c r="AB631" s="253"/>
      <c r="AC631" s="237"/>
      <c r="AD631" s="238"/>
      <c r="AE631" s="238"/>
      <c r="AF631" s="238"/>
      <c r="AG631" s="238"/>
      <c r="AH631" s="239" t="s">
        <v>724</v>
      </c>
      <c r="AI631" s="240"/>
      <c r="AJ631" s="240"/>
      <c r="AK631" s="240"/>
      <c r="AL631" s="241" t="s">
        <v>724</v>
      </c>
      <c r="AM631" s="242"/>
      <c r="AN631" s="242"/>
      <c r="AO631" s="243"/>
      <c r="AP631" s="244" t="s">
        <v>724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76:AO395">
    <cfRule type="expression" dxfId="1435" priority="839">
      <formula>IF(AND(AL376&gt;=0, RIGHT(TEXT(AL376,"0.#"),1)&lt;&gt;"."),TRUE,FALSE)</formula>
    </cfRule>
    <cfRule type="expression" dxfId="1434" priority="840">
      <formula>IF(AND(AL376&gt;=0, RIGHT(TEXT(AL376,"0.#"),1)="."),TRUE,FALSE)</formula>
    </cfRule>
    <cfRule type="expression" dxfId="1433" priority="841">
      <formula>IF(AND(AL376&lt;0, RIGHT(TEXT(AL376,"0.#"),1)&lt;&gt;"."),TRUE,FALSE)</formula>
    </cfRule>
    <cfRule type="expression" dxfId="1432" priority="842">
      <formula>IF(AND(AL376&lt;0, RIGHT(TEXT(AL376,"0.#"),1)="."),TRUE,FALSE)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3"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721</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721</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t="s">
        <v>721</v>
      </c>
      <c r="H14" s="13" t="str">
        <f t="shared" si="1"/>
        <v>労働保険特別会計雇用勘定</v>
      </c>
      <c r="I14" s="13" t="str">
        <f t="shared" si="5"/>
        <v>一般会計、労働保険特別会計雇用勘定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2022-06-30T01:40:25Z</cp:lastPrinted>
  <dcterms:created xsi:type="dcterms:W3CDTF">2012-03-13T00:50:25Z</dcterms:created>
  <dcterms:modified xsi:type="dcterms:W3CDTF">2022-08-29T06:34:12Z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