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30" i="11" l="1"/>
  <c r="AY329" i="11"/>
  <c r="AY326" i="11"/>
  <c r="AY323" i="11"/>
  <c r="AY327" i="11"/>
  <c r="AY331" i="11"/>
  <c r="AY325" i="11"/>
  <c r="AY333" i="11"/>
  <c r="AY322" i="11"/>
  <c r="AY324" i="11"/>
  <c r="AY328" i="11"/>
  <c r="AY397" i="11"/>
  <c r="AY398" i="11"/>
  <c r="AY337" i="11"/>
  <c r="AY338" i="11"/>
  <c r="AY340"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117" i="11"/>
  <c r="AY155" i="11"/>
  <c r="AY204" i="11"/>
  <c r="AY114" i="11"/>
  <c r="AY152" i="11"/>
  <c r="AY213" i="11"/>
  <c r="AY116" i="11"/>
  <c r="AY120" i="11"/>
  <c r="AY154" i="11"/>
  <c r="AY113" i="11"/>
  <c r="AY121" i="11"/>
  <c r="AY151" i="11"/>
  <c r="AY177" i="11"/>
  <c r="AY100" i="11"/>
  <c r="AY118" i="11"/>
  <c r="AY126" i="11"/>
  <c r="AY174" i="11"/>
  <c r="AY178" i="11"/>
  <c r="AY193" i="11"/>
  <c r="AY201" i="11"/>
  <c r="AY205" i="11"/>
  <c r="AY209"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<sst xmlns="http://schemas.openxmlformats.org/spreadsheetml/2006/main" count="2302" uniqueCount="821">
  <si>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</si>
  <si>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</si>
  <si>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</si>
  <si>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</si>
  <si>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</si>
  <si>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</si>
  <si>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</si>
  <si>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</si>
  <si>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</si>
  <si>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</si>
  <si>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</si>
  <si>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</si>
  <si>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</si>
  <si>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</si>
  <si>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</si>
  <si>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</si>
  <si>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</si>
  <si>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</si>
  <si>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</si>
  <si>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</si>
  <si>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</si>
  <si>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</si>
  <si>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</si>
  <si>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</si>
  <si>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</si>
  <si>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</si>
  <si>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</si>
  <si>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</si>
  <si>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</si>
  <si>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</si>
  <si>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</si>
  <si>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</si>
  <si>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</si>
  <si>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</si>
  <si>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</si>
  <si>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</si>
  <si>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</si>
  <si>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</si>
  <si>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</si>
  <si>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</si>
  <si>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</si>
  <si>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</si>
  <si>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</si>
  <si>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</si>
  <si>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</si>
  <si>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</si>
  <si>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</si>
  <si>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</si>
  <si>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</si>
  <si>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</si>
  <si>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</si>
  <si>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</si>
  <si>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</si>
  <si>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</si>
  <si>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</si>
  <si>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</si>
  <si>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</si>
  <si>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</si>
  <si>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</si>
  <si>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</si>
  <si>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</si>
  <si>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</si>
  <si>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</si>
  <si>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</si>
  <si>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</si>
  <si>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</si>
  <si>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</si>
  <si>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</si>
  <si>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</si>
  <si>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</si>
  <si>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</si>
  <si>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</si>
  <si>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</si>
  <si>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</si>
  <si>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</si>
  <si>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</si>
  <si>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</si>
  <si>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</si>
  <si>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</si>
  <si>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</si>
  <si>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</si>
  <si>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</si>
  <si>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</si>
  <si>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</si>
  <si>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</si>
  <si>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</si>
  <si>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</si>
  <si>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</si>
  <si>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</si>
  <si>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</si>
  <si>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</si>
  <si>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</si>
  <si>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</si>
  <si>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</si>
  <si>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</si>
  <si>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</si>
  <si>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</si>
  <si>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</si>
  <si>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</si>
  <si>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</si>
  <si>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</si>
  <si>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</si>
  <si>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</si>
  <si>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</si>
  <si>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</si>
  <si>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</si>
  <si>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</si>
  <si>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</si>
  <si>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</si>
  <si>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</si>
  <si>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</si>
  <si>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</si>
  <si>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</si>
  <si>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</si>
  <si>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</si>
  <si>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</si>
  <si>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</si>
  <si>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</si>
  <si>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</si>
  <si>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</si>
  <si>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</si>
  <si>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</si>
  <si>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</si>
  <si>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</si>
  <si>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</si>
  <si>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</si>
  <si>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</si>
  <si>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</si>
  <si>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</si>
  <si>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</si>
  <si>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</si>
  <si>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</si>
  <si>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</si>
  <si>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</si>
  <si>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</si>
  <si>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</si>
  <si>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</si>
  <si>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</si>
  <si>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</si>
  <si>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</si>
  <si>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</si>
  <si>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</si>
  <si>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</si>
  <si>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</si>
  <si>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</si>
  <si>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</si>
  <si>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</si>
  <si>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</si>
  <si>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</si>
  <si>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</si>
  <si>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</si>
  <si>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</si>
  <si>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</si>
  <si>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</si>
  <si>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</si>
  <si>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</si>
  <si>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</si>
  <si>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</si>
  <si>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</si>
  <si>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</si>
  <si>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</si>
  <si>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</si>
  <si>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</si>
  <si>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</si>
  <si>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</si>
  <si>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</si>
  <si>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</si>
  <si>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</si>
  <si>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</si>
  <si>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</si>
  <si>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</si>
  <si>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</si>
  <si>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</si>
  <si>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</si>
  <si>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</si>
  <si>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</si>
  <si>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</si>
  <si>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</si>
  <si>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</si>
  <si>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</si>
  <si>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</si>
  <si>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</si>
  <si>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</si>
  <si>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</si>
  <si>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</si>
  <si>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</si>
  <si>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</si>
  <si>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</si>
  <si>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</si>
  <si>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</si>
  <si>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</si>
  <si>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</si>
  <si>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</si>
  <si>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</si>
  <si>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</si>
  <si>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</si>
  <si>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</si>
  <si>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</si>
  <si>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</si>
  <si>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</si>
  <si>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</si>
  <si>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</si>
  <si>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</si>
  <si>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</si>
  <si>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</si>
  <si>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</si>
  <si>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</si>
  <si>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</si>
  <si>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</si>
  <si>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</si>
  <si>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</si>
  <si>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</si>
  <si>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</si>
  <si>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</si>
  <si>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</si>
  <si>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</si>
  <si>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</si>
  <si>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</si>
  <si>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</si>
  <si>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</si>
  <si>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</si>
  <si>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</si>
  <si>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</si>
  <si>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</si>
  <si>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</si>
  <si>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</si>
  <si>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</si>
  <si>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</si>
  <si>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</si>
  <si>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</si>
  <si>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</si>
  <si>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</si>
  <si>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</si>
  <si>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</si>
  <si>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</si>
  <si>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</si>
  <si>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</si>
  <si>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</si>
  <si>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</si>
  <si>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</si>
  <si>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</si>
  <si>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</si>
  <si>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</si>
  <si>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</si>
  <si>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</si>
  <si>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</si>
  <si>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</si>
  <si>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</si>
  <si>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</si>
  <si>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</si>
  <si>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</si>
  <si>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</si>
  <si>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</si>
  <si>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</si>
  <si>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</si>
  <si>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</si>
  <si>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</si>
  <si>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</si>
  <si>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</si>
  <si>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</si>
  <si>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</si>
  <si>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</si>
  <si>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</si>
  <si>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</si>
  <si>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</si>
  <si>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</si>
  <si>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</si>
  <si>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</si>
  <si>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</si>
  <si>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</si>
  <si>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</si>
  <si>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</si>
  <si>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</si>
  <si>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</si>
  <si>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</si>
  <si>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</si>
  <si>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</si>
  <si>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</si>
  <si>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</si>
  <si>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</si>
  <si>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</si>
  <si>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</si>
  <si>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</si>
  <si>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</si>
  <si>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</si>
  <si>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</si>
  <si>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</si>
  <si>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</si>
  <si>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</si>
  <si>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</si>
  <si>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</si>
  <si>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</si>
  <si>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</si>
  <si>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</si>
  <si>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</si>
  <si>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</si>
  <si>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</si>
  <si>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</si>
  <si>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</si>
  <si>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</si>
  <si>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</si>
  <si>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</si>
  <si>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</si>
  <si>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</si>
  <si>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</si>
  <si>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</si>
  <si>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</si>
  <si>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</si>
  <si>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</si>
  <si>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</si>
  <si>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</si>
  <si>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</si>
  <si>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</si>
  <si>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</si>
  <si>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</si>
  <si>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</si>
  <si>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</si>
  <si>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</si>
  <si>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</si>
  <si>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</si>
  <si>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</si>
  <si>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</si>
  <si>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</si>
  <si>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</si>
  <si>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</si>
  <si>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</si>
  <si>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</si>
  <si>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</si>
  <si>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</si>
  <si>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</si>
  <si>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</si>
  <si>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</si>
  <si>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</si>
  <si>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</si>
  <si>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</si>
  <si>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</si>
  <si>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</si>
  <si>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</si>
  <si>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</si>
  <si>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</si>
  <si>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</si>
  <si>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</si>
  <si>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</si>
  <si>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</si>
  <si>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</si>
  <si>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</si>
  <si>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</si>
  <si>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</si>
  <si>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</si>
  <si>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</si>
  <si>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</si>
  <si>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</si>
  <si>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</si>
  <si>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</si>
  <si>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</si>
  <si>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</si>
  <si>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</si>
  <si>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</si>
  <si>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</si>
  <si>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</si>
  <si>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</si>
  <si>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</si>
  <si>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</si>
  <si>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</si>
  <si>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</si>
  <si>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</si>
  <si>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</si>
  <si>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</si>
  <si>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</si>
  <si>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</si>
  <si>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</si>
  <si>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</si>
  <si>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</si>
  <si>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</si>
  <si>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</si>
  <si>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</si>
  <si>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</si>
  <si>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</si>
  <si>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</si>
  <si>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</si>
  <si>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</si>
  <si>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</si>
  <si>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</si>
  <si>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</si>
  <si>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</si>
  <si>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</si>
  <si>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</si>
  <si>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</si>
  <si>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</si>
  <si>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</si>
  <si>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</si>
  <si>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</si>
  <si>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</si>
  <si>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</si>
  <si>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</si>
  <si>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</si>
  <si>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</si>
  <si>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</si>
  <si>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</si>
  <si>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</si>
  <si>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</si>
  <si>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</si>
  <si>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</si>
  <si>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</si>
  <si>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</si>
  <si>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</si>
  <si>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</si>
  <si>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</si>
  <si>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</si>
  <si>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</si>
  <si>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</si>
  <si>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</si>
  <si>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</si>
  <si>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</si>
  <si>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</si>
  <si>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</si>
  <si>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</si>
  <si>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</si>
  <si>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</si>
  <si>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</si>
  <si>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</si>
  <si>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</si>
  <si>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</si>
  <si>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</si>
  <si>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</si>
  <si>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</si>
  <si>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</si>
  <si>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</si>
  <si>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</si>
  <si>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</si>
  <si>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</si>
  <si>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</si>
  <si>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</si>
  <si>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</si>
  <si>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</si>
  <si>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</si>
  <si>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</si>
  <si>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</si>
  <si>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</si>
  <si>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</si>
  <si>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</si>
  <si>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</si>
  <si>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</si>
  <si>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</si>
  <si>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</si>
  <si>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</si>
  <si>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</si>
  <si>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</si>
  <si>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</si>
  <si>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</si>
  <si>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</si>
  <si>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</si>
  <si>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</si>
  <si>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</si>
  <si>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</si>
  <si>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</si>
  <si>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</si>
  <si>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</si>
  <si>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</si>
  <si>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</si>
  <si>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</si>
  <si>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</si>
  <si>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</si>
  <si>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</si>
  <si>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</si>
  <si>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</si>
  <si>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</si>
  <si>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</si>
  <si>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</si>
  <si>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</si>
  <si>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</si>
  <si>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</si>
  <si>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</si>
  <si>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</si>
  <si>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</si>
  <si>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</si>
  <si>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</si>
  <si>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</si>
  <si>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</si>
  <si>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</si>
  <si>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</si>
  <si>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</si>
  <si>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</si>
  <si>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</si>
  <si>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</si>
  <si>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</si>
  <si>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</si>
  <si>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</si>
  <si>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</si>
  <si>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</si>
  <si>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</si>
  <si>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</si>
  <si>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</si>
  <si>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</si>
  <si>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</si>
  <si>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</si>
  <si>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</si>
  <si>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</si>
  <si>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</si>
  <si>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</si>
  <si>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</si>
  <si>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</si>
  <si>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</si>
  <si>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</si>
  <si>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</si>
  <si>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</si>
  <si>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</si>
  <si>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</si>
  <si>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</si>
  <si>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</si>
  <si>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</si>
  <si>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</si>
  <si>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</si>
  <si>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</si>
  <si>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</si>
  <si>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</si>
  <si>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</si>
  <si>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</si>
  <si>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</si>
  <si>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</si>
  <si>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</si>
  <si>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</si>
  <si>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</si>
  <si>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</si>
  <si>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</si>
  <si>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</si>
  <si>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</si>
  <si>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</si>
  <si>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</si>
  <si>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</si>
  <si>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</si>
  <si>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</si>
  <si>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</si>
  <si>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</si>
  <si>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</si>
  <si>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</si>
  <si>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</si>
  <si>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</si>
  <si>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</si>
  <si>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</si>
  <si>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</si>
  <si>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</si>
  <si>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</si>
  <si>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</si>
  <si>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</si>
  <si>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</si>
  <si>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</si>
  <si>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</si>
  <si>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</si>
  <si>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</si>
  <si>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</si>
  <si>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</si>
  <si>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</si>
  <si>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</si>
  <si>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</si>
  <si>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</si>
  <si>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</si>
  <si>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</si>
  <si>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</si>
  <si>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</si>
  <si>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</si>
  <si>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</si>
  <si>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</si>
  <si>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</si>
  <si>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</si>
  <si>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</si>
  <si>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</si>
  <si>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</si>
  <si>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</si>
  <si>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</si>
  <si>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</si>
  <si>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</si>
  <si>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</si>
  <si>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</si>
  <si>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</si>
  <si>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</si>
  <si>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</si>
  <si>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</si>
  <si>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</si>
  <si>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</si>
  <si>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</si>
  <si>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</si>
  <si>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</si>
  <si>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</si>
  <si>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</si>
  <si>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</si>
  <si>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</si>
  <si>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</si>
  <si>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</si>
  <si>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</si>
  <si>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</si>
  <si>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</si>
  <si>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</si>
  <si>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</si>
  <si>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</si>
  <si>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</si>
  <si>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</si>
  <si>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</si>
  <si>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</si>
  <si>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</si>
  <si>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</si>
  <si>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</si>
  <si>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</si>
  <si>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</si>
  <si>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</si>
  <si>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</si>
  <si>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</si>
  <si>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</si>
  <si>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</si>
  <si>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</si>
  <si>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</si>
  <si>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</si>
  <si>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</si>
  <si>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</si>
  <si>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</si>
  <si>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</si>
  <si>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</si>
  <si>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</si>
  <si>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</si>
  <si>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</si>
  <si>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</si>
  <si>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</si>
  <si>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</si>
  <si>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</si>
  <si>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</si>
  <si>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</si>
  <si>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</si>
  <si>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</si>
  <si>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</si>
  <si>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</si>
  <si>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</si>
  <si>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</si>
  <si>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</si>
  <si>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</si>
  <si>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</si>
  <si>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</si>
  <si>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</si>
  <si>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</si>
  <si>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</si>
  <si>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</si>
  <si>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</si>
  <si>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</si>
  <si>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</si>
  <si>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</si>
  <si>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</si>
  <si>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</si>
  <si>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</si>
  <si>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</si>
  <si>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</si>
  <si>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</si>
  <si>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</si>
  <si>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</si>
  <si>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</si>
  <si>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</si>
  <si>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</si>
  <si>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</si>
  <si>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</si>
  <si>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</si>
  <si>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</si>
  <si>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</si>
  <si>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</si>
  <si>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</si>
  <si>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</si>
  <si>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</si>
  <si>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</si>
  <si>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</si>
  <si>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</si>
  <si>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</si>
  <si>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</si>
  <si>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</si>
  <si>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</si>
  <si>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</si>
  <si>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</si>
  <si>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</si>
  <si>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</si>
  <si>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</si>
  <si>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</si>
  <si>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</si>
  <si>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</si>
  <si>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</si>
  <si>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</si>
  <si>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</si>
  <si>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</si>
  <si>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</si>
  <si>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</si>
  <si>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</si>
  <si>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</si>
  <si>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</si>
  <si>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</si>
  <si>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</si>
  <si>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離職者等の再就職に資する総合的な職業能力開発プログラムの推進</t>
  </si>
  <si>
    <t>人材開発統括官</t>
  </si>
  <si>
    <t>平成13年度</t>
  </si>
  <si>
    <t>終了予定なし</t>
  </si>
  <si>
    <t>訓練企画室</t>
  </si>
  <si>
    <t>職業能力開発促進法第15条の７第3項
雇用保険法第63条第１項第２号及び第8号
雇用保険法施行規則第126条及び第138条第２号</t>
  </si>
  <si>
    <t>第11次職業能力開発基本計画</t>
  </si>
  <si>
    <t>　経済社会のグローバル化や技術革新の急速な進展といった産業構造の変化に対応し、職業能力等に起因する雇用のミスマッチの解消を図るため、求職者に対し、民間教育訓練機関等を有効に活用した多様な職業訓練機会を提供し、早期の就職促進を図る。</t>
  </si>
  <si>
    <t>-</t>
  </si>
  <si>
    <t>生涯職業能力開発事業等委託費</t>
  </si>
  <si>
    <t>諸謝金</t>
  </si>
  <si>
    <t>雇用開発支援事業等補助金</t>
  </si>
  <si>
    <t>庁費</t>
  </si>
  <si>
    <t>労働保険業務庁費</t>
  </si>
  <si>
    <t>訓練修了者の訓練修了後３ヶ月時点の就職率
（訓練終了後３か月時点の就職者数／訓練修了者数）</t>
  </si>
  <si>
    <t>定例業務統計報告（厚生労働省調べ）</t>
  </si>
  <si>
    <t>訓練受講者数</t>
  </si>
  <si>
    <t>人</t>
  </si>
  <si>
    <t>訓練に要した経費／受講者数　　　　　　　　　　　　　　</t>
    <phoneticPr fontId="5"/>
  </si>
  <si>
    <t>円</t>
  </si>
  <si>
    <t>18,671,985,105
/71,687</t>
  </si>
  <si>
    <t>／　</t>
    <phoneticPr fontId="5"/>
  </si>
  <si>
    <t>699</t>
  </si>
  <si>
    <t>617</t>
  </si>
  <si>
    <t>584</t>
  </si>
  <si>
    <t>590</t>
  </si>
  <si>
    <t>595</t>
  </si>
  <si>
    <t>582</t>
  </si>
  <si>
    <t>603</t>
  </si>
  <si>
    <t>○</t>
  </si>
  <si>
    <t>訓練企画室長　鶴谷　陽子</t>
    <rPh sb="7" eb="9">
      <t>ツルヤ</t>
    </rPh>
    <rPh sb="10" eb="12">
      <t>ヨウコ</t>
    </rPh>
    <phoneticPr fontId="5"/>
  </si>
  <si>
    <t>その他</t>
    <rPh sb="2" eb="3">
      <t>タ</t>
    </rPh>
    <phoneticPr fontId="5"/>
  </si>
  <si>
    <t>-</t>
    <phoneticPr fontId="5"/>
  </si>
  <si>
    <t>https://www.mhlw.go.jp/wp/seisaku/hyouka/dl/r03_jizenbunseki/VI-1-1.pdf</t>
    <phoneticPr fontId="5"/>
  </si>
  <si>
    <t>２ページ</t>
    <phoneticPr fontId="5"/>
  </si>
  <si>
    <t>無</t>
  </si>
  <si>
    <t>‐</t>
  </si>
  <si>
    <t>職業訓練は国の雇用のセーフティネットとして国の責務として実施すべき事業である（労働施策の総合的な推進並びに労働者の雇用の安定及び職業生活の充実等に関する法律第４条第１項第３号）。</t>
    <rPh sb="0" eb="2">
      <t>ショクギョウ</t>
    </rPh>
    <rPh sb="2" eb="4">
      <t>クンレン</t>
    </rPh>
    <rPh sb="5" eb="6">
      <t>クニ</t>
    </rPh>
    <rPh sb="7" eb="9">
      <t>コヨウ</t>
    </rPh>
    <rPh sb="21" eb="22">
      <t>クニ</t>
    </rPh>
    <rPh sb="23" eb="25">
      <t>セキム</t>
    </rPh>
    <rPh sb="28" eb="30">
      <t>ジッシ</t>
    </rPh>
    <rPh sb="33" eb="35">
      <t>ジギョウ</t>
    </rPh>
    <rPh sb="39" eb="41">
      <t>ロウドウ</t>
    </rPh>
    <rPh sb="41" eb="43">
      <t>セサク</t>
    </rPh>
    <rPh sb="44" eb="47">
      <t>ソウゴウテキ</t>
    </rPh>
    <rPh sb="48" eb="50">
      <t>スイシン</t>
    </rPh>
    <rPh sb="50" eb="51">
      <t>ナラ</t>
    </rPh>
    <rPh sb="53" eb="56">
      <t>ロウドウシャ</t>
    </rPh>
    <rPh sb="57" eb="59">
      <t>コヨウ</t>
    </rPh>
    <rPh sb="60" eb="62">
      <t>アンテイ</t>
    </rPh>
    <rPh sb="62" eb="63">
      <t>オヨ</t>
    </rPh>
    <rPh sb="64" eb="66">
      <t>ショクギョウ</t>
    </rPh>
    <rPh sb="66" eb="68">
      <t>セイカツ</t>
    </rPh>
    <rPh sb="69" eb="71">
      <t>ジュウジツ</t>
    </rPh>
    <rPh sb="71" eb="72">
      <t>トウ</t>
    </rPh>
    <rPh sb="73" eb="74">
      <t>カン</t>
    </rPh>
    <rPh sb="76" eb="78">
      <t>ホウリツ</t>
    </rPh>
    <rPh sb="78" eb="79">
      <t>ダイ</t>
    </rPh>
    <rPh sb="80" eb="81">
      <t>ジョウ</t>
    </rPh>
    <rPh sb="81" eb="82">
      <t>ダイ</t>
    </rPh>
    <rPh sb="83" eb="84">
      <t>コウ</t>
    </rPh>
    <rPh sb="84" eb="85">
      <t>ダイ</t>
    </rPh>
    <rPh sb="86" eb="87">
      <t>ゴウ</t>
    </rPh>
    <phoneticPr fontId="5"/>
  </si>
  <si>
    <t>離職者の早期再就職を実現するためには、希望職種に関する能力開発が必要であり、それに資する職業訓練機会の確保が重要であることから、本事業は必要かつ適切な事業である。また優先度が高い事業と言える。</t>
    <rPh sb="0" eb="3">
      <t>リショクシャ</t>
    </rPh>
    <rPh sb="4" eb="6">
      <t>ソウキ</t>
    </rPh>
    <rPh sb="6" eb="9">
      <t>サイシュウショク</t>
    </rPh>
    <rPh sb="10" eb="12">
      <t>ジツゲン</t>
    </rPh>
    <rPh sb="19" eb="21">
      <t>キボウ</t>
    </rPh>
    <rPh sb="21" eb="23">
      <t>ショクシュ</t>
    </rPh>
    <rPh sb="24" eb="25">
      <t>カン</t>
    </rPh>
    <rPh sb="27" eb="29">
      <t>ノウリョク</t>
    </rPh>
    <rPh sb="29" eb="31">
      <t>カイハツ</t>
    </rPh>
    <rPh sb="32" eb="34">
      <t>ヒツヨウ</t>
    </rPh>
    <rPh sb="41" eb="42">
      <t>シ</t>
    </rPh>
    <rPh sb="44" eb="46">
      <t>ショクギョウ</t>
    </rPh>
    <rPh sb="46" eb="48">
      <t>クンレン</t>
    </rPh>
    <rPh sb="48" eb="50">
      <t>キカイ</t>
    </rPh>
    <rPh sb="51" eb="53">
      <t>カクホ</t>
    </rPh>
    <rPh sb="54" eb="56">
      <t>ジュウヨウ</t>
    </rPh>
    <rPh sb="64" eb="65">
      <t>ホン</t>
    </rPh>
    <rPh sb="65" eb="67">
      <t>ジギョウ</t>
    </rPh>
    <rPh sb="68" eb="70">
      <t>ヒツヨウ</t>
    </rPh>
    <rPh sb="72" eb="74">
      <t>テキセツ</t>
    </rPh>
    <rPh sb="75" eb="77">
      <t>ジギョウ</t>
    </rPh>
    <rPh sb="83" eb="86">
      <t>ユウセンド</t>
    </rPh>
    <rPh sb="87" eb="88">
      <t>タカ</t>
    </rPh>
    <rPh sb="89" eb="91">
      <t>ジギョウ</t>
    </rPh>
    <rPh sb="92" eb="93">
      <t>イ</t>
    </rPh>
    <phoneticPr fontId="5"/>
  </si>
  <si>
    <t>委託訓練事業は職業能力開発促進法第15条の７第３項の規定に基づき、公共職業能力開発施設から民間教育訓練機関等に委託することとなるため、国からの支出先として公共職業能力開発施設を設置する都道府県等しか存在せず、競争性がないため随意契約を行ったものであり問題はない。</t>
    <rPh sb="0" eb="2">
      <t>イタク</t>
    </rPh>
    <rPh sb="2" eb="4">
      <t>クンレン</t>
    </rPh>
    <rPh sb="4" eb="6">
      <t>ジギョウ</t>
    </rPh>
    <rPh sb="7" eb="9">
      <t>ショクギョウ</t>
    </rPh>
    <rPh sb="9" eb="11">
      <t>ノウリョク</t>
    </rPh>
    <rPh sb="11" eb="13">
      <t>カイハツ</t>
    </rPh>
    <rPh sb="13" eb="16">
      <t>ソクシンホウ</t>
    </rPh>
    <rPh sb="16" eb="17">
      <t>ダイ</t>
    </rPh>
    <rPh sb="19" eb="20">
      <t>ジョウ</t>
    </rPh>
    <rPh sb="22" eb="23">
      <t>ダイ</t>
    </rPh>
    <rPh sb="24" eb="25">
      <t>コウ</t>
    </rPh>
    <rPh sb="26" eb="28">
      <t>キテイ</t>
    </rPh>
    <rPh sb="29" eb="30">
      <t>モト</t>
    </rPh>
    <rPh sb="33" eb="35">
      <t>コウキョウ</t>
    </rPh>
    <rPh sb="35" eb="37">
      <t>ショクギョウ</t>
    </rPh>
    <rPh sb="37" eb="39">
      <t>ノウリョク</t>
    </rPh>
    <rPh sb="39" eb="41">
      <t>カイハツ</t>
    </rPh>
    <rPh sb="41" eb="43">
      <t>シセツ</t>
    </rPh>
    <rPh sb="45" eb="47">
      <t>ミンカン</t>
    </rPh>
    <rPh sb="47" eb="49">
      <t>キョウイク</t>
    </rPh>
    <rPh sb="49" eb="51">
      <t>クンレン</t>
    </rPh>
    <rPh sb="51" eb="53">
      <t>キカン</t>
    </rPh>
    <rPh sb="53" eb="54">
      <t>トウ</t>
    </rPh>
    <rPh sb="55" eb="57">
      <t>イタク</t>
    </rPh>
    <rPh sb="67" eb="68">
      <t>クニ</t>
    </rPh>
    <phoneticPr fontId="5"/>
  </si>
  <si>
    <t>-</t>
    <phoneticPr fontId="5"/>
  </si>
  <si>
    <t>本事業は訓練計画を踏まえた支出額となっており、さらに都道府県が企画競争入札等により委託先を選定して実施しているため、合理的な支出となっている。</t>
    <rPh sb="0" eb="1">
      <t>ホン</t>
    </rPh>
    <rPh sb="1" eb="3">
      <t>ジギョウ</t>
    </rPh>
    <rPh sb="4" eb="6">
      <t>クンレン</t>
    </rPh>
    <rPh sb="6" eb="8">
      <t>ケイカク</t>
    </rPh>
    <rPh sb="9" eb="10">
      <t>フ</t>
    </rPh>
    <rPh sb="13" eb="16">
      <t>シシュツガク</t>
    </rPh>
    <rPh sb="26" eb="30">
      <t>トドウフケン</t>
    </rPh>
    <rPh sb="31" eb="33">
      <t>キカク</t>
    </rPh>
    <rPh sb="33" eb="35">
      <t>キョウソウ</t>
    </rPh>
    <rPh sb="35" eb="37">
      <t>ニュウサツ</t>
    </rPh>
    <rPh sb="37" eb="38">
      <t>トウ</t>
    </rPh>
    <rPh sb="41" eb="44">
      <t>イタクサキ</t>
    </rPh>
    <rPh sb="45" eb="47">
      <t>センテイ</t>
    </rPh>
    <rPh sb="49" eb="51">
      <t>ジッシ</t>
    </rPh>
    <rPh sb="58" eb="61">
      <t>ゴウリテキ</t>
    </rPh>
    <rPh sb="62" eb="64">
      <t>シシュツ</t>
    </rPh>
    <phoneticPr fontId="5"/>
  </si>
  <si>
    <t>本事業は訓練実施のための訓練機関に対する委託費及び訓練支援員の設置に必要な経費などが大部分を占めており、必要経費に限定されている。</t>
    <rPh sb="0" eb="1">
      <t>ホン</t>
    </rPh>
    <rPh sb="1" eb="3">
      <t>ジギョウ</t>
    </rPh>
    <rPh sb="4" eb="6">
      <t>クンレン</t>
    </rPh>
    <rPh sb="6" eb="8">
      <t>ジッシ</t>
    </rPh>
    <rPh sb="12" eb="14">
      <t>クンレン</t>
    </rPh>
    <rPh sb="14" eb="16">
      <t>キカン</t>
    </rPh>
    <rPh sb="17" eb="18">
      <t>タイ</t>
    </rPh>
    <rPh sb="20" eb="23">
      <t>イタクヒ</t>
    </rPh>
    <rPh sb="23" eb="24">
      <t>オヨ</t>
    </rPh>
    <rPh sb="25" eb="27">
      <t>クンレン</t>
    </rPh>
    <rPh sb="27" eb="30">
      <t>シエンイン</t>
    </rPh>
    <rPh sb="31" eb="33">
      <t>セッチ</t>
    </rPh>
    <rPh sb="34" eb="36">
      <t>ヒツヨウ</t>
    </rPh>
    <rPh sb="37" eb="39">
      <t>ケイヒ</t>
    </rPh>
    <rPh sb="42" eb="45">
      <t>ダイブブン</t>
    </rPh>
    <rPh sb="46" eb="47">
      <t>シ</t>
    </rPh>
    <rPh sb="52" eb="54">
      <t>ヒツヨウ</t>
    </rPh>
    <rPh sb="54" eb="56">
      <t>ケイヒ</t>
    </rPh>
    <rPh sb="57" eb="59">
      <t>ゲンテイ</t>
    </rPh>
    <phoneticPr fontId="5"/>
  </si>
  <si>
    <t>雇用失業情勢の変動や地域の訓練ニーズ及び直近の実績などを踏まえ、訓練計画数の調整を行い予算に反映している。</t>
    <rPh sb="0" eb="2">
      <t>コヨウ</t>
    </rPh>
    <rPh sb="2" eb="4">
      <t>シツギョウ</t>
    </rPh>
    <rPh sb="4" eb="6">
      <t>ジョウセイ</t>
    </rPh>
    <rPh sb="7" eb="9">
      <t>ヘンドウ</t>
    </rPh>
    <rPh sb="10" eb="12">
      <t>チイキ</t>
    </rPh>
    <rPh sb="13" eb="15">
      <t>クンレン</t>
    </rPh>
    <rPh sb="18" eb="19">
      <t>オヨ</t>
    </rPh>
    <rPh sb="20" eb="22">
      <t>チョッキン</t>
    </rPh>
    <rPh sb="23" eb="25">
      <t>ジッセキ</t>
    </rPh>
    <rPh sb="28" eb="29">
      <t>フ</t>
    </rPh>
    <rPh sb="32" eb="34">
      <t>クンレン</t>
    </rPh>
    <rPh sb="34" eb="37">
      <t>ケイカクスウ</t>
    </rPh>
    <rPh sb="38" eb="40">
      <t>チョウセイ</t>
    </rPh>
    <rPh sb="41" eb="42">
      <t>オコナ</t>
    </rPh>
    <rPh sb="43" eb="45">
      <t>ヨサン</t>
    </rPh>
    <rPh sb="46" eb="48">
      <t>ハンエイ</t>
    </rPh>
    <phoneticPr fontId="5"/>
  </si>
  <si>
    <t>都道府県等が設置する公共職業能力開発施設から民間教育訓練機関等に委託して職業訓練を実施する仕組みであり、効果的な手法である。</t>
    <rPh sb="0" eb="4">
      <t>トドウフケン</t>
    </rPh>
    <rPh sb="4" eb="5">
      <t>トウ</t>
    </rPh>
    <rPh sb="6" eb="8">
      <t>セッチ</t>
    </rPh>
    <rPh sb="10" eb="12">
      <t>コウキョウ</t>
    </rPh>
    <rPh sb="12" eb="14">
      <t>ショクギョウ</t>
    </rPh>
    <rPh sb="14" eb="16">
      <t>ノウリョク</t>
    </rPh>
    <rPh sb="16" eb="18">
      <t>カイハツ</t>
    </rPh>
    <rPh sb="18" eb="20">
      <t>シセツ</t>
    </rPh>
    <rPh sb="22" eb="24">
      <t>ミンカン</t>
    </rPh>
    <rPh sb="24" eb="26">
      <t>キョウイク</t>
    </rPh>
    <rPh sb="26" eb="28">
      <t>クンレン</t>
    </rPh>
    <rPh sb="28" eb="30">
      <t>キカン</t>
    </rPh>
    <rPh sb="30" eb="31">
      <t>トウ</t>
    </rPh>
    <rPh sb="32" eb="34">
      <t>イタク</t>
    </rPh>
    <rPh sb="36" eb="38">
      <t>ショクギョウ</t>
    </rPh>
    <rPh sb="38" eb="40">
      <t>クンレン</t>
    </rPh>
    <rPh sb="41" eb="43">
      <t>ジッシ</t>
    </rPh>
    <rPh sb="45" eb="47">
      <t>シク</t>
    </rPh>
    <rPh sb="52" eb="55">
      <t>コウカテキ</t>
    </rPh>
    <rPh sb="56" eb="58">
      <t>シュホウ</t>
    </rPh>
    <phoneticPr fontId="5"/>
  </si>
  <si>
    <t>A.（独）高齢・障害・求職者雇用支援機構</t>
    <rPh sb="3" eb="4">
      <t>ドク</t>
    </rPh>
    <rPh sb="5" eb="7">
      <t>コウレイ</t>
    </rPh>
    <rPh sb="8" eb="10">
      <t>ショウガイ</t>
    </rPh>
    <rPh sb="11" eb="20">
      <t>キュウショクシャコヨウシエンキコウ</t>
    </rPh>
    <phoneticPr fontId="5"/>
  </si>
  <si>
    <t>B.東京都</t>
    <rPh sb="2" eb="5">
      <t>トウキョウト</t>
    </rPh>
    <phoneticPr fontId="5"/>
  </si>
  <si>
    <t>訓練実施経費</t>
    <rPh sb="0" eb="2">
      <t>クンレン</t>
    </rPh>
    <rPh sb="2" eb="4">
      <t>ジッシ</t>
    </rPh>
    <rPh sb="4" eb="6">
      <t>ケイヒ</t>
    </rPh>
    <phoneticPr fontId="5"/>
  </si>
  <si>
    <t>その他経費</t>
    <rPh sb="2" eb="3">
      <t>タ</t>
    </rPh>
    <rPh sb="3" eb="5">
      <t>ケイヒ</t>
    </rPh>
    <phoneticPr fontId="5"/>
  </si>
  <si>
    <t>訓練委託費</t>
    <rPh sb="0" eb="2">
      <t>クンレン</t>
    </rPh>
    <rPh sb="2" eb="5">
      <t>イタクヒ</t>
    </rPh>
    <phoneticPr fontId="5"/>
  </si>
  <si>
    <t>謝金、旅費等</t>
    <rPh sb="0" eb="2">
      <t>シャキン</t>
    </rPh>
    <rPh sb="3" eb="5">
      <t>リョヒ</t>
    </rPh>
    <rPh sb="5" eb="6">
      <t>トウ</t>
    </rPh>
    <phoneticPr fontId="5"/>
  </si>
  <si>
    <t>補助金等交付</t>
  </si>
  <si>
    <t>東京都</t>
    <rPh sb="0" eb="3">
      <t>トウキョウト</t>
    </rPh>
    <phoneticPr fontId="5"/>
  </si>
  <si>
    <t>福岡県</t>
    <rPh sb="0" eb="3">
      <t>フクオカケン</t>
    </rPh>
    <phoneticPr fontId="5"/>
  </si>
  <si>
    <t>埼玉県</t>
    <rPh sb="0" eb="3">
      <t>サイタマケン</t>
    </rPh>
    <phoneticPr fontId="5"/>
  </si>
  <si>
    <t>愛知県</t>
    <rPh sb="0" eb="3">
      <t>アイチケン</t>
    </rPh>
    <phoneticPr fontId="5"/>
  </si>
  <si>
    <t>大阪府</t>
    <rPh sb="0" eb="3">
      <t>オオサカフ</t>
    </rPh>
    <phoneticPr fontId="5"/>
  </si>
  <si>
    <t>北海道</t>
    <rPh sb="0" eb="3">
      <t>ホッカイドウ</t>
    </rPh>
    <phoneticPr fontId="5"/>
  </si>
  <si>
    <t>兵庫県</t>
    <rPh sb="0" eb="3">
      <t>ヒョウゴケン</t>
    </rPh>
    <phoneticPr fontId="5"/>
  </si>
  <si>
    <t>千葉県</t>
    <rPh sb="0" eb="3">
      <t>チバケン</t>
    </rPh>
    <phoneticPr fontId="5"/>
  </si>
  <si>
    <t>新潟県</t>
    <rPh sb="0" eb="3">
      <t>ニイガタケン</t>
    </rPh>
    <phoneticPr fontId="5"/>
  </si>
  <si>
    <t>神奈川県</t>
    <rPh sb="0" eb="4">
      <t>カナガワケン</t>
    </rPh>
    <phoneticPr fontId="5"/>
  </si>
  <si>
    <t>制度上、支出先が実施することとなっているため競争性のない随意契約を行ったものであり問題ない。</t>
    <rPh sb="0" eb="3">
      <t>セイドジョウ</t>
    </rPh>
    <rPh sb="4" eb="7">
      <t>シシュツサキ</t>
    </rPh>
    <rPh sb="8" eb="10">
      <t>ジッシ</t>
    </rPh>
    <rPh sb="22" eb="25">
      <t>キョウソウセイ</t>
    </rPh>
    <rPh sb="28" eb="30">
      <t>ズイイ</t>
    </rPh>
    <rPh sb="30" eb="32">
      <t>ケイヤク</t>
    </rPh>
    <rPh sb="33" eb="34">
      <t>オコナ</t>
    </rPh>
    <rPh sb="41" eb="43">
      <t>モンダイ</t>
    </rPh>
    <phoneticPr fontId="5"/>
  </si>
  <si>
    <t>B</t>
  </si>
  <si>
    <t>大分県</t>
    <rPh sb="0" eb="3">
      <t>オオイタケン</t>
    </rPh>
    <phoneticPr fontId="5"/>
  </si>
  <si>
    <t>岐阜県</t>
    <rPh sb="0" eb="3">
      <t>ギフケン</t>
    </rPh>
    <phoneticPr fontId="5"/>
  </si>
  <si>
    <t>京都府</t>
    <rPh sb="0" eb="3">
      <t>キョウトフ</t>
    </rPh>
    <phoneticPr fontId="5"/>
  </si>
  <si>
    <t>離職者等に対し、民間教育訓練機関等を活用して多様な職業訓練機会を提供し早期再就職を図る。</t>
    <rPh sb="0" eb="3">
      <t>リショクシャ</t>
    </rPh>
    <rPh sb="3" eb="4">
      <t>トウ</t>
    </rPh>
    <rPh sb="5" eb="6">
      <t>タイ</t>
    </rPh>
    <rPh sb="8" eb="10">
      <t>ミンカン</t>
    </rPh>
    <rPh sb="10" eb="12">
      <t>キョウイク</t>
    </rPh>
    <rPh sb="12" eb="14">
      <t>クンレン</t>
    </rPh>
    <rPh sb="14" eb="16">
      <t>キカン</t>
    </rPh>
    <rPh sb="16" eb="17">
      <t>トウ</t>
    </rPh>
    <rPh sb="18" eb="20">
      <t>カツヨウ</t>
    </rPh>
    <rPh sb="22" eb="24">
      <t>タヨウ</t>
    </rPh>
    <rPh sb="25" eb="27">
      <t>ショクギョウ</t>
    </rPh>
    <rPh sb="27" eb="29">
      <t>クンレン</t>
    </rPh>
    <rPh sb="29" eb="31">
      <t>キカイ</t>
    </rPh>
    <rPh sb="32" eb="34">
      <t>テイキョウ</t>
    </rPh>
    <rPh sb="35" eb="37">
      <t>ソウキ</t>
    </rPh>
    <rPh sb="37" eb="40">
      <t>サイシュウショク</t>
    </rPh>
    <rPh sb="41" eb="42">
      <t>ハカ</t>
    </rPh>
    <phoneticPr fontId="5"/>
  </si>
  <si>
    <t>訓練実施経費</t>
    <rPh sb="0" eb="2">
      <t>クンレン</t>
    </rPh>
    <rPh sb="2" eb="4">
      <t>ジッシ</t>
    </rPh>
    <rPh sb="4" eb="6">
      <t>ケイヒ</t>
    </rPh>
    <phoneticPr fontId="5"/>
  </si>
  <si>
    <t>D.学校法人大原学園</t>
    <rPh sb="2" eb="4">
      <t>ガッコウ</t>
    </rPh>
    <rPh sb="4" eb="6">
      <t>ホウジン</t>
    </rPh>
    <rPh sb="6" eb="8">
      <t>オオハラ</t>
    </rPh>
    <rPh sb="8" eb="10">
      <t>ガクエン</t>
    </rPh>
    <phoneticPr fontId="5"/>
  </si>
  <si>
    <t>訓練委託費</t>
    <rPh sb="0" eb="2">
      <t>クンレン</t>
    </rPh>
    <rPh sb="2" eb="5">
      <t>イタクヒ</t>
    </rPh>
    <phoneticPr fontId="5"/>
  </si>
  <si>
    <t>学校法人大原学園</t>
    <rPh sb="0" eb="2">
      <t>ガッコウ</t>
    </rPh>
    <rPh sb="2" eb="4">
      <t>ホウジン</t>
    </rPh>
    <rPh sb="4" eb="6">
      <t>オオハラ</t>
    </rPh>
    <rPh sb="6" eb="8">
      <t>ガクエン</t>
    </rPh>
    <phoneticPr fontId="5"/>
  </si>
  <si>
    <t>学校法人滋慶学園</t>
    <rPh sb="0" eb="2">
      <t>ガッコウ</t>
    </rPh>
    <rPh sb="2" eb="4">
      <t>ホウジン</t>
    </rPh>
    <phoneticPr fontId="5"/>
  </si>
  <si>
    <t>学校法人後藤学園</t>
    <phoneticPr fontId="5"/>
  </si>
  <si>
    <t>TAC株式会社</t>
    <phoneticPr fontId="5"/>
  </si>
  <si>
    <t>学校法人西田学園</t>
    <phoneticPr fontId="5"/>
  </si>
  <si>
    <t>学校法人敬心学園</t>
    <phoneticPr fontId="5"/>
  </si>
  <si>
    <t>学校法人小山学園</t>
    <phoneticPr fontId="5"/>
  </si>
  <si>
    <t>学校法人草苑学園</t>
    <rPh sb="0" eb="2">
      <t>ガッコウ</t>
    </rPh>
    <rPh sb="2" eb="4">
      <t>ホウジン</t>
    </rPh>
    <rPh sb="4" eb="5">
      <t>クサ</t>
    </rPh>
    <rPh sb="5" eb="6">
      <t>ソノ</t>
    </rPh>
    <rPh sb="6" eb="8">
      <t>ガクエン</t>
    </rPh>
    <phoneticPr fontId="5"/>
  </si>
  <si>
    <t>委託訓練の実施</t>
    <rPh sb="0" eb="2">
      <t>イタク</t>
    </rPh>
    <rPh sb="2" eb="4">
      <t>クンレン</t>
    </rPh>
    <rPh sb="5" eb="7">
      <t>ジッシ</t>
    </rPh>
    <phoneticPr fontId="5"/>
  </si>
  <si>
    <t>-</t>
    <phoneticPr fontId="5"/>
  </si>
  <si>
    <t>本事業は地域の実情に応じた多様な訓練機会を確保するため、国が都道府県と委託契約を結び、都道府県が事業の実施主体となり民間の訓練実施機関を活用して訓練を実施している。</t>
    <rPh sb="0" eb="1">
      <t>ホン</t>
    </rPh>
    <rPh sb="1" eb="3">
      <t>ジギョウ</t>
    </rPh>
    <rPh sb="4" eb="6">
      <t>チイキ</t>
    </rPh>
    <rPh sb="7" eb="9">
      <t>ジツジョウ</t>
    </rPh>
    <rPh sb="10" eb="11">
      <t>オウ</t>
    </rPh>
    <rPh sb="13" eb="15">
      <t>タヨウ</t>
    </rPh>
    <rPh sb="16" eb="18">
      <t>クンレン</t>
    </rPh>
    <rPh sb="18" eb="20">
      <t>キカイ</t>
    </rPh>
    <rPh sb="21" eb="23">
      <t>カクホ</t>
    </rPh>
    <rPh sb="28" eb="29">
      <t>クニ</t>
    </rPh>
    <rPh sb="30" eb="34">
      <t>トドウフケン</t>
    </rPh>
    <rPh sb="35" eb="37">
      <t>イタク</t>
    </rPh>
    <rPh sb="37" eb="39">
      <t>ケイヤク</t>
    </rPh>
    <rPh sb="40" eb="41">
      <t>ムス</t>
    </rPh>
    <rPh sb="43" eb="47">
      <t>トドウフケン</t>
    </rPh>
    <rPh sb="48" eb="50">
      <t>ジギョウ</t>
    </rPh>
    <rPh sb="51" eb="53">
      <t>ジッシ</t>
    </rPh>
    <rPh sb="53" eb="55">
      <t>シュタイ</t>
    </rPh>
    <rPh sb="58" eb="60">
      <t>ミンカン</t>
    </rPh>
    <rPh sb="61" eb="63">
      <t>クンレン</t>
    </rPh>
    <rPh sb="63" eb="65">
      <t>ジッシ</t>
    </rPh>
    <rPh sb="65" eb="67">
      <t>キカン</t>
    </rPh>
    <rPh sb="68" eb="70">
      <t>カツヨウ</t>
    </rPh>
    <rPh sb="72" eb="74">
      <t>クンレン</t>
    </rPh>
    <rPh sb="75" eb="77">
      <t>ジッシ</t>
    </rPh>
    <phoneticPr fontId="5"/>
  </si>
  <si>
    <t>厚労</t>
  </si>
  <si>
    <t>19,403,769,662
/71,317</t>
    <phoneticPr fontId="5"/>
  </si>
  <si>
    <t>訓練修了者の訓練修了後３ヶ月時点の就職率75％</t>
    <rPh sb="14" eb="16">
      <t>ジテン</t>
    </rPh>
    <rPh sb="19" eb="20">
      <t>リツ</t>
    </rPh>
    <phoneticPr fontId="5"/>
  </si>
  <si>
    <t>託児サービス費</t>
    <phoneticPr fontId="5"/>
  </si>
  <si>
    <t>託児サービス利用料補助等</t>
    <phoneticPr fontId="5"/>
  </si>
  <si>
    <t>訓練委託費</t>
    <rPh sb="0" eb="2">
      <t>クンレン</t>
    </rPh>
    <rPh sb="2" eb="4">
      <t>イタク</t>
    </rPh>
    <rPh sb="4" eb="5">
      <t>ヒ</t>
    </rPh>
    <phoneticPr fontId="5"/>
  </si>
  <si>
    <t xml:space="preserve">
訓練カリキュラムの検証等
</t>
    <phoneticPr fontId="5"/>
  </si>
  <si>
    <t>人件費</t>
    <rPh sb="0" eb="3">
      <t>ジンケンヒ</t>
    </rPh>
    <phoneticPr fontId="5"/>
  </si>
  <si>
    <t>パートナー給与等</t>
    <rPh sb="5" eb="7">
      <t>キュウヨ</t>
    </rPh>
    <rPh sb="7" eb="8">
      <t>トウ</t>
    </rPh>
    <phoneticPr fontId="5"/>
  </si>
  <si>
    <t>C.（株）静岡キャリアステーション</t>
    <phoneticPr fontId="5"/>
  </si>
  <si>
    <t xml:space="preserve">
訓練カリキュラムの検証等
</t>
  </si>
  <si>
    <t>託児サービスを付加した職業訓練の提供</t>
    <rPh sb="0" eb="2">
      <t>タクジ</t>
    </rPh>
    <rPh sb="7" eb="9">
      <t>フカ</t>
    </rPh>
    <rPh sb="11" eb="13">
      <t>ショクギョウ</t>
    </rPh>
    <rPh sb="13" eb="15">
      <t>クンレン</t>
    </rPh>
    <rPh sb="16" eb="18">
      <t>テイキョウ</t>
    </rPh>
    <phoneticPr fontId="5"/>
  </si>
  <si>
    <t>中高年向けの職業訓練プログラムの開発及び普及</t>
    <phoneticPr fontId="5"/>
  </si>
  <si>
    <t>-</t>
    <phoneticPr fontId="5"/>
  </si>
  <si>
    <t>訓練カリキュラムの検証　等</t>
    <phoneticPr fontId="5"/>
  </si>
  <si>
    <t>株式会社ニチイ学館</t>
    <phoneticPr fontId="5"/>
  </si>
  <si>
    <t>社会福祉法人宇都宮市母子寡婦福祉連合会</t>
    <phoneticPr fontId="5"/>
  </si>
  <si>
    <t>託児サービスの提供</t>
    <phoneticPr fontId="5"/>
  </si>
  <si>
    <t>株式会社福岡ソフトウェアセンター</t>
    <phoneticPr fontId="5"/>
  </si>
  <si>
    <t>多様な職業能力開発の機会を確保し、生産性の向上に向けた人材育成を強化すること（施策目標Ⅵ－１－１）</t>
    <phoneticPr fontId="5"/>
  </si>
  <si>
    <t>多様な職業能力開発の機会を確保すること（Ⅵ－１）</t>
    <phoneticPr fontId="5"/>
  </si>
  <si>
    <t>点検対象外</t>
    <rPh sb="0" eb="2">
      <t>テンケン</t>
    </rPh>
    <rPh sb="2" eb="5">
      <t>タイショウガイ</t>
    </rPh>
    <phoneticPr fontId="5"/>
  </si>
  <si>
    <t>有</t>
  </si>
  <si>
    <t>34,784,140,000/121,169</t>
    <phoneticPr fontId="5"/>
  </si>
  <si>
    <t>　国と都道府県等が委託契約を結び都道府県等が実施主体となって、民間教育訓練機関や学校教育機関等の多様な教育資源を活用し、離職者の多様なニーズに応じた職業訓練を実施する。</t>
    <phoneticPr fontId="5"/>
  </si>
  <si>
    <t>執行率を踏まえ、真に必要な予算の確保に努めること。</t>
    <rPh sb="0" eb="3">
      <t>シッコウリツ</t>
    </rPh>
    <rPh sb="4" eb="5">
      <t>フ</t>
    </rPh>
    <phoneticPr fontId="5"/>
  </si>
  <si>
    <t>本事業における委託費は、原則民間教育訓練機関等の受講料を考慮しており、妥当な水準となっている。</t>
    <rPh sb="0" eb="1">
      <t>ホン</t>
    </rPh>
    <rPh sb="1" eb="3">
      <t>ジギョウ</t>
    </rPh>
    <rPh sb="7" eb="10">
      <t>イタクヒ</t>
    </rPh>
    <rPh sb="12" eb="14">
      <t>ゲンソク</t>
    </rPh>
    <rPh sb="14" eb="16">
      <t>ミンカン</t>
    </rPh>
    <rPh sb="16" eb="18">
      <t>キョウイク</t>
    </rPh>
    <rPh sb="18" eb="20">
      <t>クンレン</t>
    </rPh>
    <rPh sb="20" eb="22">
      <t>キカン</t>
    </rPh>
    <rPh sb="22" eb="23">
      <t>トウ</t>
    </rPh>
    <rPh sb="24" eb="27">
      <t>ジュコウリョウ</t>
    </rPh>
    <rPh sb="28" eb="30">
      <t>コウリョ</t>
    </rPh>
    <rPh sb="35" eb="37">
      <t>ダトウ</t>
    </rPh>
    <rPh sb="38" eb="40">
      <t>スイジュン</t>
    </rPh>
    <phoneticPr fontId="5"/>
  </si>
  <si>
    <t>雇用のセーフティネットとして、急激な雇用失業情勢の変動による離職者等の増加に際しても不足が起きないよう予算編成しており、一方で、実際の訓練実施にあたっては予定していた受講者数からの減が生じているため。</t>
    <rPh sb="0" eb="2">
      <t>コヨウ</t>
    </rPh>
    <rPh sb="15" eb="17">
      <t>キュウゲキ</t>
    </rPh>
    <rPh sb="18" eb="20">
      <t>コヨウ</t>
    </rPh>
    <rPh sb="20" eb="22">
      <t>シツギョウ</t>
    </rPh>
    <rPh sb="22" eb="24">
      <t>ジョウセイ</t>
    </rPh>
    <rPh sb="25" eb="27">
      <t>ヘンドウ</t>
    </rPh>
    <rPh sb="30" eb="34">
      <t>リショクシャトウ</t>
    </rPh>
    <rPh sb="35" eb="37">
      <t>ゾウカ</t>
    </rPh>
    <rPh sb="38" eb="39">
      <t>サイ</t>
    </rPh>
    <rPh sb="42" eb="44">
      <t>フソク</t>
    </rPh>
    <rPh sb="45" eb="46">
      <t>オ</t>
    </rPh>
    <rPh sb="51" eb="53">
      <t>ヨサン</t>
    </rPh>
    <rPh sb="53" eb="55">
      <t>ヘンセイ</t>
    </rPh>
    <rPh sb="60" eb="62">
      <t>イッポウ</t>
    </rPh>
    <rPh sb="64" eb="66">
      <t>ジッサイ</t>
    </rPh>
    <rPh sb="67" eb="69">
      <t>クンレン</t>
    </rPh>
    <rPh sb="69" eb="71">
      <t>ジッシ</t>
    </rPh>
    <rPh sb="77" eb="79">
      <t>ヨテイ</t>
    </rPh>
    <rPh sb="83" eb="86">
      <t>ジュコウシャ</t>
    </rPh>
    <rPh sb="86" eb="87">
      <t>スウ</t>
    </rPh>
    <rPh sb="90" eb="91">
      <t>ゲン</t>
    </rPh>
    <rPh sb="92" eb="93">
      <t>ショウ</t>
    </rPh>
    <phoneticPr fontId="5"/>
  </si>
  <si>
    <t>成果実績は、速報値では目標を下回っている。実績を踏まえ、訓練内容の見直しを適切に行うとともに、公共職業訓練のより効果的な運営を行うことにより、実績の向上に取り組む。</t>
    <rPh sb="0" eb="2">
      <t>セイカ</t>
    </rPh>
    <rPh sb="2" eb="4">
      <t>ジッセキ</t>
    </rPh>
    <rPh sb="6" eb="9">
      <t>ソクホウチ</t>
    </rPh>
    <rPh sb="11" eb="13">
      <t>モクヒョウ</t>
    </rPh>
    <rPh sb="14" eb="16">
      <t>シタマワ</t>
    </rPh>
    <rPh sb="21" eb="23">
      <t>ジッセキ</t>
    </rPh>
    <rPh sb="24" eb="25">
      <t>フ</t>
    </rPh>
    <rPh sb="28" eb="30">
      <t>クンレン</t>
    </rPh>
    <rPh sb="30" eb="32">
      <t>ナイヨウ</t>
    </rPh>
    <rPh sb="33" eb="35">
      <t>ミナオ</t>
    </rPh>
    <rPh sb="37" eb="39">
      <t>テキセツ</t>
    </rPh>
    <rPh sb="40" eb="41">
      <t>オコナ</t>
    </rPh>
    <rPh sb="47" eb="49">
      <t>コウキョウ</t>
    </rPh>
    <rPh sb="49" eb="51">
      <t>ショクギョウ</t>
    </rPh>
    <rPh sb="51" eb="53">
      <t>クンレン</t>
    </rPh>
    <rPh sb="56" eb="59">
      <t>コウカテキ</t>
    </rPh>
    <rPh sb="60" eb="62">
      <t>ウンエイ</t>
    </rPh>
    <rPh sb="63" eb="64">
      <t>オコナ</t>
    </rPh>
    <rPh sb="71" eb="73">
      <t>ジッセキ</t>
    </rPh>
    <rPh sb="74" eb="76">
      <t>コウジョウ</t>
    </rPh>
    <rPh sb="77" eb="78">
      <t>ト</t>
    </rPh>
    <rPh sb="79" eb="80">
      <t>ク</t>
    </rPh>
    <phoneticPr fontId="5"/>
  </si>
  <si>
    <t>△</t>
  </si>
  <si>
    <t>効率的・効果的な予算執行に努めるとともに事業の実施状況等を踏まえ、必要に応じて見直しを行う。</t>
    <rPh sb="0" eb="3">
      <t>コウリツテキ</t>
    </rPh>
    <rPh sb="4" eb="7">
      <t>コウカテキ</t>
    </rPh>
    <rPh sb="8" eb="10">
      <t>ヨサン</t>
    </rPh>
    <rPh sb="10" eb="12">
      <t>シッコウ</t>
    </rPh>
    <rPh sb="13" eb="14">
      <t>ツト</t>
    </rPh>
    <rPh sb="20" eb="22">
      <t>ジギョウ</t>
    </rPh>
    <rPh sb="23" eb="28">
      <t>ジッシジョウキョウトウ</t>
    </rPh>
    <rPh sb="29" eb="30">
      <t>フ</t>
    </rPh>
    <rPh sb="33" eb="35">
      <t>ヒツヨウ</t>
    </rPh>
    <rPh sb="36" eb="37">
      <t>オウ</t>
    </rPh>
    <rPh sb="39" eb="41">
      <t>ミナオ</t>
    </rPh>
    <rPh sb="43" eb="44">
      <t>オコナ</t>
    </rPh>
    <phoneticPr fontId="5"/>
  </si>
  <si>
    <t>執行等改善</t>
  </si>
  <si>
    <t>デジタル分野の訓練コースの設定を促進することとしているため、対前年度増となった。</t>
    <rPh sb="4" eb="6">
      <t>ブンヤ</t>
    </rPh>
    <rPh sb="7" eb="9">
      <t>クンレン</t>
    </rPh>
    <rPh sb="13" eb="15">
      <t>セッテイ</t>
    </rPh>
    <rPh sb="16" eb="18">
      <t>ソクシン</t>
    </rPh>
    <rPh sb="30" eb="31">
      <t>タイ</t>
    </rPh>
    <rPh sb="31" eb="33">
      <t>ゼンネン</t>
    </rPh>
    <rPh sb="33" eb="34">
      <t>ド</t>
    </rPh>
    <rPh sb="34" eb="35">
      <t>ゾウ</t>
    </rPh>
    <phoneticPr fontId="5"/>
  </si>
  <si>
    <t>活動実績は、速報値では目標を下回っている。実績を踏まえ、訓練内容の見直しを適切に行うとともに、公共職業訓練のより効果的な周知方法により、実績の向上に取り組む。</t>
    <rPh sb="0" eb="2">
      <t>カツドウ</t>
    </rPh>
    <rPh sb="2" eb="4">
      <t>ジッセキ</t>
    </rPh>
    <rPh sb="6" eb="9">
      <t>ソクホウチ</t>
    </rPh>
    <rPh sb="11" eb="13">
      <t>モクヒョウ</t>
    </rPh>
    <rPh sb="14" eb="16">
      <t>シタマワ</t>
    </rPh>
    <rPh sb="21" eb="23">
      <t>ジッセキ</t>
    </rPh>
    <rPh sb="24" eb="25">
      <t>フ</t>
    </rPh>
    <rPh sb="28" eb="30">
      <t>クンレン</t>
    </rPh>
    <rPh sb="30" eb="32">
      <t>ナイヨウ</t>
    </rPh>
    <rPh sb="33" eb="35">
      <t>ミナオ</t>
    </rPh>
    <rPh sb="37" eb="39">
      <t>テキセツ</t>
    </rPh>
    <rPh sb="40" eb="41">
      <t>オコナ</t>
    </rPh>
    <rPh sb="47" eb="49">
      <t>コウキョウ</t>
    </rPh>
    <rPh sb="49" eb="51">
      <t>ショクギョウ</t>
    </rPh>
    <rPh sb="51" eb="53">
      <t>クンレン</t>
    </rPh>
    <rPh sb="56" eb="59">
      <t>コウカテキ</t>
    </rPh>
    <rPh sb="60" eb="62">
      <t>シュウチ</t>
    </rPh>
    <rPh sb="62" eb="64">
      <t>ホウホウ</t>
    </rPh>
    <rPh sb="68" eb="70">
      <t>ジッセキ</t>
    </rPh>
    <rPh sb="71" eb="73">
      <t>コウジョウ</t>
    </rPh>
    <rPh sb="74" eb="75">
      <t>ト</t>
    </rPh>
    <rPh sb="76" eb="77">
      <t>ク</t>
    </rPh>
    <phoneticPr fontId="5"/>
  </si>
  <si>
    <t>職業訓練の実施</t>
    <rPh sb="0" eb="2">
      <t>ショクギョウ</t>
    </rPh>
    <rPh sb="2" eb="4">
      <t>クンレン</t>
    </rPh>
    <rPh sb="5" eb="7">
      <t>ジッシ</t>
    </rPh>
    <phoneticPr fontId="5"/>
  </si>
  <si>
    <t>直近の職業訓練の実勢等を踏まえ介護分野における訓練委託費の上乗せ内容を見直した一方、デジタル分野の訓練コース設定促進のための予算を計上したため、対前年度比増となった。</t>
    <rPh sb="15" eb="17">
      <t>カイゴ</t>
    </rPh>
    <rPh sb="17" eb="19">
      <t>ブンヤ</t>
    </rPh>
    <rPh sb="23" eb="25">
      <t>クンレン</t>
    </rPh>
    <rPh sb="25" eb="28">
      <t>イタクヒ</t>
    </rPh>
    <rPh sb="29" eb="31">
      <t>ウワノ</t>
    </rPh>
    <rPh sb="32" eb="34">
      <t>ナイヨウ</t>
    </rPh>
    <rPh sb="35" eb="37">
      <t>ミナオ</t>
    </rPh>
    <rPh sb="39" eb="41">
      <t>イッポウ</t>
    </rPh>
    <rPh sb="62" eb="64">
      <t>ヨサン</t>
    </rPh>
    <rPh sb="65" eb="67">
      <t>ケイジョウ</t>
    </rPh>
    <rPh sb="72" eb="73">
      <t>タイ</t>
    </rPh>
    <rPh sb="73" eb="77">
      <t>ゼンネンドヒ</t>
    </rPh>
    <rPh sb="77" eb="78">
      <t>ゾウ</t>
    </rPh>
    <phoneticPr fontId="5"/>
  </si>
  <si>
    <t>独立行政法人高齢・障害・求職者雇用支援機構</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phoneticPr fontId="5"/>
  </si>
  <si>
    <t>独立行政法人高齢・障害・求職者雇用支援機構</t>
    <rPh sb="0" eb="2">
      <t>ドクリツ</t>
    </rPh>
    <rPh sb="2" eb="4">
      <t>ギョウセイ</t>
    </rPh>
    <rPh sb="4" eb="6">
      <t>ホウジン</t>
    </rPh>
    <phoneticPr fontId="5"/>
  </si>
  <si>
    <t>株式会社静岡キャリアステーション</t>
    <rPh sb="0" eb="4">
      <t>カブシキガイシャ</t>
    </rPh>
    <phoneticPr fontId="5"/>
  </si>
  <si>
    <t>株式会社建築資料研究社</t>
    <rPh sb="0" eb="2">
      <t>カブシキ</t>
    </rPh>
    <rPh sb="2" eb="4">
      <t>カイシャ</t>
    </rPh>
    <phoneticPr fontId="5"/>
  </si>
  <si>
    <t>株式会社輝コーポレーション　</t>
    <rPh sb="0" eb="2">
      <t>カブシキ</t>
    </rPh>
    <rPh sb="2" eb="4">
      <t>カイシャ</t>
    </rPh>
    <phoneticPr fontId="5"/>
  </si>
  <si>
    <t>株式会社ＬＡＲＫ　ＮＥＳＴ</t>
    <rPh sb="0" eb="2">
      <t>カブシキ</t>
    </rPh>
    <rPh sb="2" eb="4">
      <t>カイシャ</t>
    </rPh>
    <phoneticPr fontId="5"/>
  </si>
  <si>
    <t>株式会社銀乃扇</t>
    <rPh sb="0" eb="2">
      <t>カブシキ</t>
    </rPh>
    <rPh sb="2" eb="4">
      <t>カイシャ</t>
    </rPh>
    <phoneticPr fontId="5"/>
  </si>
  <si>
    <t>株式会社みらいレーベン</t>
    <rPh sb="0" eb="2">
      <t>カブシキ</t>
    </rPh>
    <rPh sb="2" eb="4">
      <t>カイシャ</t>
    </rPh>
    <phoneticPr fontId="5"/>
  </si>
  <si>
    <t>株式会社スペースインテリジェンス</t>
    <rPh sb="0" eb="2">
      <t>カブシキ</t>
    </rPh>
    <rPh sb="2" eb="4">
      <t>カイシャ</t>
    </rPh>
    <phoneticPr fontId="5"/>
  </si>
  <si>
    <t>株式会社学研ココファンホールディングス</t>
    <phoneticPr fontId="5"/>
  </si>
  <si>
    <t>デジタルハリウッド株式会社</t>
    <rPh sb="9" eb="11">
      <t>カブシキ</t>
    </rPh>
    <rPh sb="11" eb="13">
      <t>カイシャ</t>
    </rPh>
    <phoneticPr fontId="5"/>
  </si>
  <si>
    <t>令和3年度の雇用情勢は令和２年度と比べ持ち直してきているが、依然としてコロナ禍前の水準からは大きく落ち込んでおり、企業の採用活動控えにより就職活動が長期化する状況にあったと考えられる。そのような状況の中、訓練受講者数は令和２年度比で増加（10.5％増）しており、職業訓練の需要は高まっているため、引き続き、事業の実施状況等を踏まえ、必要に応じて見直しを行いながら、効率的・効果的な予算執行に努める。</t>
    <rPh sb="0" eb="2">
      <t>レイワ</t>
    </rPh>
    <rPh sb="3" eb="5">
      <t>ネンド</t>
    </rPh>
    <rPh sb="6" eb="8">
      <t>コヨウ</t>
    </rPh>
    <rPh sb="8" eb="10">
      <t>ジョウセイ</t>
    </rPh>
    <rPh sb="11" eb="13">
      <t>レイワ</t>
    </rPh>
    <rPh sb="14" eb="16">
      <t>ネンド</t>
    </rPh>
    <rPh sb="17" eb="18">
      <t>クラ</t>
    </rPh>
    <rPh sb="19" eb="20">
      <t>モ</t>
    </rPh>
    <rPh sb="21" eb="22">
      <t>ナオ</t>
    </rPh>
    <rPh sb="30" eb="32">
      <t>イゼン</t>
    </rPh>
    <rPh sb="38" eb="39">
      <t>カ</t>
    </rPh>
    <rPh sb="39" eb="40">
      <t>マエ</t>
    </rPh>
    <rPh sb="41" eb="43">
      <t>スイジュン</t>
    </rPh>
    <rPh sb="46" eb="47">
      <t>オオ</t>
    </rPh>
    <rPh sb="49" eb="50">
      <t>オ</t>
    </rPh>
    <rPh sb="51" eb="52">
      <t>コ</t>
    </rPh>
    <rPh sb="57" eb="59">
      <t>キギョウ</t>
    </rPh>
    <rPh sb="60" eb="62">
      <t>サイヨウ</t>
    </rPh>
    <rPh sb="62" eb="64">
      <t>カツドウ</t>
    </rPh>
    <rPh sb="64" eb="65">
      <t>ヒカ</t>
    </rPh>
    <rPh sb="69" eb="71">
      <t>シュウショク</t>
    </rPh>
    <rPh sb="71" eb="73">
      <t>カツドウ</t>
    </rPh>
    <rPh sb="74" eb="77">
      <t>チョウキカ</t>
    </rPh>
    <rPh sb="79" eb="81">
      <t>ジョウキョウ</t>
    </rPh>
    <rPh sb="86" eb="87">
      <t>カンガ</t>
    </rPh>
    <rPh sb="97" eb="99">
      <t>ジョウキョウ</t>
    </rPh>
    <rPh sb="100" eb="101">
      <t>ナカ</t>
    </rPh>
    <rPh sb="102" eb="104">
      <t>クンレン</t>
    </rPh>
    <rPh sb="104" eb="107">
      <t>ジュコウシャ</t>
    </rPh>
    <rPh sb="107" eb="108">
      <t>スウ</t>
    </rPh>
    <rPh sb="109" eb="111">
      <t>レイワ</t>
    </rPh>
    <rPh sb="112" eb="115">
      <t>ネンドヒ</t>
    </rPh>
    <rPh sb="116" eb="118">
      <t>ゾウカ</t>
    </rPh>
    <rPh sb="124" eb="125">
      <t>ゾウ</t>
    </rPh>
    <rPh sb="131" eb="133">
      <t>ショクギョウ</t>
    </rPh>
    <rPh sb="133" eb="135">
      <t>クンレン</t>
    </rPh>
    <rPh sb="136" eb="138">
      <t>ジュヨウ</t>
    </rPh>
    <rPh sb="139" eb="140">
      <t>タカ</t>
    </rPh>
    <rPh sb="148" eb="149">
      <t>ヒ</t>
    </rPh>
    <rPh sb="150" eb="151">
      <t>ツヅ</t>
    </rPh>
    <rPh sb="153" eb="155">
      <t>ジギョウ</t>
    </rPh>
    <rPh sb="156" eb="158">
      <t>ジッシ</t>
    </rPh>
    <rPh sb="158" eb="160">
      <t>ジョウキョウ</t>
    </rPh>
    <rPh sb="160" eb="161">
      <t>トウ</t>
    </rPh>
    <rPh sb="162" eb="163">
      <t>フ</t>
    </rPh>
    <rPh sb="166" eb="168">
      <t>ヒツヨウ</t>
    </rPh>
    <rPh sb="169" eb="170">
      <t>オウ</t>
    </rPh>
    <rPh sb="172" eb="174">
      <t>ミナオ</t>
    </rPh>
    <rPh sb="176" eb="177">
      <t>オコナ</t>
    </rPh>
    <rPh sb="182" eb="185">
      <t>コウリツテキ</t>
    </rPh>
    <rPh sb="186" eb="189">
      <t>コウカテキ</t>
    </rPh>
    <rPh sb="190" eb="192">
      <t>ヨサン</t>
    </rPh>
    <rPh sb="192" eb="194">
      <t>シッコウ</t>
    </rPh>
    <rPh sb="195" eb="196">
      <t>ツト</t>
    </rPh>
    <phoneticPr fontId="5"/>
  </si>
  <si>
    <t>20,381,437,861/75,023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</si>
</sst>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123265</xdr:colOff>
      <xdr:row>270</xdr:row>
      <xdr:rowOff>16061</xdr:rowOff>
    </xdr:from>
    <xdr:to>
      <xdr:col>45</xdr:col>
      <xdr:colOff>136522</xdr:colOff>
      <xdr:row>300</xdr:row>
      <xdr:rowOff>239056</xdr:rowOff>
    </xdr:to>
    <xdr:grpSp>
      <xdr:nvGrpSpPr>
        <xdr:cNvPr id="10" name="グループ化 8"/>
        <xdr:cNvGrpSpPr>
          <a:grpSpLocks/>
        </xdr:cNvGrpSpPr>
      </xdr:nvGrpSpPr>
      <xdr:grpSpPr bwMode="auto">
        <a:xfrm>
          <a:off x="1944921" y="36270592"/>
          <a:ext cx="7299882" cy="8116839"/>
          <a:chOff x="1562100" y="29644833"/>
          <a:chExt cx="7173655" cy="11311336"/>
        </a:xfrm>
      </xdr:grpSpPr>
      <xdr:sp macro="" textlink="">
        <xdr:nvSpPr>
          <xdr:cNvPr id="11" name="正方形/長方形 10"/>
          <xdr:cNvSpPr/>
        </xdr:nvSpPr>
        <xdr:spPr bwMode="auto">
          <a:xfrm>
            <a:off x="2156489" y="29644833"/>
            <a:ext cx="6508558" cy="835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　生　労　働　省　　</a:t>
            </a:r>
            <a:r>
              <a:rPr kumimoji="1" lang="ja-JP" altLang="en-US" sz="1600" baseline="0">
                <a:solidFill>
                  <a:sysClr val="windowText" lastClr="000000"/>
                </a:solidFill>
              </a:rPr>
              <a:t>     　</a:t>
            </a:r>
            <a:r>
              <a:rPr kumimoji="1" lang="en-US" altLang="ja-JP" sz="1600" baseline="0">
                <a:solidFill>
                  <a:sysClr val="windowText" lastClr="000000"/>
                </a:solidFill>
                <a:latin typeface="+mn-ea"/>
                <a:ea typeface="+mn-ea"/>
              </a:rPr>
              <a:t>20,381</a:t>
            </a:r>
            <a:r>
              <a:rPr kumimoji="1" lang="ja-JP" altLang="en-US" sz="1600">
                <a:solidFill>
                  <a:sysClr val="windowText" lastClr="000000"/>
                </a:solidFill>
              </a:rPr>
              <a:t>万円</a:t>
            </a:r>
            <a:endParaRPr kumimoji="1" lang="ja-JP" altLang="en-US" sz="1400">
              <a:solidFill>
                <a:sysClr val="windowText" lastClr="000000"/>
              </a:solidFill>
            </a:endParaRPr>
          </a:p>
        </xdr:txBody>
      </xdr:sp>
      <xdr:sp macro="" textlink="">
        <xdr:nvSpPr>
          <xdr:cNvPr id="12" name="正方形/長方形 11"/>
          <xdr:cNvSpPr/>
        </xdr:nvSpPr>
        <xdr:spPr bwMode="auto">
          <a:xfrm>
            <a:off x="1594267" y="39162599"/>
            <a:ext cx="3724837" cy="71503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Ｃ．（株）静岡キャリアステーション</a:t>
            </a:r>
            <a:endParaRPr kumimoji="1" lang="en-US" altLang="ja-JP" sz="1600">
              <a:solidFill>
                <a:sysClr val="windowText" lastClr="000000"/>
              </a:solidFill>
            </a:endParaRPr>
          </a:p>
          <a:p>
            <a:pPr algn="ctr">
              <a:lnSpc>
                <a:spcPts val="2000"/>
              </a:lnSpc>
            </a:pPr>
            <a:r>
              <a:rPr kumimoji="1" lang="ja-JP" altLang="en-US" sz="1600" baseline="0">
                <a:solidFill>
                  <a:sysClr val="windowText" lastClr="000000"/>
                </a:solidFill>
              </a:rPr>
              <a:t>　３５百</a:t>
            </a:r>
            <a:r>
              <a:rPr kumimoji="1" lang="ja-JP" altLang="en-US" sz="1600">
                <a:solidFill>
                  <a:sysClr val="windowText" lastClr="000000"/>
                </a:solidFill>
              </a:rPr>
              <a:t>万円外</a:t>
            </a:r>
          </a:p>
        </xdr:txBody>
      </xdr:sp>
      <xdr:sp macro="" textlink="">
        <xdr:nvSpPr>
          <xdr:cNvPr id="13" name="大かっこ 12"/>
          <xdr:cNvSpPr/>
        </xdr:nvSpPr>
        <xdr:spPr bwMode="auto">
          <a:xfrm>
            <a:off x="2612187" y="30594981"/>
            <a:ext cx="5418845" cy="791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●施策の企画・立案、予算要求・編成</a:t>
            </a:r>
            <a:endParaRPr kumimoji="1" lang="en-US" altLang="ja-JP" sz="1400"/>
          </a:p>
          <a:p>
            <a:pPr algn="l"/>
            <a:r>
              <a:rPr kumimoji="1" lang="ja-JP" altLang="en-US" sz="1400"/>
              <a:t>●都道府県訓練実施計画ヒアリング・都道府県への予算配賦</a:t>
            </a:r>
          </a:p>
        </xdr:txBody>
      </xdr:sp>
      <xdr:cxnSp macro="">
        <xdr:nvCxnSpPr>
          <xdr:cNvPr id="14" name="直線矢印コネクタ 13"/>
          <xdr:cNvCxnSpPr/>
        </xdr:nvCxnSpPr>
        <xdr:spPr bwMode="auto">
          <a:xfrm>
            <a:off x="3434425" y="31433949"/>
            <a:ext cx="9043" cy="2951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bwMode="auto">
          <a:xfrm>
            <a:off x="2187231" y="40031410"/>
            <a:ext cx="2882786" cy="9247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●託児サービスの提供</a:t>
            </a:r>
          </a:p>
          <a:p>
            <a:pPr algn="l"/>
            <a:r>
              <a:rPr kumimoji="1" lang="ja-JP" altLang="en-US" sz="1400"/>
              <a:t>●訓練カリキュラムの検証　等</a:t>
            </a:r>
          </a:p>
        </xdr:txBody>
      </xdr:sp>
      <xdr:sp macro="" textlink="">
        <xdr:nvSpPr>
          <xdr:cNvPr id="16" name="正方形/長方形 15"/>
          <xdr:cNvSpPr/>
        </xdr:nvSpPr>
        <xdr:spPr bwMode="auto">
          <a:xfrm>
            <a:off x="1562100" y="32711468"/>
            <a:ext cx="3754556" cy="5299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7" name="正方形/長方形 16"/>
          <xdr:cNvSpPr/>
        </xdr:nvSpPr>
        <xdr:spPr>
          <a:xfrm>
            <a:off x="1836548" y="31852436"/>
            <a:ext cx="3277478" cy="1307117"/>
          </a:xfrm>
          <a:prstGeom prst="rect">
            <a:avLst/>
          </a:prstGeom>
          <a:solidFill>
            <a:sysClr val="window" lastClr="FFFFFF"/>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Ａ．（独）高齢・障害・求職者雇用支援機構</a:t>
            </a:r>
            <a:endParaRPr kumimoji="1" lang="en-US" altLang="ja-JP" sz="1600">
              <a:solidFill>
                <a:sysClr val="windowText" lastClr="000000"/>
              </a:solidFill>
            </a:endParaRPr>
          </a:p>
          <a:p>
            <a:pPr algn="ctr">
              <a:lnSpc>
                <a:spcPts val="1800"/>
              </a:lnSpc>
            </a:pPr>
            <a:r>
              <a:rPr kumimoji="1" lang="ja-JP" altLang="en-US" sz="1600">
                <a:solidFill>
                  <a:sysClr val="windowText" lastClr="000000"/>
                </a:solidFill>
              </a:rPr>
              <a:t>３５百万円</a:t>
            </a:r>
          </a:p>
        </xdr:txBody>
      </xdr:sp>
      <xdr:sp macro="" textlink="">
        <xdr:nvSpPr>
          <xdr:cNvPr id="18" name="正方形/長方形 17"/>
          <xdr:cNvSpPr/>
        </xdr:nvSpPr>
        <xdr:spPr bwMode="auto">
          <a:xfrm>
            <a:off x="5565681" y="31893539"/>
            <a:ext cx="3170074" cy="11919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Ｂ．都道府県等（４８）</a:t>
            </a:r>
            <a:endParaRPr kumimoji="1" lang="en-US" altLang="ja-JP" sz="1600">
              <a:solidFill>
                <a:sysClr val="windowText" lastClr="000000"/>
              </a:solidFill>
            </a:endParaRPr>
          </a:p>
          <a:p>
            <a:pPr algn="ctr"/>
            <a:r>
              <a:rPr kumimoji="1" lang="en-US" altLang="ja-JP" sz="1600">
                <a:solidFill>
                  <a:schemeClr val="tx1"/>
                </a:solidFill>
                <a:latin typeface="+mn-ea"/>
                <a:ea typeface="+mn-ea"/>
              </a:rPr>
              <a:t>20,346</a:t>
            </a:r>
            <a:r>
              <a:rPr kumimoji="1" lang="ja-JP" altLang="en-US" sz="1600">
                <a:solidFill>
                  <a:schemeClr val="tx1"/>
                </a:solidFill>
              </a:rPr>
              <a:t>百万円　　</a:t>
            </a:r>
          </a:p>
        </xdr:txBody>
      </xdr:sp>
      <xdr:cxnSp macro="">
        <xdr:nvCxnSpPr>
          <xdr:cNvPr id="19" name="直線矢印コネクタ 18"/>
          <xdr:cNvCxnSpPr/>
        </xdr:nvCxnSpPr>
        <xdr:spPr>
          <a:xfrm>
            <a:off x="3416768" y="34331086"/>
            <a:ext cx="0" cy="7054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7060197" y="31155039"/>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1948454" y="33599202"/>
            <a:ext cx="2962038" cy="580461"/>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本　　部</a:t>
            </a:r>
          </a:p>
        </xdr:txBody>
      </xdr:sp>
      <xdr:sp macro="" textlink="">
        <xdr:nvSpPr>
          <xdr:cNvPr id="22" name="大かっこ 21"/>
          <xdr:cNvSpPr/>
        </xdr:nvSpPr>
        <xdr:spPr>
          <a:xfrm>
            <a:off x="1839481" y="34341737"/>
            <a:ext cx="3199793" cy="387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●予算の配賦</a:t>
            </a:r>
          </a:p>
        </xdr:txBody>
      </xdr:sp>
      <xdr:sp macro="" textlink="">
        <xdr:nvSpPr>
          <xdr:cNvPr id="23" name="正方形/長方形 22"/>
          <xdr:cNvSpPr/>
        </xdr:nvSpPr>
        <xdr:spPr>
          <a:xfrm>
            <a:off x="1917711" y="35181569"/>
            <a:ext cx="2952131" cy="61053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各都道府県センター等</a:t>
            </a:r>
          </a:p>
        </xdr:txBody>
      </xdr:sp>
      <xdr:sp macro="" textlink="">
        <xdr:nvSpPr>
          <xdr:cNvPr id="24" name="大かっこ 23"/>
          <xdr:cNvSpPr/>
        </xdr:nvSpPr>
        <xdr:spPr>
          <a:xfrm>
            <a:off x="1733134" y="36023855"/>
            <a:ext cx="3484308" cy="1580944"/>
          </a:xfrm>
          <a:prstGeom prst="bracketPair">
            <a:avLst>
              <a:gd name="adj" fmla="val 145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●託児サービス付き職業訓練の実施</a:t>
            </a:r>
          </a:p>
          <a:p>
            <a:pPr algn="l"/>
            <a:r>
              <a:rPr kumimoji="1" lang="ja-JP" altLang="en-US" sz="1400"/>
              <a:t>●託児サービス利用料の支払い</a:t>
            </a:r>
            <a:endParaRPr kumimoji="1" lang="en-US" altLang="ja-JP" sz="1400"/>
          </a:p>
          <a:p>
            <a:pPr algn="l"/>
            <a:r>
              <a:rPr kumimoji="1" lang="ja-JP" altLang="en-US" sz="1400"/>
              <a:t>●中高年向けの職業訓練プログラムの開発及び普及</a:t>
            </a:r>
          </a:p>
          <a:p>
            <a:pPr algn="l"/>
            <a:endParaRPr kumimoji="1" lang="en-US" altLang="ja-JP" sz="1400"/>
          </a:p>
        </xdr:txBody>
      </xdr:sp>
      <xdr:cxnSp macro="">
        <xdr:nvCxnSpPr>
          <xdr:cNvPr id="25" name="直線矢印コネクタ 24"/>
          <xdr:cNvCxnSpPr/>
        </xdr:nvCxnSpPr>
        <xdr:spPr>
          <a:xfrm rot="5400000">
            <a:off x="3066670" y="37900381"/>
            <a:ext cx="7817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大かっこ 26"/>
          <xdr:cNvSpPr/>
        </xdr:nvSpPr>
        <xdr:spPr>
          <a:xfrm>
            <a:off x="5859594" y="33157373"/>
            <a:ext cx="2763908" cy="1931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●訓練計画の策定</a:t>
            </a:r>
            <a:endParaRPr kumimoji="1" lang="en-US" altLang="ja-JP" sz="1400"/>
          </a:p>
          <a:p>
            <a:pPr algn="l"/>
            <a:r>
              <a:rPr kumimoji="1" lang="ja-JP" altLang="en-US" sz="1400"/>
              <a:t>●企画競争の実施</a:t>
            </a:r>
            <a:endParaRPr kumimoji="1" lang="en-US" altLang="ja-JP" sz="1400"/>
          </a:p>
          <a:p>
            <a:pPr algn="l"/>
            <a:r>
              <a:rPr kumimoji="1" lang="ja-JP" altLang="en-US" sz="1400"/>
              <a:t>●委託訓練の契約</a:t>
            </a:r>
            <a:endParaRPr kumimoji="1" lang="en-US" altLang="ja-JP" sz="1400"/>
          </a:p>
          <a:p>
            <a:pPr algn="l"/>
            <a:r>
              <a:rPr kumimoji="1" lang="ja-JP" altLang="en-US" sz="1400"/>
              <a:t>●委託先への巡回・指導</a:t>
            </a:r>
            <a:endParaRPr kumimoji="1" lang="en-US" altLang="ja-JP" sz="1400"/>
          </a:p>
          <a:p>
            <a:pPr algn="l"/>
            <a:r>
              <a:rPr kumimoji="1" lang="ja-JP" altLang="en-US" sz="1400"/>
              <a:t>●委託費の支払い　等</a:t>
            </a:r>
          </a:p>
        </xdr:txBody>
      </xdr:sp>
      <xdr:sp macro="" textlink="">
        <xdr:nvSpPr>
          <xdr:cNvPr id="28" name="正方形/長方形 27"/>
          <xdr:cNvSpPr/>
        </xdr:nvSpPr>
        <xdr:spPr>
          <a:xfrm>
            <a:off x="6132890" y="35896266"/>
            <a:ext cx="2060548" cy="448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cxnSp macro="">
        <xdr:nvCxnSpPr>
          <xdr:cNvPr id="29" name="直線矢印コネクタ 28"/>
          <xdr:cNvCxnSpPr/>
        </xdr:nvCxnSpPr>
        <xdr:spPr>
          <a:xfrm rot="5400000">
            <a:off x="6721573" y="35381129"/>
            <a:ext cx="8675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xdr:cNvSpPr/>
        </xdr:nvSpPr>
        <xdr:spPr bwMode="auto">
          <a:xfrm>
            <a:off x="5492722" y="36374332"/>
            <a:ext cx="3061102" cy="15349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Ｄ．民間教育訓練機関等</a:t>
            </a:r>
            <a:endParaRPr kumimoji="1" lang="en-US" altLang="ja-JP" sz="1600">
              <a:solidFill>
                <a:sysClr val="windowText" lastClr="000000"/>
              </a:solidFill>
            </a:endParaRPr>
          </a:p>
          <a:p>
            <a:pPr algn="ctr">
              <a:lnSpc>
                <a:spcPts val="2000"/>
              </a:lnSpc>
            </a:pPr>
            <a:endParaRPr kumimoji="1" lang="en-US" altLang="ja-JP" sz="300">
              <a:solidFill>
                <a:sysClr val="windowText" lastClr="000000"/>
              </a:solidFill>
            </a:endParaRPr>
          </a:p>
          <a:p>
            <a:pPr algn="ctr">
              <a:lnSpc>
                <a:spcPts val="2000"/>
              </a:lnSpc>
            </a:pPr>
            <a:r>
              <a:rPr kumimoji="1" lang="ja-JP" altLang="en-US" sz="1600">
                <a:solidFill>
                  <a:schemeClr val="tx1"/>
                </a:solidFill>
              </a:rPr>
              <a:t>　　</a:t>
            </a:r>
            <a:r>
              <a:rPr kumimoji="1" lang="en-US" altLang="ja-JP" sz="1600">
                <a:solidFill>
                  <a:schemeClr val="tx1"/>
                </a:solidFill>
                <a:latin typeface="+mn-ea"/>
                <a:ea typeface="+mn-ea"/>
              </a:rPr>
              <a:t>20,346</a:t>
            </a:r>
            <a:r>
              <a:rPr kumimoji="1" lang="ja-JP" altLang="en-US" sz="1600">
                <a:solidFill>
                  <a:schemeClr val="tx1"/>
                </a:solidFill>
              </a:rPr>
              <a:t>百万円</a:t>
            </a:r>
            <a:endParaRPr kumimoji="1" lang="en-US" altLang="ja-JP" sz="1600">
              <a:solidFill>
                <a:schemeClr val="tx1"/>
              </a:solidFill>
            </a:endParaRPr>
          </a:p>
        </xdr:txBody>
      </xdr:sp>
      <xdr:sp macro="" textlink="">
        <xdr:nvSpPr>
          <xdr:cNvPr id="31" name="大かっこ 30"/>
          <xdr:cNvSpPr/>
        </xdr:nvSpPr>
        <xdr:spPr bwMode="auto">
          <a:xfrm>
            <a:off x="6138894" y="38161344"/>
            <a:ext cx="2139800" cy="1090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●訓練の実施</a:t>
            </a:r>
            <a:endParaRPr kumimoji="1" lang="en-US" altLang="ja-JP" sz="1400"/>
          </a:p>
          <a:p>
            <a:pPr algn="l"/>
            <a:r>
              <a:rPr kumimoji="1" lang="ja-JP" altLang="en-US" sz="1400"/>
              <a:t>●就職支援　等</a:t>
            </a:r>
          </a:p>
        </xdr:txBody>
      </xdr:sp>
    </xdr:grpSp>
    <xdr:clientData/>
  </xdr:twoCellAnchor>
  <xdr:twoCellAnchor>
    <xdr:from>
      <xdr:col>38</xdr:col>
      <xdr:colOff>69476</xdr:colOff>
      <xdr:row>37</xdr:row>
      <xdr:rowOff>60214</xdr:rowOff>
    </xdr:from>
    <xdr:to>
      <xdr:col>41</xdr:col>
      <xdr:colOff>112059</xdr:colOff>
      <xdr:row>38</xdr:row>
      <xdr:rowOff>62382</xdr:rowOff>
    </xdr:to>
    <xdr:sp macro="" textlink="">
      <xdr:nvSpPr>
        <xdr:cNvPr id="37" name="正方形/長方形 36"/>
        <xdr:cNvSpPr/>
      </xdr:nvSpPr>
      <xdr:spPr>
        <a:xfrm>
          <a:off x="7734300" y="13563302"/>
          <a:ext cx="647700" cy="237492"/>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twoCellAnchor>
    <xdr:from>
      <xdr:col>38</xdr:col>
      <xdr:colOff>109818</xdr:colOff>
      <xdr:row>30</xdr:row>
      <xdr:rowOff>275217</xdr:rowOff>
    </xdr:from>
    <xdr:to>
      <xdr:col>41</xdr:col>
      <xdr:colOff>134471</xdr:colOff>
      <xdr:row>31</xdr:row>
      <xdr:rowOff>102723</xdr:rowOff>
    </xdr:to>
    <xdr:sp macro="" textlink="">
      <xdr:nvSpPr>
        <xdr:cNvPr id="38" name="正方形/長方形 37"/>
        <xdr:cNvSpPr/>
      </xdr:nvSpPr>
      <xdr:spPr>
        <a:xfrm>
          <a:off x="7774642" y="11133717"/>
          <a:ext cx="629770" cy="230918"/>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twoCellAnchor>
    <xdr:from>
      <xdr:col>32</xdr:col>
      <xdr:colOff>60885</xdr:colOff>
      <xdr:row>270</xdr:row>
      <xdr:rowOff>30629</xdr:rowOff>
    </xdr:from>
    <xdr:to>
      <xdr:col>35</xdr:col>
      <xdr:colOff>94877</xdr:colOff>
      <xdr:row>271</xdr:row>
      <xdr:rowOff>89648</xdr:rowOff>
    </xdr:to>
    <xdr:sp macro="" textlink="">
      <xdr:nvSpPr>
        <xdr:cNvPr id="43" name="正方形/長方形 42"/>
        <xdr:cNvSpPr/>
      </xdr:nvSpPr>
      <xdr:spPr>
        <a:xfrm>
          <a:off x="6515473" y="36360100"/>
          <a:ext cx="639110" cy="182283"/>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twoCellAnchor>
    <xdr:from>
      <xdr:col>13</xdr:col>
      <xdr:colOff>179294</xdr:colOff>
      <xdr:row>293</xdr:row>
      <xdr:rowOff>306293</xdr:rowOff>
    </xdr:from>
    <xdr:to>
      <xdr:col>24</xdr:col>
      <xdr:colOff>128650</xdr:colOff>
      <xdr:row>295</xdr:row>
      <xdr:rowOff>131101</xdr:rowOff>
    </xdr:to>
    <xdr:sp macro="" textlink="">
      <xdr:nvSpPr>
        <xdr:cNvPr id="46" name="正方形/長方形 45"/>
        <xdr:cNvSpPr/>
      </xdr:nvSpPr>
      <xdr:spPr bwMode="auto">
        <a:xfrm>
          <a:off x="2607235" y="42134117"/>
          <a:ext cx="2003768" cy="4523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38</xdr:col>
      <xdr:colOff>76199</xdr:colOff>
      <xdr:row>39</xdr:row>
      <xdr:rowOff>279849</xdr:rowOff>
    </xdr:from>
    <xdr:to>
      <xdr:col>41</xdr:col>
      <xdr:colOff>118782</xdr:colOff>
      <xdr:row>40</xdr:row>
      <xdr:rowOff>123265</xdr:rowOff>
    </xdr:to>
    <xdr:sp macro="" textlink="">
      <xdr:nvSpPr>
        <xdr:cNvPr id="47" name="正方形/長方形 46"/>
        <xdr:cNvSpPr/>
      </xdr:nvSpPr>
      <xdr:spPr>
        <a:xfrm>
          <a:off x="7741023" y="14421673"/>
          <a:ext cx="647700" cy="246827"/>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twoCellAnchor>
    <xdr:from>
      <xdr:col>31</xdr:col>
      <xdr:colOff>33617</xdr:colOff>
      <xdr:row>17</xdr:row>
      <xdr:rowOff>237190</xdr:rowOff>
    </xdr:from>
    <xdr:to>
      <xdr:col>33</xdr:col>
      <xdr:colOff>168088</xdr:colOff>
      <xdr:row>18</xdr:row>
      <xdr:rowOff>120651</xdr:rowOff>
    </xdr:to>
    <xdr:sp macro="" textlink="">
      <xdr:nvSpPr>
        <xdr:cNvPr id="32" name="正方形/長方形 31"/>
        <xdr:cNvSpPr/>
      </xdr:nvSpPr>
      <xdr:spPr>
        <a:xfrm>
          <a:off x="6286499" y="6714190"/>
          <a:ext cx="537883" cy="197226"/>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twoCellAnchor>
    <xdr:from>
      <xdr:col>38</xdr:col>
      <xdr:colOff>154641</xdr:colOff>
      <xdr:row>33</xdr:row>
      <xdr:rowOff>256167</xdr:rowOff>
    </xdr:from>
    <xdr:to>
      <xdr:col>41</xdr:col>
      <xdr:colOff>78441</xdr:colOff>
      <xdr:row>34</xdr:row>
      <xdr:rowOff>69105</xdr:rowOff>
    </xdr:to>
    <xdr:sp macro="" textlink="">
      <xdr:nvSpPr>
        <xdr:cNvPr id="33" name="正方形/長方形 32"/>
        <xdr:cNvSpPr/>
      </xdr:nvSpPr>
      <xdr:spPr>
        <a:xfrm>
          <a:off x="7819465" y="12369726"/>
          <a:ext cx="528917" cy="193938"/>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twoCellAnchor>
    <xdr:from>
      <xdr:col>38</xdr:col>
      <xdr:colOff>161364</xdr:colOff>
      <xdr:row>34</xdr:row>
      <xdr:rowOff>218067</xdr:rowOff>
    </xdr:from>
    <xdr:to>
      <xdr:col>41</xdr:col>
      <xdr:colOff>85164</xdr:colOff>
      <xdr:row>35</xdr:row>
      <xdr:rowOff>120652</xdr:rowOff>
    </xdr:to>
    <xdr:sp macro="" textlink="">
      <xdr:nvSpPr>
        <xdr:cNvPr id="34" name="正方形/長方形 33"/>
        <xdr:cNvSpPr/>
      </xdr:nvSpPr>
      <xdr:spPr>
        <a:xfrm>
          <a:off x="7826188" y="12712626"/>
          <a:ext cx="528917" cy="193938"/>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twoCellAnchor>
    <xdr:from>
      <xdr:col>31</xdr:col>
      <xdr:colOff>67236</xdr:colOff>
      <xdr:row>279</xdr:row>
      <xdr:rowOff>22412</xdr:rowOff>
    </xdr:from>
    <xdr:to>
      <xdr:col>34</xdr:col>
      <xdr:colOff>101228</xdr:colOff>
      <xdr:row>279</xdr:row>
      <xdr:rowOff>204695</xdr:rowOff>
    </xdr:to>
    <xdr:sp macro="" textlink="">
      <xdr:nvSpPr>
        <xdr:cNvPr id="35" name="正方形/長方形 34"/>
        <xdr:cNvSpPr/>
      </xdr:nvSpPr>
      <xdr:spPr>
        <a:xfrm>
          <a:off x="6320118" y="38413765"/>
          <a:ext cx="639110" cy="182283"/>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twoCellAnchor>
    <xdr:from>
      <xdr:col>31</xdr:col>
      <xdr:colOff>78441</xdr:colOff>
      <xdr:row>291</xdr:row>
      <xdr:rowOff>235324</xdr:rowOff>
    </xdr:from>
    <xdr:to>
      <xdr:col>34</xdr:col>
      <xdr:colOff>112433</xdr:colOff>
      <xdr:row>292</xdr:row>
      <xdr:rowOff>36607</xdr:rowOff>
    </xdr:to>
    <xdr:sp macro="" textlink="">
      <xdr:nvSpPr>
        <xdr:cNvPr id="39" name="正方形/長方形 38"/>
        <xdr:cNvSpPr/>
      </xdr:nvSpPr>
      <xdr:spPr>
        <a:xfrm>
          <a:off x="6331323" y="41887589"/>
          <a:ext cx="639110" cy="182283"/>
        </a:xfrm>
        <a:prstGeom prst="rect">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ln>
                <a:solidFill>
                  <a:schemeClr val="tx1"/>
                </a:solidFill>
              </a:ln>
              <a:noFill/>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365</v>
      </c>
      <c r="AJ2" s="853" t="s">
        <v>772</v>
      </c>
      <c r="AK2" s="853"/>
      <c r="AL2" s="853"/>
      <c r="AM2" s="853"/>
      <c r="AN2" s="90" t="s">
        <v>365</v>
      </c>
      <c r="AO2" s="853">
        <v>21</v>
      </c>
      <c r="AP2" s="853"/>
      <c r="AQ2" s="853"/>
      <c r="AR2" s="91" t="s">
        <v>365</v>
      </c>
      <c r="AS2" s="854">
        <v>677</v>
      </c>
      <c r="AT2" s="854"/>
      <c r="AU2" s="854"/>
      <c r="AV2" s="90" t="str">
        <f>IF(AW2="","","-")</f>
        <v/>
      </c>
      <c r="AW2" s="855"/>
      <c r="AX2" s="855"/>
    </row>
    <row r="3" spans="1:50" ht="21" customHeight="1" thickBot="1" x14ac:dyDescent="0.2">
      <c r="A3" s="856" t="s">
        <v>679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689</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690</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691</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692</v>
      </c>
      <c r="H5" s="844"/>
      <c r="I5" s="844"/>
      <c r="J5" s="844"/>
      <c r="K5" s="844"/>
      <c r="L5" s="844"/>
      <c r="M5" s="845" t="s">
        <v>62</v>
      </c>
      <c r="N5" s="846"/>
      <c r="O5" s="846"/>
      <c r="P5" s="846"/>
      <c r="Q5" s="846"/>
      <c r="R5" s="847"/>
      <c r="S5" s="848" t="s">
        <v>693</v>
      </c>
      <c r="T5" s="844"/>
      <c r="U5" s="844"/>
      <c r="V5" s="844"/>
      <c r="W5" s="844"/>
      <c r="X5" s="849"/>
      <c r="Y5" s="850" t="s">
        <v>3</v>
      </c>
      <c r="Z5" s="851"/>
      <c r="AA5" s="851"/>
      <c r="AB5" s="851"/>
      <c r="AC5" s="851"/>
      <c r="AD5" s="852"/>
      <c r="AE5" s="873" t="s">
        <v>694</v>
      </c>
      <c r="AF5" s="873"/>
      <c r="AG5" s="873"/>
      <c r="AH5" s="873"/>
      <c r="AI5" s="873"/>
      <c r="AJ5" s="873"/>
      <c r="AK5" s="873"/>
      <c r="AL5" s="873"/>
      <c r="AM5" s="873"/>
      <c r="AN5" s="873"/>
      <c r="AO5" s="873"/>
      <c r="AP5" s="874"/>
      <c r="AQ5" s="875" t="s">
        <v>720</v>
      </c>
      <c r="AR5" s="876"/>
      <c r="AS5" s="876"/>
      <c r="AT5" s="876"/>
      <c r="AU5" s="876"/>
      <c r="AV5" s="876"/>
      <c r="AW5" s="876"/>
      <c r="AX5" s="877"/>
    </row>
    <row r="6" spans="1:50" ht="27" customHeight="1" x14ac:dyDescent="0.15">
      <c r="A6" s="878" t="s">
        <v>4</v>
      </c>
      <c r="B6" s="879"/>
      <c r="C6" s="879"/>
      <c r="D6" s="879"/>
      <c r="E6" s="879"/>
      <c r="F6" s="879"/>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695</v>
      </c>
      <c r="H7" s="884"/>
      <c r="I7" s="884"/>
      <c r="J7" s="884"/>
      <c r="K7" s="884"/>
      <c r="L7" s="884"/>
      <c r="M7" s="884"/>
      <c r="N7" s="884"/>
      <c r="O7" s="884"/>
      <c r="P7" s="884"/>
      <c r="Q7" s="884"/>
      <c r="R7" s="884"/>
      <c r="S7" s="884"/>
      <c r="T7" s="884"/>
      <c r="U7" s="884"/>
      <c r="V7" s="884"/>
      <c r="W7" s="884"/>
      <c r="X7" s="885"/>
      <c r="Y7" s="886" t="s">
        <v>350</v>
      </c>
      <c r="Z7" s="702"/>
      <c r="AA7" s="702"/>
      <c r="AB7" s="702"/>
      <c r="AC7" s="702"/>
      <c r="AD7" s="887"/>
      <c r="AE7" s="815" t="s">
        <v>696</v>
      </c>
      <c r="AF7" s="816"/>
      <c r="AG7" s="816"/>
      <c r="AH7" s="816"/>
      <c r="AI7" s="816"/>
      <c r="AJ7" s="816"/>
      <c r="AK7" s="816"/>
      <c r="AL7" s="816"/>
      <c r="AM7" s="816"/>
      <c r="AN7" s="816"/>
      <c r="AO7" s="816"/>
      <c r="AP7" s="816"/>
      <c r="AQ7" s="816"/>
      <c r="AR7" s="816"/>
      <c r="AS7" s="816"/>
      <c r="AT7" s="816"/>
      <c r="AU7" s="816"/>
      <c r="AV7" s="816"/>
      <c r="AW7" s="816"/>
      <c r="AX7" s="817"/>
    </row>
    <row r="8" spans="1:50" ht="39.950000000000003" customHeight="1" x14ac:dyDescent="0.15">
      <c r="A8" s="859" t="s">
        <v>234</v>
      </c>
      <c r="B8" s="860"/>
      <c r="C8" s="860"/>
      <c r="D8" s="860"/>
      <c r="E8" s="860"/>
      <c r="F8" s="861"/>
      <c r="G8" s="862" t="str">
        <f>入力規則等!A27</f>
        <v>子ども・若者育成支援、少子化社会対策、男女共同参画、地方創生</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697</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54.6" customHeight="1" x14ac:dyDescent="0.15">
      <c r="A10" s="776" t="s">
        <v>28</v>
      </c>
      <c r="B10" s="777"/>
      <c r="C10" s="777"/>
      <c r="D10" s="777"/>
      <c r="E10" s="777"/>
      <c r="F10" s="777"/>
      <c r="G10" s="778" t="s">
        <v>796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30" customHeight="1" x14ac:dyDescent="0.15">
      <c r="A11" s="776" t="s">
        <v>5</v>
      </c>
      <c r="B11" s="777"/>
      <c r="C11" s="777"/>
      <c r="D11" s="777"/>
      <c r="E11" s="777"/>
      <c r="F11" s="781"/>
      <c r="G11" s="782" t="str">
        <f>入力規則等!P10</f>
        <v>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1"/>
    </row>
    <row r="13" spans="1:50" ht="21" customHeight="1" x14ac:dyDescent="0.15">
      <c r="A13" s="322"/>
      <c r="B13" s="323"/>
      <c r="C13" s="323"/>
      <c r="D13" s="323"/>
      <c r="E13" s="323"/>
      <c r="F13" s="324"/>
      <c r="G13" s="805" t="s">
        <v>6</v>
      </c>
      <c r="H13" s="806"/>
      <c r="I13" s="822" t="s">
        <v>7</v>
      </c>
      <c r="J13" s="823"/>
      <c r="K13" s="823"/>
      <c r="L13" s="823"/>
      <c r="M13" s="823"/>
      <c r="N13" s="823"/>
      <c r="O13" s="824"/>
      <c r="P13" s="714">
        <v>64133</v>
      </c>
      <c r="Q13" s="715"/>
      <c r="R13" s="715"/>
      <c r="S13" s="715"/>
      <c r="T13" s="715"/>
      <c r="U13" s="715"/>
      <c r="V13" s="716"/>
      <c r="W13" s="714">
        <v>67933</v>
      </c>
      <c r="X13" s="715"/>
      <c r="Y13" s="715"/>
      <c r="Z13" s="715"/>
      <c r="AA13" s="715"/>
      <c r="AB13" s="715"/>
      <c r="AC13" s="716"/>
      <c r="AD13" s="714">
        <v>38699</v>
      </c>
      <c r="AE13" s="715"/>
      <c r="AF13" s="715"/>
      <c r="AG13" s="715"/>
      <c r="AH13" s="715"/>
      <c r="AI13" s="715"/>
      <c r="AJ13" s="716"/>
      <c r="AK13" s="714">
        <v>34784</v>
      </c>
      <c r="AL13" s="715"/>
      <c r="AM13" s="715"/>
      <c r="AN13" s="715"/>
      <c r="AO13" s="715"/>
      <c r="AP13" s="715"/>
      <c r="AQ13" s="716"/>
      <c r="AR13" s="753">
        <v>34790</v>
      </c>
      <c r="AS13" s="754"/>
      <c r="AT13" s="754"/>
      <c r="AU13" s="754"/>
      <c r="AV13" s="754"/>
      <c r="AW13" s="754"/>
      <c r="AX13" s="825"/>
    </row>
    <row r="14" spans="1:50" ht="21" customHeight="1" x14ac:dyDescent="0.15">
      <c r="A14" s="322"/>
      <c r="B14" s="323"/>
      <c r="C14" s="323"/>
      <c r="D14" s="323"/>
      <c r="E14" s="323"/>
      <c r="F14" s="324"/>
      <c r="G14" s="807"/>
      <c r="H14" s="808"/>
      <c r="I14" s="800" t="s">
        <v>8</v>
      </c>
      <c r="J14" s="801"/>
      <c r="K14" s="801"/>
      <c r="L14" s="801"/>
      <c r="M14" s="801"/>
      <c r="N14" s="801"/>
      <c r="O14" s="802"/>
      <c r="P14" s="714" t="s">
        <v>698</v>
      </c>
      <c r="Q14" s="715"/>
      <c r="R14" s="715"/>
      <c r="S14" s="715"/>
      <c r="T14" s="715"/>
      <c r="U14" s="715"/>
      <c r="V14" s="716"/>
      <c r="W14" s="714" t="s">
        <v>698</v>
      </c>
      <c r="X14" s="715"/>
      <c r="Y14" s="715"/>
      <c r="Z14" s="715"/>
      <c r="AA14" s="715"/>
      <c r="AB14" s="715"/>
      <c r="AC14" s="716"/>
      <c r="AD14" s="714" t="s">
        <v>698</v>
      </c>
      <c r="AE14" s="715"/>
      <c r="AF14" s="715"/>
      <c r="AG14" s="715"/>
      <c r="AH14" s="715"/>
      <c r="AI14" s="715"/>
      <c r="AJ14" s="716"/>
      <c r="AK14" s="714" t="s">
        <v>698</v>
      </c>
      <c r="AL14" s="715"/>
      <c r="AM14" s="715"/>
      <c r="AN14" s="715"/>
      <c r="AO14" s="715"/>
      <c r="AP14" s="715"/>
      <c r="AQ14" s="716"/>
      <c r="AR14" s="811"/>
      <c r="AS14" s="811"/>
      <c r="AT14" s="811"/>
      <c r="AU14" s="811"/>
      <c r="AV14" s="811"/>
      <c r="AW14" s="811"/>
      <c r="AX14" s="812"/>
    </row>
    <row r="15" spans="1:50" ht="21" customHeight="1" x14ac:dyDescent="0.15">
      <c r="A15" s="322"/>
      <c r="B15" s="323"/>
      <c r="C15" s="323"/>
      <c r="D15" s="323"/>
      <c r="E15" s="323"/>
      <c r="F15" s="324"/>
      <c r="G15" s="807"/>
      <c r="H15" s="808"/>
      <c r="I15" s="800" t="s">
        <v>48</v>
      </c>
      <c r="J15" s="813"/>
      <c r="K15" s="813"/>
      <c r="L15" s="813"/>
      <c r="M15" s="813"/>
      <c r="N15" s="813"/>
      <c r="O15" s="814"/>
      <c r="P15" s="714" t="s">
        <v>698</v>
      </c>
      <c r="Q15" s="715"/>
      <c r="R15" s="715"/>
      <c r="S15" s="715"/>
      <c r="T15" s="715"/>
      <c r="U15" s="715"/>
      <c r="V15" s="716"/>
      <c r="W15" s="714" t="s">
        <v>698</v>
      </c>
      <c r="X15" s="715"/>
      <c r="Y15" s="715"/>
      <c r="Z15" s="715"/>
      <c r="AA15" s="715"/>
      <c r="AB15" s="715"/>
      <c r="AC15" s="716"/>
      <c r="AD15" s="714" t="s">
        <v>698</v>
      </c>
      <c r="AE15" s="715"/>
      <c r="AF15" s="715"/>
      <c r="AG15" s="715"/>
      <c r="AH15" s="715"/>
      <c r="AI15" s="715"/>
      <c r="AJ15" s="716"/>
      <c r="AK15" s="714" t="s">
        <v>698</v>
      </c>
      <c r="AL15" s="715"/>
      <c r="AM15" s="715"/>
      <c r="AN15" s="715"/>
      <c r="AO15" s="715"/>
      <c r="AP15" s="715"/>
      <c r="AQ15" s="716"/>
      <c r="AR15" s="714"/>
      <c r="AS15" s="715"/>
      <c r="AT15" s="715"/>
      <c r="AU15" s="715"/>
      <c r="AV15" s="715"/>
      <c r="AW15" s="715"/>
      <c r="AX15" s="826"/>
    </row>
    <row r="16" spans="1:50" ht="21" customHeight="1" x14ac:dyDescent="0.15">
      <c r="A16" s="322"/>
      <c r="B16" s="323"/>
      <c r="C16" s="323"/>
      <c r="D16" s="323"/>
      <c r="E16" s="323"/>
      <c r="F16" s="324"/>
      <c r="G16" s="807"/>
      <c r="H16" s="808"/>
      <c r="I16" s="800" t="s">
        <v>49</v>
      </c>
      <c r="J16" s="813"/>
      <c r="K16" s="813"/>
      <c r="L16" s="813"/>
      <c r="M16" s="813"/>
      <c r="N16" s="813"/>
      <c r="O16" s="814"/>
      <c r="P16" s="714" t="s">
        <v>698</v>
      </c>
      <c r="Q16" s="715"/>
      <c r="R16" s="715"/>
      <c r="S16" s="715"/>
      <c r="T16" s="715"/>
      <c r="U16" s="715"/>
      <c r="V16" s="716"/>
      <c r="W16" s="714" t="s">
        <v>698</v>
      </c>
      <c r="X16" s="715"/>
      <c r="Y16" s="715"/>
      <c r="Z16" s="715"/>
      <c r="AA16" s="715"/>
      <c r="AB16" s="715"/>
      <c r="AC16" s="716"/>
      <c r="AD16" s="714" t="s">
        <v>698</v>
      </c>
      <c r="AE16" s="715"/>
      <c r="AF16" s="715"/>
      <c r="AG16" s="715"/>
      <c r="AH16" s="715"/>
      <c r="AI16" s="715"/>
      <c r="AJ16" s="716"/>
      <c r="AK16" s="714" t="s">
        <v>698</v>
      </c>
      <c r="AL16" s="715"/>
      <c r="AM16" s="715"/>
      <c r="AN16" s="715"/>
      <c r="AO16" s="715"/>
      <c r="AP16" s="715"/>
      <c r="AQ16" s="716"/>
      <c r="AR16" s="818"/>
      <c r="AS16" s="819"/>
      <c r="AT16" s="819"/>
      <c r="AU16" s="819"/>
      <c r="AV16" s="819"/>
      <c r="AW16" s="819"/>
      <c r="AX16" s="820"/>
    </row>
    <row r="17" spans="1:50" ht="24.75" customHeight="1" x14ac:dyDescent="0.15">
      <c r="A17" s="322"/>
      <c r="B17" s="323"/>
      <c r="C17" s="323"/>
      <c r="D17" s="323"/>
      <c r="E17" s="323"/>
      <c r="F17" s="324"/>
      <c r="G17" s="807"/>
      <c r="H17" s="808"/>
      <c r="I17" s="800" t="s">
        <v>47</v>
      </c>
      <c r="J17" s="801"/>
      <c r="K17" s="801"/>
      <c r="L17" s="801"/>
      <c r="M17" s="801"/>
      <c r="N17" s="801"/>
      <c r="O17" s="802"/>
      <c r="P17" s="714">
        <v>-37970</v>
      </c>
      <c r="Q17" s="715"/>
      <c r="R17" s="715"/>
      <c r="S17" s="715"/>
      <c r="T17" s="715"/>
      <c r="U17" s="715"/>
      <c r="V17" s="716"/>
      <c r="W17" s="714">
        <v>-33870</v>
      </c>
      <c r="X17" s="715"/>
      <c r="Y17" s="715"/>
      <c r="Z17" s="715"/>
      <c r="AA17" s="715"/>
      <c r="AB17" s="715"/>
      <c r="AC17" s="716"/>
      <c r="AD17" s="714" t="s">
        <v>698</v>
      </c>
      <c r="AE17" s="715"/>
      <c r="AF17" s="715"/>
      <c r="AG17" s="715"/>
      <c r="AH17" s="715"/>
      <c r="AI17" s="715"/>
      <c r="AJ17" s="716"/>
      <c r="AK17" s="714" t="s">
        <v>698</v>
      </c>
      <c r="AL17" s="715"/>
      <c r="AM17" s="715"/>
      <c r="AN17" s="715"/>
      <c r="AO17" s="715"/>
      <c r="AP17" s="715"/>
      <c r="AQ17" s="716"/>
      <c r="AR17" s="803"/>
      <c r="AS17" s="803"/>
      <c r="AT17" s="803"/>
      <c r="AU17" s="803"/>
      <c r="AV17" s="803"/>
      <c r="AW17" s="803"/>
      <c r="AX17" s="804"/>
    </row>
    <row r="18" spans="1:50" ht="24.75" customHeight="1" x14ac:dyDescent="0.15">
      <c r="A18" s="322"/>
      <c r="B18" s="323"/>
      <c r="C18" s="323"/>
      <c r="D18" s="323"/>
      <c r="E18" s="323"/>
      <c r="F18" s="324"/>
      <c r="G18" s="809"/>
      <c r="H18" s="810"/>
      <c r="I18" s="793" t="s">
        <v>18</v>
      </c>
      <c r="J18" s="794"/>
      <c r="K18" s="794"/>
      <c r="L18" s="794"/>
      <c r="M18" s="794"/>
      <c r="N18" s="794"/>
      <c r="O18" s="795"/>
      <c r="P18" s="796">
        <f>SUM(P13:V17)</f>
        <v>26163</v>
      </c>
      <c r="Q18" s="797"/>
      <c r="R18" s="797"/>
      <c r="S18" s="797"/>
      <c r="T18" s="797"/>
      <c r="U18" s="797"/>
      <c r="V18" s="798"/>
      <c r="W18" s="796">
        <f>SUM(W13:AC17)</f>
        <v>34063</v>
      </c>
      <c r="X18" s="797"/>
      <c r="Y18" s="797"/>
      <c r="Z18" s="797"/>
      <c r="AA18" s="797"/>
      <c r="AB18" s="797"/>
      <c r="AC18" s="798"/>
      <c r="AD18" s="796">
        <f>SUM(AD13:AJ17)</f>
        <v>38699</v>
      </c>
      <c r="AE18" s="797"/>
      <c r="AF18" s="797"/>
      <c r="AG18" s="797"/>
      <c r="AH18" s="797"/>
      <c r="AI18" s="797"/>
      <c r="AJ18" s="798"/>
      <c r="AK18" s="796">
        <f>SUM(AK13:AQ17)</f>
        <v>34784</v>
      </c>
      <c r="AL18" s="797"/>
      <c r="AM18" s="797"/>
      <c r="AN18" s="797"/>
      <c r="AO18" s="797"/>
      <c r="AP18" s="797"/>
      <c r="AQ18" s="798"/>
      <c r="AR18" s="796">
        <f>SUM(AR13:AX17)</f>
        <v>34790</v>
      </c>
      <c r="AS18" s="797"/>
      <c r="AT18" s="797"/>
      <c r="AU18" s="797"/>
      <c r="AV18" s="797"/>
      <c r="AW18" s="797"/>
      <c r="AX18" s="799"/>
    </row>
    <row r="19" spans="1:50" ht="33.75" customHeight="1" x14ac:dyDescent="0.15">
      <c r="A19" s="322"/>
      <c r="B19" s="323"/>
      <c r="C19" s="323"/>
      <c r="D19" s="323"/>
      <c r="E19" s="323"/>
      <c r="F19" s="324"/>
      <c r="G19" s="768" t="s">
        <v>9</v>
      </c>
      <c r="H19" s="769"/>
      <c r="I19" s="769"/>
      <c r="J19" s="769"/>
      <c r="K19" s="769"/>
      <c r="L19" s="769"/>
      <c r="M19" s="769"/>
      <c r="N19" s="769"/>
      <c r="O19" s="769"/>
      <c r="P19" s="714">
        <v>18672</v>
      </c>
      <c r="Q19" s="715"/>
      <c r="R19" s="715"/>
      <c r="S19" s="715"/>
      <c r="T19" s="715"/>
      <c r="U19" s="715"/>
      <c r="V19" s="716"/>
      <c r="W19" s="714">
        <v>19404</v>
      </c>
      <c r="X19" s="715"/>
      <c r="Y19" s="715"/>
      <c r="Z19" s="715"/>
      <c r="AA19" s="715"/>
      <c r="AB19" s="715"/>
      <c r="AC19" s="716"/>
      <c r="AD19" s="714">
        <v>20381</v>
      </c>
      <c r="AE19" s="715"/>
      <c r="AF19" s="715"/>
      <c r="AG19" s="715"/>
      <c r="AH19" s="715"/>
      <c r="AI19" s="715"/>
      <c r="AJ19" s="716"/>
      <c r="AK19" s="765"/>
      <c r="AL19" s="765"/>
      <c r="AM19" s="765"/>
      <c r="AN19" s="765"/>
      <c r="AO19" s="765"/>
      <c r="AP19" s="765"/>
      <c r="AQ19" s="765"/>
      <c r="AR19" s="765"/>
      <c r="AS19" s="765"/>
      <c r="AT19" s="765"/>
      <c r="AU19" s="765"/>
      <c r="AV19" s="765"/>
      <c r="AW19" s="765"/>
      <c r="AX19" s="767"/>
    </row>
    <row r="20" spans="1:50" ht="24.75" customHeight="1" x14ac:dyDescent="0.15">
      <c r="A20" s="322"/>
      <c r="B20" s="323"/>
      <c r="C20" s="323"/>
      <c r="D20" s="323"/>
      <c r="E20" s="323"/>
      <c r="F20" s="324"/>
      <c r="G20" s="768" t="s">
        <v>10</v>
      </c>
      <c r="H20" s="769"/>
      <c r="I20" s="769"/>
      <c r="J20" s="769"/>
      <c r="K20" s="769"/>
      <c r="L20" s="769"/>
      <c r="M20" s="769"/>
      <c r="N20" s="769"/>
      <c r="O20" s="769"/>
      <c r="P20" s="764">
        <f>IF(P18=0, "-", SUM(P19)/P18)</f>
        <v>0.71367962389634221</v>
      </c>
      <c r="Q20" s="764"/>
      <c r="R20" s="764"/>
      <c r="S20" s="764"/>
      <c r="T20" s="764"/>
      <c r="U20" s="764"/>
      <c r="V20" s="764"/>
      <c r="W20" s="764">
        <f>IF(W18=0, "-", SUM(W19)/W18)</f>
        <v>0.56965035375627515</v>
      </c>
      <c r="X20" s="764"/>
      <c r="Y20" s="764"/>
      <c r="Z20" s="764"/>
      <c r="AA20" s="764"/>
      <c r="AB20" s="764"/>
      <c r="AC20" s="764"/>
      <c r="AD20" s="764">
        <f>IF(AD18=0, "-", SUM(AD19)/AD18)</f>
        <v>0.52665443551512958</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318</v>
      </c>
      <c r="H21" s="763"/>
      <c r="I21" s="763"/>
      <c r="J21" s="763"/>
      <c r="K21" s="763"/>
      <c r="L21" s="763"/>
      <c r="M21" s="763"/>
      <c r="N21" s="763"/>
      <c r="O21" s="763"/>
      <c r="P21" s="764">
        <f>IF(P19=0, "-", SUM(P19)/SUM(P13,P14))</f>
        <v>0.29114496437091669</v>
      </c>
      <c r="Q21" s="764"/>
      <c r="R21" s="764"/>
      <c r="S21" s="764"/>
      <c r="T21" s="764"/>
      <c r="U21" s="764"/>
      <c r="V21" s="764"/>
      <c r="W21" s="764">
        <f>IF(W19=0, "-", SUM(W19)/SUM(W13,W14))</f>
        <v>0.2856343750460012</v>
      </c>
      <c r="X21" s="764"/>
      <c r="Y21" s="764"/>
      <c r="Z21" s="764"/>
      <c r="AA21" s="764"/>
      <c r="AB21" s="764"/>
      <c r="AC21" s="764"/>
      <c r="AD21" s="764">
        <f>IF(AD19=0, "-", SUM(AD19)/SUM(AD13,AD14))</f>
        <v>0.52665443551512958</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0" t="s">
        <v>674</v>
      </c>
      <c r="B22" s="721"/>
      <c r="C22" s="721"/>
      <c r="D22" s="721"/>
      <c r="E22" s="721"/>
      <c r="F22" s="722"/>
      <c r="G22" s="726" t="s">
        <v>307</v>
      </c>
      <c r="H22" s="565"/>
      <c r="I22" s="565"/>
      <c r="J22" s="565"/>
      <c r="K22" s="565"/>
      <c r="L22" s="565"/>
      <c r="M22" s="565"/>
      <c r="N22" s="565"/>
      <c r="O22" s="566"/>
      <c r="P22" s="727" t="s">
        <v>672</v>
      </c>
      <c r="Q22" s="565"/>
      <c r="R22" s="565"/>
      <c r="S22" s="565"/>
      <c r="T22" s="565"/>
      <c r="U22" s="565"/>
      <c r="V22" s="566"/>
      <c r="W22" s="727" t="s">
        <v>673</v>
      </c>
      <c r="X22" s="565"/>
      <c r="Y22" s="565"/>
      <c r="Z22" s="565"/>
      <c r="AA22" s="565"/>
      <c r="AB22" s="565"/>
      <c r="AC22" s="566"/>
      <c r="AD22" s="727" t="s">
        <v>306</v>
      </c>
      <c r="AE22" s="565"/>
      <c r="AF22" s="565"/>
      <c r="AG22" s="565"/>
      <c r="AH22" s="565"/>
      <c r="AI22" s="565"/>
      <c r="AJ22" s="565"/>
      <c r="AK22" s="565"/>
      <c r="AL22" s="565"/>
      <c r="AM22" s="565"/>
      <c r="AN22" s="565"/>
      <c r="AO22" s="565"/>
      <c r="AP22" s="565"/>
      <c r="AQ22" s="565"/>
      <c r="AR22" s="565"/>
      <c r="AS22" s="565"/>
      <c r="AT22" s="565"/>
      <c r="AU22" s="565"/>
      <c r="AV22" s="565"/>
      <c r="AW22" s="565"/>
      <c r="AX22" s="749"/>
    </row>
    <row r="23" spans="1:50" ht="25.5" customHeight="1" x14ac:dyDescent="0.15">
      <c r="A23" s="723"/>
      <c r="B23" s="724"/>
      <c r="C23" s="724"/>
      <c r="D23" s="724"/>
      <c r="E23" s="724"/>
      <c r="F23" s="725"/>
      <c r="G23" s="750" t="s">
        <v>699</v>
      </c>
      <c r="H23" s="751"/>
      <c r="I23" s="751"/>
      <c r="J23" s="751"/>
      <c r="K23" s="751"/>
      <c r="L23" s="751"/>
      <c r="M23" s="751"/>
      <c r="N23" s="751"/>
      <c r="O23" s="752"/>
      <c r="P23" s="753">
        <v>34468</v>
      </c>
      <c r="Q23" s="754"/>
      <c r="R23" s="754"/>
      <c r="S23" s="754"/>
      <c r="T23" s="754"/>
      <c r="U23" s="754"/>
      <c r="V23" s="755"/>
      <c r="W23" s="753">
        <v>34534</v>
      </c>
      <c r="X23" s="754"/>
      <c r="Y23" s="754"/>
      <c r="Z23" s="754"/>
      <c r="AA23" s="754"/>
      <c r="AB23" s="754"/>
      <c r="AC23" s="755"/>
      <c r="AD23" s="756" t="s">
        <v>804</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3"/>
      <c r="B24" s="724"/>
      <c r="C24" s="724"/>
      <c r="D24" s="724"/>
      <c r="E24" s="724"/>
      <c r="F24" s="725"/>
      <c r="G24" s="717" t="s">
        <v>700</v>
      </c>
      <c r="H24" s="718"/>
      <c r="I24" s="718"/>
      <c r="J24" s="718"/>
      <c r="K24" s="718"/>
      <c r="L24" s="718"/>
      <c r="M24" s="718"/>
      <c r="N24" s="718"/>
      <c r="O24" s="719"/>
      <c r="P24" s="714">
        <v>142</v>
      </c>
      <c r="Q24" s="715"/>
      <c r="R24" s="715"/>
      <c r="S24" s="715"/>
      <c r="T24" s="715"/>
      <c r="U24" s="715"/>
      <c r="V24" s="716"/>
      <c r="W24" s="714">
        <v>140</v>
      </c>
      <c r="X24" s="715"/>
      <c r="Y24" s="715"/>
      <c r="Z24" s="715"/>
      <c r="AA24" s="715"/>
      <c r="AB24" s="715"/>
      <c r="AC24" s="716"/>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x14ac:dyDescent="0.15">
      <c r="A25" s="723"/>
      <c r="B25" s="724"/>
      <c r="C25" s="724"/>
      <c r="D25" s="724"/>
      <c r="E25" s="724"/>
      <c r="F25" s="725"/>
      <c r="G25" s="717" t="s">
        <v>701</v>
      </c>
      <c r="H25" s="718"/>
      <c r="I25" s="718"/>
      <c r="J25" s="718"/>
      <c r="K25" s="718"/>
      <c r="L25" s="718"/>
      <c r="M25" s="718"/>
      <c r="N25" s="718"/>
      <c r="O25" s="719"/>
      <c r="P25" s="714">
        <v>90</v>
      </c>
      <c r="Q25" s="715"/>
      <c r="R25" s="715"/>
      <c r="S25" s="715"/>
      <c r="T25" s="715"/>
      <c r="U25" s="715"/>
      <c r="V25" s="716"/>
      <c r="W25" s="714">
        <v>35</v>
      </c>
      <c r="X25" s="715"/>
      <c r="Y25" s="715"/>
      <c r="Z25" s="715"/>
      <c r="AA25" s="715"/>
      <c r="AB25" s="715"/>
      <c r="AC25" s="716"/>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customHeight="1" x14ac:dyDescent="0.15">
      <c r="A26" s="723"/>
      <c r="B26" s="724"/>
      <c r="C26" s="724"/>
      <c r="D26" s="724"/>
      <c r="E26" s="724"/>
      <c r="F26" s="725"/>
      <c r="G26" s="717" t="s">
        <v>702</v>
      </c>
      <c r="H26" s="718"/>
      <c r="I26" s="718"/>
      <c r="J26" s="718"/>
      <c r="K26" s="718"/>
      <c r="L26" s="718"/>
      <c r="M26" s="718"/>
      <c r="N26" s="718"/>
      <c r="O26" s="719"/>
      <c r="P26" s="714">
        <v>61</v>
      </c>
      <c r="Q26" s="715"/>
      <c r="R26" s="715"/>
      <c r="S26" s="715"/>
      <c r="T26" s="715"/>
      <c r="U26" s="715"/>
      <c r="V26" s="716"/>
      <c r="W26" s="714">
        <v>62</v>
      </c>
      <c r="X26" s="715"/>
      <c r="Y26" s="715"/>
      <c r="Z26" s="715"/>
      <c r="AA26" s="715"/>
      <c r="AB26" s="715"/>
      <c r="AC26" s="716"/>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customHeight="1" x14ac:dyDescent="0.15">
      <c r="A27" s="723"/>
      <c r="B27" s="724"/>
      <c r="C27" s="724"/>
      <c r="D27" s="724"/>
      <c r="E27" s="724"/>
      <c r="F27" s="725"/>
      <c r="G27" s="717" t="s">
        <v>703</v>
      </c>
      <c r="H27" s="718"/>
      <c r="I27" s="718"/>
      <c r="J27" s="718"/>
      <c r="K27" s="718"/>
      <c r="L27" s="718"/>
      <c r="M27" s="718"/>
      <c r="N27" s="718"/>
      <c r="O27" s="719"/>
      <c r="P27" s="714">
        <v>20</v>
      </c>
      <c r="Q27" s="715"/>
      <c r="R27" s="715"/>
      <c r="S27" s="715"/>
      <c r="T27" s="715"/>
      <c r="U27" s="715"/>
      <c r="V27" s="716"/>
      <c r="W27" s="714">
        <v>16</v>
      </c>
      <c r="X27" s="715"/>
      <c r="Y27" s="715"/>
      <c r="Z27" s="715"/>
      <c r="AA27" s="715"/>
      <c r="AB27" s="715"/>
      <c r="AC27" s="716"/>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customHeight="1" x14ac:dyDescent="0.15">
      <c r="A28" s="723"/>
      <c r="B28" s="724"/>
      <c r="C28" s="724"/>
      <c r="D28" s="724"/>
      <c r="E28" s="724"/>
      <c r="F28" s="725"/>
      <c r="G28" s="770" t="s">
        <v>721</v>
      </c>
      <c r="H28" s="771"/>
      <c r="I28" s="771"/>
      <c r="J28" s="771"/>
      <c r="K28" s="771"/>
      <c r="L28" s="771"/>
      <c r="M28" s="771"/>
      <c r="N28" s="771"/>
      <c r="O28" s="772"/>
      <c r="P28" s="773">
        <v>3</v>
      </c>
      <c r="Q28" s="774"/>
      <c r="R28" s="774"/>
      <c r="S28" s="774"/>
      <c r="T28" s="774"/>
      <c r="U28" s="774"/>
      <c r="V28" s="775"/>
      <c r="W28" s="773">
        <v>3</v>
      </c>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3"/>
      <c r="B29" s="724"/>
      <c r="C29" s="724"/>
      <c r="D29" s="724"/>
      <c r="E29" s="724"/>
      <c r="F29" s="725"/>
      <c r="G29" s="313" t="s">
        <v>18</v>
      </c>
      <c r="H29" s="734"/>
      <c r="I29" s="734"/>
      <c r="J29" s="734"/>
      <c r="K29" s="734"/>
      <c r="L29" s="734"/>
      <c r="M29" s="734"/>
      <c r="N29" s="734"/>
      <c r="O29" s="735"/>
      <c r="P29" s="736">
        <f>AK13</f>
        <v>34784</v>
      </c>
      <c r="Q29" s="737"/>
      <c r="R29" s="737"/>
      <c r="S29" s="737"/>
      <c r="T29" s="737"/>
      <c r="U29" s="737"/>
      <c r="V29" s="738"/>
      <c r="W29" s="739">
        <v>34790</v>
      </c>
      <c r="X29" s="740"/>
      <c r="Y29" s="740"/>
      <c r="Z29" s="740"/>
      <c r="AA29" s="740"/>
      <c r="AB29" s="740"/>
      <c r="AC29" s="741"/>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2" t="s">
        <v>661</v>
      </c>
      <c r="B30" s="743"/>
      <c r="C30" s="743"/>
      <c r="D30" s="743"/>
      <c r="E30" s="743"/>
      <c r="F30" s="744"/>
      <c r="G30" s="745" t="s">
        <v>796</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15">
      <c r="A31" s="663" t="s">
        <v>662</v>
      </c>
      <c r="B31" s="168"/>
      <c r="C31" s="168"/>
      <c r="D31" s="168"/>
      <c r="E31" s="168"/>
      <c r="F31" s="169"/>
      <c r="G31" s="705" t="s">
        <v>654</v>
      </c>
      <c r="H31" s="706"/>
      <c r="I31" s="706"/>
      <c r="J31" s="706"/>
      <c r="K31" s="706"/>
      <c r="L31" s="706"/>
      <c r="M31" s="706"/>
      <c r="N31" s="706"/>
      <c r="O31" s="706"/>
      <c r="P31" s="707" t="s">
        <v>653</v>
      </c>
      <c r="Q31" s="706"/>
      <c r="R31" s="706"/>
      <c r="S31" s="706"/>
      <c r="T31" s="706"/>
      <c r="U31" s="706"/>
      <c r="V31" s="706"/>
      <c r="W31" s="706"/>
      <c r="X31" s="708"/>
      <c r="Y31" s="709"/>
      <c r="Z31" s="710"/>
      <c r="AA31" s="711"/>
      <c r="AB31" s="641" t="s">
        <v>11</v>
      </c>
      <c r="AC31" s="641"/>
      <c r="AD31" s="641"/>
      <c r="AE31" s="131" t="s">
        <v>498</v>
      </c>
      <c r="AF31" s="712"/>
      <c r="AG31" s="712"/>
      <c r="AH31" s="713"/>
      <c r="AI31" s="131" t="s">
        <v>650</v>
      </c>
      <c r="AJ31" s="712"/>
      <c r="AK31" s="712"/>
      <c r="AL31" s="713"/>
      <c r="AM31" s="131" t="s">
        <v>466</v>
      </c>
      <c r="AN31" s="712"/>
      <c r="AO31" s="712"/>
      <c r="AP31" s="713"/>
      <c r="AQ31" s="638" t="s">
        <v>497</v>
      </c>
      <c r="AR31" s="639"/>
      <c r="AS31" s="639"/>
      <c r="AT31" s="640"/>
      <c r="AU31" s="638" t="s">
        <v>675</v>
      </c>
      <c r="AV31" s="639"/>
      <c r="AW31" s="639"/>
      <c r="AX31" s="648"/>
    </row>
    <row r="32" spans="1:50" ht="29.25" customHeight="1" x14ac:dyDescent="0.15">
      <c r="A32" s="663"/>
      <c r="B32" s="168"/>
      <c r="C32" s="168"/>
      <c r="D32" s="168"/>
      <c r="E32" s="168"/>
      <c r="F32" s="169"/>
      <c r="G32" s="748" t="s">
        <v>806</v>
      </c>
      <c r="H32" s="650"/>
      <c r="I32" s="650"/>
      <c r="J32" s="650"/>
      <c r="K32" s="650"/>
      <c r="L32" s="650"/>
      <c r="M32" s="650"/>
      <c r="N32" s="650"/>
      <c r="O32" s="650"/>
      <c r="P32" s="653" t="s">
        <v>706</v>
      </c>
      <c r="Q32" s="654"/>
      <c r="R32" s="654"/>
      <c r="S32" s="654"/>
      <c r="T32" s="654"/>
      <c r="U32" s="654"/>
      <c r="V32" s="654"/>
      <c r="W32" s="654"/>
      <c r="X32" s="655"/>
      <c r="Y32" s="659" t="s">
        <v>52</v>
      </c>
      <c r="Z32" s="660"/>
      <c r="AA32" s="661"/>
      <c r="AB32" s="662" t="s">
        <v>707</v>
      </c>
      <c r="AC32" s="662"/>
      <c r="AD32" s="662"/>
      <c r="AE32" s="631">
        <v>71687</v>
      </c>
      <c r="AF32" s="631"/>
      <c r="AG32" s="631"/>
      <c r="AH32" s="631"/>
      <c r="AI32" s="631">
        <v>71317</v>
      </c>
      <c r="AJ32" s="631"/>
      <c r="AK32" s="631"/>
      <c r="AL32" s="631"/>
      <c r="AM32" s="631">
        <v>75023</v>
      </c>
      <c r="AN32" s="631"/>
      <c r="AO32" s="631"/>
      <c r="AP32" s="631"/>
      <c r="AQ32" s="677" t="s">
        <v>722</v>
      </c>
      <c r="AR32" s="631"/>
      <c r="AS32" s="631"/>
      <c r="AT32" s="631"/>
      <c r="AU32" s="108" t="s">
        <v>722</v>
      </c>
      <c r="AV32" s="633"/>
      <c r="AW32" s="633"/>
      <c r="AX32" s="634"/>
    </row>
    <row r="33" spans="1:51" ht="29.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707</v>
      </c>
      <c r="AC33" s="662"/>
      <c r="AD33" s="662"/>
      <c r="AE33" s="631">
        <v>137186</v>
      </c>
      <c r="AF33" s="631"/>
      <c r="AG33" s="631"/>
      <c r="AH33" s="631"/>
      <c r="AI33" s="631">
        <v>135164</v>
      </c>
      <c r="AJ33" s="631"/>
      <c r="AK33" s="631"/>
      <c r="AL33" s="631"/>
      <c r="AM33" s="631">
        <v>135287</v>
      </c>
      <c r="AN33" s="631"/>
      <c r="AO33" s="631"/>
      <c r="AP33" s="631"/>
      <c r="AQ33" s="631">
        <v>121169</v>
      </c>
      <c r="AR33" s="631"/>
      <c r="AS33" s="631"/>
      <c r="AT33" s="631"/>
      <c r="AU33" s="108" t="s">
        <v>722</v>
      </c>
      <c r="AV33" s="633"/>
      <c r="AW33" s="633"/>
      <c r="AX33" s="634"/>
    </row>
    <row r="34" spans="1:51" ht="30" customHeight="1" x14ac:dyDescent="0.15">
      <c r="A34" s="695" t="s">
        <v>663</v>
      </c>
      <c r="B34" s="696"/>
      <c r="C34" s="696"/>
      <c r="D34" s="696"/>
      <c r="E34" s="696"/>
      <c r="F34" s="697"/>
      <c r="G34" s="191" t="s">
        <v>664</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498</v>
      </c>
      <c r="AF34" s="191"/>
      <c r="AG34" s="191"/>
      <c r="AH34" s="192"/>
      <c r="AI34" s="190" t="s">
        <v>650</v>
      </c>
      <c r="AJ34" s="191"/>
      <c r="AK34" s="191"/>
      <c r="AL34" s="192"/>
      <c r="AM34" s="190" t="s">
        <v>466</v>
      </c>
      <c r="AN34" s="191"/>
      <c r="AO34" s="191"/>
      <c r="AP34" s="192"/>
      <c r="AQ34" s="642" t="s">
        <v>676</v>
      </c>
      <c r="AR34" s="643"/>
      <c r="AS34" s="643"/>
      <c r="AT34" s="643"/>
      <c r="AU34" s="643"/>
      <c r="AV34" s="643"/>
      <c r="AW34" s="643"/>
      <c r="AX34" s="644"/>
    </row>
    <row r="35" spans="1:51" ht="23.25" customHeight="1" x14ac:dyDescent="0.15">
      <c r="A35" s="698"/>
      <c r="B35" s="699"/>
      <c r="C35" s="699"/>
      <c r="D35" s="699"/>
      <c r="E35" s="699"/>
      <c r="F35" s="700"/>
      <c r="G35" s="667" t="s">
        <v>708</v>
      </c>
      <c r="H35" s="668"/>
      <c r="I35" s="668"/>
      <c r="J35" s="668"/>
      <c r="K35" s="668"/>
      <c r="L35" s="668"/>
      <c r="M35" s="668"/>
      <c r="N35" s="668"/>
      <c r="O35" s="668"/>
      <c r="P35" s="668"/>
      <c r="Q35" s="668"/>
      <c r="R35" s="668"/>
      <c r="S35" s="668"/>
      <c r="T35" s="668"/>
      <c r="U35" s="668"/>
      <c r="V35" s="668"/>
      <c r="W35" s="668"/>
      <c r="X35" s="668"/>
      <c r="Y35" s="671" t="s">
        <v>663</v>
      </c>
      <c r="Z35" s="672"/>
      <c r="AA35" s="673"/>
      <c r="AB35" s="674" t="s">
        <v>709</v>
      </c>
      <c r="AC35" s="675"/>
      <c r="AD35" s="676"/>
      <c r="AE35" s="677">
        <v>260465</v>
      </c>
      <c r="AF35" s="677"/>
      <c r="AG35" s="677"/>
      <c r="AH35" s="677"/>
      <c r="AI35" s="677">
        <v>272077</v>
      </c>
      <c r="AJ35" s="677"/>
      <c r="AK35" s="677"/>
      <c r="AL35" s="677"/>
      <c r="AM35" s="677">
        <v>271669</v>
      </c>
      <c r="AN35" s="677"/>
      <c r="AO35" s="677"/>
      <c r="AP35" s="677"/>
      <c r="AQ35" s="108">
        <v>287071</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666</v>
      </c>
      <c r="Z36" s="664"/>
      <c r="AA36" s="665"/>
      <c r="AB36" s="627" t="s">
        <v>667</v>
      </c>
      <c r="AC36" s="628"/>
      <c r="AD36" s="629"/>
      <c r="AE36" s="704" t="s">
        <v>710</v>
      </c>
      <c r="AF36" s="630"/>
      <c r="AG36" s="630"/>
      <c r="AH36" s="630"/>
      <c r="AI36" s="704" t="s">
        <v>773</v>
      </c>
      <c r="AJ36" s="630"/>
      <c r="AK36" s="630"/>
      <c r="AL36" s="630"/>
      <c r="AM36" s="704" t="s">
        <v>820</v>
      </c>
      <c r="AN36" s="630"/>
      <c r="AO36" s="630"/>
      <c r="AP36" s="630"/>
      <c r="AQ36" s="630" t="s">
        <v>795</v>
      </c>
      <c r="AR36" s="630"/>
      <c r="AS36" s="630"/>
      <c r="AT36" s="630"/>
      <c r="AU36" s="630"/>
      <c r="AV36" s="630"/>
      <c r="AW36" s="630"/>
      <c r="AX36" s="666"/>
    </row>
    <row r="37" spans="1:51" ht="18.75" customHeight="1" x14ac:dyDescent="0.15">
      <c r="A37" s="683" t="s">
        <v>314</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498</v>
      </c>
      <c r="AF37" s="625"/>
      <c r="AG37" s="625"/>
      <c r="AH37" s="626"/>
      <c r="AI37" s="693" t="s">
        <v>650</v>
      </c>
      <c r="AJ37" s="693"/>
      <c r="AK37" s="693"/>
      <c r="AL37" s="624"/>
      <c r="AM37" s="693" t="s">
        <v>466</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v>4</v>
      </c>
      <c r="AV38" s="141"/>
      <c r="AW38" s="123" t="s">
        <v>170</v>
      </c>
      <c r="AX38" s="144"/>
    </row>
    <row r="39" spans="1:51" ht="31.5" customHeight="1" x14ac:dyDescent="0.15">
      <c r="A39" s="689"/>
      <c r="B39" s="687"/>
      <c r="C39" s="687"/>
      <c r="D39" s="687"/>
      <c r="E39" s="687"/>
      <c r="F39" s="688"/>
      <c r="G39" s="193" t="s">
        <v>774</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332</v>
      </c>
      <c r="AC39" s="163"/>
      <c r="AD39" s="163"/>
      <c r="AE39" s="108">
        <v>72.3</v>
      </c>
      <c r="AF39" s="102"/>
      <c r="AG39" s="102"/>
      <c r="AH39" s="102"/>
      <c r="AI39" s="108">
        <v>71.3</v>
      </c>
      <c r="AJ39" s="102"/>
      <c r="AK39" s="102"/>
      <c r="AL39" s="102"/>
      <c r="AM39" s="108">
        <v>71.400000000000006</v>
      </c>
      <c r="AN39" s="102"/>
      <c r="AO39" s="102"/>
      <c r="AP39" s="102"/>
      <c r="AQ39" s="109" t="s">
        <v>698</v>
      </c>
      <c r="AR39" s="110"/>
      <c r="AS39" s="110"/>
      <c r="AT39" s="111"/>
      <c r="AU39" s="102" t="s">
        <v>698</v>
      </c>
      <c r="AV39" s="102"/>
      <c r="AW39" s="102"/>
      <c r="AX39" s="103"/>
    </row>
    <row r="40" spans="1:51" ht="31.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332</v>
      </c>
      <c r="AC40" s="107"/>
      <c r="AD40" s="107"/>
      <c r="AE40" s="108">
        <v>75</v>
      </c>
      <c r="AF40" s="102"/>
      <c r="AG40" s="102"/>
      <c r="AH40" s="102"/>
      <c r="AI40" s="108">
        <v>75</v>
      </c>
      <c r="AJ40" s="102"/>
      <c r="AK40" s="102"/>
      <c r="AL40" s="102"/>
      <c r="AM40" s="108">
        <v>75</v>
      </c>
      <c r="AN40" s="102"/>
      <c r="AO40" s="102"/>
      <c r="AP40" s="102"/>
      <c r="AQ40" s="109" t="s">
        <v>698</v>
      </c>
      <c r="AR40" s="110"/>
      <c r="AS40" s="110"/>
      <c r="AT40" s="111"/>
      <c r="AU40" s="102">
        <v>75</v>
      </c>
      <c r="AV40" s="102"/>
      <c r="AW40" s="102"/>
      <c r="AX40" s="103"/>
    </row>
    <row r="41" spans="1:51" ht="31.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96.4</v>
      </c>
      <c r="AF41" s="102"/>
      <c r="AG41" s="102"/>
      <c r="AH41" s="102"/>
      <c r="AI41" s="108">
        <v>95</v>
      </c>
      <c r="AJ41" s="102"/>
      <c r="AK41" s="102"/>
      <c r="AL41" s="102"/>
      <c r="AM41" s="108">
        <v>95.2</v>
      </c>
      <c r="AN41" s="102"/>
      <c r="AO41" s="102"/>
      <c r="AP41" s="102"/>
      <c r="AQ41" s="109" t="s">
        <v>698</v>
      </c>
      <c r="AR41" s="110"/>
      <c r="AS41" s="110"/>
      <c r="AT41" s="111"/>
      <c r="AU41" s="102" t="s">
        <v>698</v>
      </c>
      <c r="AV41" s="102"/>
      <c r="AW41" s="102"/>
      <c r="AX41" s="103"/>
    </row>
    <row r="42" spans="1:51" ht="23.25" customHeight="1" x14ac:dyDescent="0.15">
      <c r="A42" s="202" t="s">
        <v>341</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661</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662</v>
      </c>
      <c r="B65" s="168"/>
      <c r="C65" s="168"/>
      <c r="D65" s="168"/>
      <c r="E65" s="168"/>
      <c r="F65" s="169"/>
      <c r="G65" s="705" t="s">
        <v>654</v>
      </c>
      <c r="H65" s="706"/>
      <c r="I65" s="706"/>
      <c r="J65" s="706"/>
      <c r="K65" s="706"/>
      <c r="L65" s="706"/>
      <c r="M65" s="706"/>
      <c r="N65" s="706"/>
      <c r="O65" s="706"/>
      <c r="P65" s="707" t="s">
        <v>653</v>
      </c>
      <c r="Q65" s="706"/>
      <c r="R65" s="706"/>
      <c r="S65" s="706"/>
      <c r="T65" s="706"/>
      <c r="U65" s="706"/>
      <c r="V65" s="706"/>
      <c r="W65" s="706"/>
      <c r="X65" s="708"/>
      <c r="Y65" s="709"/>
      <c r="Z65" s="710"/>
      <c r="AA65" s="711"/>
      <c r="AB65" s="641" t="s">
        <v>11</v>
      </c>
      <c r="AC65" s="641"/>
      <c r="AD65" s="641"/>
      <c r="AE65" s="131" t="s">
        <v>498</v>
      </c>
      <c r="AF65" s="712"/>
      <c r="AG65" s="712"/>
      <c r="AH65" s="713"/>
      <c r="AI65" s="131" t="s">
        <v>650</v>
      </c>
      <c r="AJ65" s="712"/>
      <c r="AK65" s="712"/>
      <c r="AL65" s="713"/>
      <c r="AM65" s="131" t="s">
        <v>466</v>
      </c>
      <c r="AN65" s="712"/>
      <c r="AO65" s="712"/>
      <c r="AP65" s="713"/>
      <c r="AQ65" s="638" t="s">
        <v>497</v>
      </c>
      <c r="AR65" s="639"/>
      <c r="AS65" s="639"/>
      <c r="AT65" s="640"/>
      <c r="AU65" s="638" t="s">
        <v>675</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663</v>
      </c>
      <c r="B68" s="696"/>
      <c r="C68" s="696"/>
      <c r="D68" s="696"/>
      <c r="E68" s="696"/>
      <c r="F68" s="697"/>
      <c r="G68" s="191" t="s">
        <v>664</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498</v>
      </c>
      <c r="AF68" s="134"/>
      <c r="AG68" s="134"/>
      <c r="AH68" s="134"/>
      <c r="AI68" s="134" t="s">
        <v>650</v>
      </c>
      <c r="AJ68" s="134"/>
      <c r="AK68" s="134"/>
      <c r="AL68" s="134"/>
      <c r="AM68" s="134" t="s">
        <v>466</v>
      </c>
      <c r="AN68" s="134"/>
      <c r="AO68" s="134"/>
      <c r="AP68" s="134"/>
      <c r="AQ68" s="642" t="s">
        <v>676</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663</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666</v>
      </c>
      <c r="Z70" s="664"/>
      <c r="AA70" s="665"/>
      <c r="AB70" s="627" t="s">
        <v>667</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314</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661</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662</v>
      </c>
      <c r="B99" s="168"/>
      <c r="C99" s="168"/>
      <c r="D99" s="168"/>
      <c r="E99" s="168"/>
      <c r="F99" s="169"/>
      <c r="G99" s="705" t="s">
        <v>654</v>
      </c>
      <c r="H99" s="706"/>
      <c r="I99" s="706"/>
      <c r="J99" s="706"/>
      <c r="K99" s="706"/>
      <c r="L99" s="706"/>
      <c r="M99" s="706"/>
      <c r="N99" s="706"/>
      <c r="O99" s="706"/>
      <c r="P99" s="707" t="s">
        <v>653</v>
      </c>
      <c r="Q99" s="706"/>
      <c r="R99" s="706"/>
      <c r="S99" s="706"/>
      <c r="T99" s="706"/>
      <c r="U99" s="706"/>
      <c r="V99" s="706"/>
      <c r="W99" s="706"/>
      <c r="X99" s="708"/>
      <c r="Y99" s="709"/>
      <c r="Z99" s="710"/>
      <c r="AA99" s="711"/>
      <c r="AB99" s="641" t="s">
        <v>11</v>
      </c>
      <c r="AC99" s="641"/>
      <c r="AD99" s="641"/>
      <c r="AE99" s="134" t="s">
        <v>498</v>
      </c>
      <c r="AF99" s="134"/>
      <c r="AG99" s="134"/>
      <c r="AH99" s="134"/>
      <c r="AI99" s="134" t="s">
        <v>650</v>
      </c>
      <c r="AJ99" s="134"/>
      <c r="AK99" s="134"/>
      <c r="AL99" s="134"/>
      <c r="AM99" s="134" t="s">
        <v>466</v>
      </c>
      <c r="AN99" s="134"/>
      <c r="AO99" s="134"/>
      <c r="AP99" s="134"/>
      <c r="AQ99" s="638" t="s">
        <v>497</v>
      </c>
      <c r="AR99" s="639"/>
      <c r="AS99" s="639"/>
      <c r="AT99" s="640"/>
      <c r="AU99" s="638" t="s">
        <v>675</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663</v>
      </c>
      <c r="B102" s="120"/>
      <c r="C102" s="120"/>
      <c r="D102" s="120"/>
      <c r="E102" s="120"/>
      <c r="F102" s="678"/>
      <c r="G102" s="191" t="s">
        <v>664</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498</v>
      </c>
      <c r="AF102" s="134"/>
      <c r="AG102" s="134"/>
      <c r="AH102" s="134"/>
      <c r="AI102" s="134" t="s">
        <v>650</v>
      </c>
      <c r="AJ102" s="134"/>
      <c r="AK102" s="134"/>
      <c r="AL102" s="134"/>
      <c r="AM102" s="134" t="s">
        <v>466</v>
      </c>
      <c r="AN102" s="134"/>
      <c r="AO102" s="134"/>
      <c r="AP102" s="134"/>
      <c r="AQ102" s="642" t="s">
        <v>676</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665</v>
      </c>
      <c r="H103" s="668"/>
      <c r="I103" s="668"/>
      <c r="J103" s="668"/>
      <c r="K103" s="668"/>
      <c r="L103" s="668"/>
      <c r="M103" s="668"/>
      <c r="N103" s="668"/>
      <c r="O103" s="668"/>
      <c r="P103" s="668"/>
      <c r="Q103" s="668"/>
      <c r="R103" s="668"/>
      <c r="S103" s="668"/>
      <c r="T103" s="668"/>
      <c r="U103" s="668"/>
      <c r="V103" s="668"/>
      <c r="W103" s="668"/>
      <c r="X103" s="668"/>
      <c r="Y103" s="671" t="s">
        <v>663</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666</v>
      </c>
      <c r="Z104" s="664"/>
      <c r="AA104" s="665"/>
      <c r="AB104" s="627" t="s">
        <v>667</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314</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661</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662</v>
      </c>
      <c r="B133" s="168"/>
      <c r="C133" s="168"/>
      <c r="D133" s="168"/>
      <c r="E133" s="168"/>
      <c r="F133" s="169"/>
      <c r="G133" s="705" t="s">
        <v>654</v>
      </c>
      <c r="H133" s="706"/>
      <c r="I133" s="706"/>
      <c r="J133" s="706"/>
      <c r="K133" s="706"/>
      <c r="L133" s="706"/>
      <c r="M133" s="706"/>
      <c r="N133" s="706"/>
      <c r="O133" s="706"/>
      <c r="P133" s="707" t="s">
        <v>653</v>
      </c>
      <c r="Q133" s="706"/>
      <c r="R133" s="706"/>
      <c r="S133" s="706"/>
      <c r="T133" s="706"/>
      <c r="U133" s="706"/>
      <c r="V133" s="706"/>
      <c r="W133" s="706"/>
      <c r="X133" s="708"/>
      <c r="Y133" s="709"/>
      <c r="Z133" s="710"/>
      <c r="AA133" s="711"/>
      <c r="AB133" s="641" t="s">
        <v>11</v>
      </c>
      <c r="AC133" s="641"/>
      <c r="AD133" s="641"/>
      <c r="AE133" s="134" t="s">
        <v>498</v>
      </c>
      <c r="AF133" s="134"/>
      <c r="AG133" s="134"/>
      <c r="AH133" s="134"/>
      <c r="AI133" s="134" t="s">
        <v>650</v>
      </c>
      <c r="AJ133" s="134"/>
      <c r="AK133" s="134"/>
      <c r="AL133" s="134"/>
      <c r="AM133" s="134" t="s">
        <v>466</v>
      </c>
      <c r="AN133" s="134"/>
      <c r="AO133" s="134"/>
      <c r="AP133" s="134"/>
      <c r="AQ133" s="638" t="s">
        <v>497</v>
      </c>
      <c r="AR133" s="639"/>
      <c r="AS133" s="639"/>
      <c r="AT133" s="640"/>
      <c r="AU133" s="638" t="s">
        <v>675</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663</v>
      </c>
      <c r="B136" s="120"/>
      <c r="C136" s="120"/>
      <c r="D136" s="120"/>
      <c r="E136" s="120"/>
      <c r="F136" s="678"/>
      <c r="G136" s="191" t="s">
        <v>664</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498</v>
      </c>
      <c r="AF136" s="134"/>
      <c r="AG136" s="134"/>
      <c r="AH136" s="134"/>
      <c r="AI136" s="134" t="s">
        <v>650</v>
      </c>
      <c r="AJ136" s="134"/>
      <c r="AK136" s="134"/>
      <c r="AL136" s="134"/>
      <c r="AM136" s="134" t="s">
        <v>466</v>
      </c>
      <c r="AN136" s="134"/>
      <c r="AO136" s="134"/>
      <c r="AP136" s="134"/>
      <c r="AQ136" s="642" t="s">
        <v>676</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665</v>
      </c>
      <c r="H137" s="668"/>
      <c r="I137" s="668"/>
      <c r="J137" s="668"/>
      <c r="K137" s="668"/>
      <c r="L137" s="668"/>
      <c r="M137" s="668"/>
      <c r="N137" s="668"/>
      <c r="O137" s="668"/>
      <c r="P137" s="668"/>
      <c r="Q137" s="668"/>
      <c r="R137" s="668"/>
      <c r="S137" s="668"/>
      <c r="T137" s="668"/>
      <c r="U137" s="668"/>
      <c r="V137" s="668"/>
      <c r="W137" s="668"/>
      <c r="X137" s="668"/>
      <c r="Y137" s="671" t="s">
        <v>663</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666</v>
      </c>
      <c r="Z138" s="664"/>
      <c r="AA138" s="665"/>
      <c r="AB138" s="627" t="s">
        <v>667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314</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661</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662</v>
      </c>
      <c r="B167" s="168"/>
      <c r="C167" s="168"/>
      <c r="D167" s="168"/>
      <c r="E167" s="168"/>
      <c r="F167" s="169"/>
      <c r="G167" s="705" t="s">
        <v>654</v>
      </c>
      <c r="H167" s="706"/>
      <c r="I167" s="706"/>
      <c r="J167" s="706"/>
      <c r="K167" s="706"/>
      <c r="L167" s="706"/>
      <c r="M167" s="706"/>
      <c r="N167" s="706"/>
      <c r="O167" s="706"/>
      <c r="P167" s="707" t="s">
        <v>653</v>
      </c>
      <c r="Q167" s="706"/>
      <c r="R167" s="706"/>
      <c r="S167" s="706"/>
      <c r="T167" s="706"/>
      <c r="U167" s="706"/>
      <c r="V167" s="706"/>
      <c r="W167" s="706"/>
      <c r="X167" s="708"/>
      <c r="Y167" s="709"/>
      <c r="Z167" s="710"/>
      <c r="AA167" s="711"/>
      <c r="AB167" s="641" t="s">
        <v>11</v>
      </c>
      <c r="AC167" s="641"/>
      <c r="AD167" s="641"/>
      <c r="AE167" s="134" t="s">
        <v>498</v>
      </c>
      <c r="AF167" s="134"/>
      <c r="AG167" s="134"/>
      <c r="AH167" s="134"/>
      <c r="AI167" s="134" t="s">
        <v>650</v>
      </c>
      <c r="AJ167" s="134"/>
      <c r="AK167" s="134"/>
      <c r="AL167" s="134"/>
      <c r="AM167" s="134" t="s">
        <v>466</v>
      </c>
      <c r="AN167" s="134"/>
      <c r="AO167" s="134"/>
      <c r="AP167" s="134"/>
      <c r="AQ167" s="638" t="s">
        <v>497</v>
      </c>
      <c r="AR167" s="639"/>
      <c r="AS167" s="639"/>
      <c r="AT167" s="640"/>
      <c r="AU167" s="638" t="s">
        <v>675</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663</v>
      </c>
      <c r="B170" s="120"/>
      <c r="C170" s="120"/>
      <c r="D170" s="120"/>
      <c r="E170" s="120"/>
      <c r="F170" s="678"/>
      <c r="G170" s="191" t="s">
        <v>664</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498</v>
      </c>
      <c r="AF170" s="134"/>
      <c r="AG170" s="134"/>
      <c r="AH170" s="134"/>
      <c r="AI170" s="134" t="s">
        <v>650</v>
      </c>
      <c r="AJ170" s="134"/>
      <c r="AK170" s="134"/>
      <c r="AL170" s="134"/>
      <c r="AM170" s="134" t="s">
        <v>466</v>
      </c>
      <c r="AN170" s="134"/>
      <c r="AO170" s="134"/>
      <c r="AP170" s="134"/>
      <c r="AQ170" s="642" t="s">
        <v>676</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665</v>
      </c>
      <c r="H171" s="668"/>
      <c r="I171" s="668"/>
      <c r="J171" s="668"/>
      <c r="K171" s="668"/>
      <c r="L171" s="668"/>
      <c r="M171" s="668"/>
      <c r="N171" s="668"/>
      <c r="O171" s="668"/>
      <c r="P171" s="668"/>
      <c r="Q171" s="668"/>
      <c r="R171" s="668"/>
      <c r="S171" s="668"/>
      <c r="T171" s="668"/>
      <c r="U171" s="668"/>
      <c r="V171" s="668"/>
      <c r="W171" s="668"/>
      <c r="X171" s="668"/>
      <c r="Y171" s="671" t="s">
        <v>663</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666</v>
      </c>
      <c r="Z172" s="664"/>
      <c r="AA172" s="665"/>
      <c r="AB172" s="627" t="s">
        <v>667</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314</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315</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311</v>
      </c>
      <c r="X200" s="600"/>
      <c r="Y200" s="603"/>
      <c r="Z200" s="603"/>
      <c r="AA200" s="604"/>
      <c r="AB200" s="597" t="s">
        <v>11</v>
      </c>
      <c r="AC200" s="594"/>
      <c r="AD200" s="59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331</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331</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332</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319</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330</v>
      </c>
      <c r="X205" s="558"/>
      <c r="Y205" s="563" t="s">
        <v>12</v>
      </c>
      <c r="Z205" s="563"/>
      <c r="AA205" s="564"/>
      <c r="AB205" s="573" t="s">
        <v>331</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331</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332</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315</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344</v>
      </c>
      <c r="B213" s="512"/>
      <c r="C213" s="512"/>
      <c r="D213" s="512"/>
      <c r="E213" s="513" t="s">
        <v>303</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310</v>
      </c>
      <c r="AP214" s="435"/>
      <c r="AQ214" s="435"/>
      <c r="AR214" s="96" t="s">
        <v>309</v>
      </c>
      <c r="AS214" s="434"/>
      <c r="AT214" s="435"/>
      <c r="AU214" s="435"/>
      <c r="AV214" s="435"/>
      <c r="AW214" s="435"/>
      <c r="AX214" s="436"/>
      <c r="AY214">
        <f>COUNTIF($AR$214,"☑")</f>
        <v>0</v>
      </c>
    </row>
    <row r="215" spans="1:51" ht="24.95" customHeight="1" x14ac:dyDescent="0.15">
      <c r="A215" s="421" t="s">
        <v>364</v>
      </c>
      <c r="B215" s="422"/>
      <c r="C215" s="425" t="s">
        <v>227</v>
      </c>
      <c r="D215" s="422"/>
      <c r="E215" s="427" t="s">
        <v>243</v>
      </c>
      <c r="F215" s="428"/>
      <c r="G215" s="429" t="s">
        <v>792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791</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723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724</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1.6" customHeight="1" x14ac:dyDescent="0.15">
      <c r="A218" s="423"/>
      <c r="B218" s="424"/>
      <c r="C218" s="506" t="s">
        <v>681</v>
      </c>
      <c r="D218" s="507"/>
      <c r="E218" s="164" t="s">
        <v>360</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1.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1"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7"/>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1"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19.5"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0.9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727</v>
      </c>
      <c r="AH223" s="469"/>
      <c r="AI223" s="469"/>
      <c r="AJ223" s="469"/>
      <c r="AK223" s="469"/>
      <c r="AL223" s="469"/>
      <c r="AM223" s="469"/>
      <c r="AN223" s="469"/>
      <c r="AO223" s="469"/>
      <c r="AP223" s="469"/>
      <c r="AQ223" s="469"/>
      <c r="AR223" s="469"/>
      <c r="AS223" s="469"/>
      <c r="AT223" s="469"/>
      <c r="AU223" s="469"/>
      <c r="AV223" s="469"/>
      <c r="AW223" s="469"/>
      <c r="AX223" s="470"/>
    </row>
    <row r="224" spans="1:51" ht="63.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771</v>
      </c>
      <c r="AH224" s="375"/>
      <c r="AI224" s="375"/>
      <c r="AJ224" s="375"/>
      <c r="AK224" s="375"/>
      <c r="AL224" s="375"/>
      <c r="AM224" s="375"/>
      <c r="AN224" s="375"/>
      <c r="AO224" s="375"/>
      <c r="AP224" s="375"/>
      <c r="AQ224" s="375"/>
      <c r="AR224" s="375"/>
      <c r="AS224" s="375"/>
      <c r="AT224" s="375"/>
      <c r="AU224" s="375"/>
      <c r="AV224" s="375"/>
      <c r="AW224" s="375"/>
      <c r="AX224" s="376"/>
    </row>
    <row r="225" spans="1:50" ht="63.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728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729</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725</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794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726</v>
      </c>
      <c r="AE229" s="364"/>
      <c r="AF229" s="364"/>
      <c r="AG229" s="366" t="s">
        <v>730</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798</v>
      </c>
      <c r="AH230" s="375"/>
      <c r="AI230" s="375"/>
      <c r="AJ230" s="375"/>
      <c r="AK230" s="375"/>
      <c r="AL230" s="375"/>
      <c r="AM230" s="375"/>
      <c r="AN230" s="375"/>
      <c r="AO230" s="375"/>
      <c r="AP230" s="375"/>
      <c r="AQ230" s="375"/>
      <c r="AR230" s="375"/>
      <c r="AS230" s="375"/>
      <c r="AT230" s="375"/>
      <c r="AU230" s="375"/>
      <c r="AV230" s="375"/>
      <c r="AW230" s="375"/>
      <c r="AX230" s="376"/>
    </row>
    <row r="231" spans="1:50" ht="53.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719</v>
      </c>
      <c r="AE231" s="380"/>
      <c r="AF231" s="380"/>
      <c r="AG231" s="374" t="s">
        <v>731</v>
      </c>
      <c r="AH231" s="375"/>
      <c r="AI231" s="375"/>
      <c r="AJ231" s="375"/>
      <c r="AK231" s="375"/>
      <c r="AL231" s="375"/>
      <c r="AM231" s="375"/>
      <c r="AN231" s="375"/>
      <c r="AO231" s="375"/>
      <c r="AP231" s="375"/>
      <c r="AQ231" s="375"/>
      <c r="AR231" s="375"/>
      <c r="AS231" s="375"/>
      <c r="AT231" s="375"/>
      <c r="AU231" s="375"/>
      <c r="AV231" s="375"/>
      <c r="AW231" s="375"/>
      <c r="AX231" s="376"/>
    </row>
    <row r="232" spans="1:50" ht="47.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54.75" customHeight="1" x14ac:dyDescent="0.15">
      <c r="A233" s="356"/>
      <c r="B233" s="357"/>
      <c r="C233" s="377" t="s">
        <v>312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799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726</v>
      </c>
      <c r="AE234" s="380"/>
      <c r="AF234" s="449"/>
      <c r="AG234" s="374" t="s">
        <v>730</v>
      </c>
      <c r="AH234" s="375"/>
      <c r="AI234" s="375"/>
      <c r="AJ234" s="375"/>
      <c r="AK234" s="375"/>
      <c r="AL234" s="375"/>
      <c r="AM234" s="375"/>
      <c r="AN234" s="375"/>
      <c r="AO234" s="375"/>
      <c r="AP234" s="375"/>
      <c r="AQ234" s="375"/>
      <c r="AR234" s="375"/>
      <c r="AS234" s="375"/>
      <c r="AT234" s="375"/>
      <c r="AU234" s="375"/>
      <c r="AV234" s="375"/>
      <c r="AW234" s="375"/>
      <c r="AX234" s="376"/>
    </row>
    <row r="235" spans="1:50" ht="47.1" customHeight="1" x14ac:dyDescent="0.15">
      <c r="A235" s="358"/>
      <c r="B235" s="359"/>
      <c r="C235" s="479" t="s">
        <v>300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733</v>
      </c>
      <c r="AH235" s="413"/>
      <c r="AI235" s="413"/>
      <c r="AJ235" s="413"/>
      <c r="AK235" s="413"/>
      <c r="AL235" s="413"/>
      <c r="AM235" s="413"/>
      <c r="AN235" s="413"/>
      <c r="AO235" s="413"/>
      <c r="AP235" s="413"/>
      <c r="AQ235" s="413"/>
      <c r="AR235" s="413"/>
      <c r="AS235" s="413"/>
      <c r="AT235" s="413"/>
      <c r="AU235" s="413"/>
      <c r="AV235" s="413"/>
      <c r="AW235" s="413"/>
      <c r="AX235" s="414"/>
    </row>
    <row r="236" spans="1:50" ht="49.5" customHeight="1" x14ac:dyDescent="0.15">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801</v>
      </c>
      <c r="AE236" s="364"/>
      <c r="AF236" s="365"/>
      <c r="AG236" s="366" t="s">
        <v>800</v>
      </c>
      <c r="AH236" s="367"/>
      <c r="AI236" s="367"/>
      <c r="AJ236" s="367"/>
      <c r="AK236" s="367"/>
      <c r="AL236" s="367"/>
      <c r="AM236" s="367"/>
      <c r="AN236" s="367"/>
      <c r="AO236" s="367"/>
      <c r="AP236" s="367"/>
      <c r="AQ236" s="367"/>
      <c r="AR236" s="367"/>
      <c r="AS236" s="367"/>
      <c r="AT236" s="367"/>
      <c r="AU236" s="367"/>
      <c r="AV236" s="367"/>
      <c r="AW236" s="367"/>
      <c r="AX236" s="368"/>
    </row>
    <row r="237" spans="1:50" ht="45.7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3"/>
      <c r="AG237" s="374" t="s">
        <v>734</v>
      </c>
      <c r="AH237" s="375"/>
      <c r="AI237" s="375"/>
      <c r="AJ237" s="375"/>
      <c r="AK237" s="375"/>
      <c r="AL237" s="375"/>
      <c r="AM237" s="375"/>
      <c r="AN237" s="375"/>
      <c r="AO237" s="375"/>
      <c r="AP237" s="375"/>
      <c r="AQ237" s="375"/>
      <c r="AR237" s="375"/>
      <c r="AS237" s="375"/>
      <c r="AT237" s="375"/>
      <c r="AU237" s="375"/>
      <c r="AV237" s="375"/>
      <c r="AW237" s="375"/>
      <c r="AX237" s="376"/>
    </row>
    <row r="238" spans="1:50" ht="46.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801</v>
      </c>
      <c r="AE238" s="380"/>
      <c r="AF238" s="380"/>
      <c r="AG238" s="374" t="s">
        <v>805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726</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33.6"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726</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6" t="s">
        <v>0</v>
      </c>
      <c r="D241" s="907"/>
      <c r="E241" s="907"/>
      <c r="F241" s="907"/>
      <c r="G241" s="907"/>
      <c r="H241" s="907"/>
      <c r="I241" s="907"/>
      <c r="J241" s="907"/>
      <c r="K241" s="907"/>
      <c r="L241" s="907"/>
      <c r="M241" s="907"/>
      <c r="N241" s="907"/>
      <c r="O241" s="903" t="s">
        <v>687</v>
      </c>
      <c r="P241" s="904"/>
      <c r="Q241" s="904"/>
      <c r="R241" s="904"/>
      <c r="S241" s="904"/>
      <c r="T241" s="904"/>
      <c r="U241" s="904"/>
      <c r="V241" s="904"/>
      <c r="W241" s="904"/>
      <c r="X241" s="904"/>
      <c r="Y241" s="904"/>
      <c r="Z241" s="904"/>
      <c r="AA241" s="904"/>
      <c r="AB241" s="904"/>
      <c r="AC241" s="904"/>
      <c r="AD241" s="904"/>
      <c r="AE241" s="904"/>
      <c r="AF241" s="905"/>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90"/>
      <c r="D242" s="891"/>
      <c r="E242" s="383"/>
      <c r="F242" s="383"/>
      <c r="G242" s="383"/>
      <c r="H242" s="384"/>
      <c r="I242" s="384"/>
      <c r="J242" s="892"/>
      <c r="K242" s="892"/>
      <c r="L242" s="892"/>
      <c r="M242" s="384"/>
      <c r="N242" s="893"/>
      <c r="O242" s="894" t="s">
        <v>698</v>
      </c>
      <c r="P242" s="895"/>
      <c r="Q242" s="895"/>
      <c r="R242" s="895"/>
      <c r="S242" s="895"/>
      <c r="T242" s="895"/>
      <c r="U242" s="895"/>
      <c r="V242" s="895"/>
      <c r="W242" s="895"/>
      <c r="X242" s="895"/>
      <c r="Y242" s="895"/>
      <c r="Z242" s="895"/>
      <c r="AA242" s="895"/>
      <c r="AB242" s="895"/>
      <c r="AC242" s="895"/>
      <c r="AD242" s="895"/>
      <c r="AE242" s="895"/>
      <c r="AF242" s="896"/>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7"/>
      <c r="P243" s="898"/>
      <c r="Q243" s="898"/>
      <c r="R243" s="898"/>
      <c r="S243" s="898"/>
      <c r="T243" s="898"/>
      <c r="U243" s="898"/>
      <c r="V243" s="898"/>
      <c r="W243" s="898"/>
      <c r="X243" s="898"/>
      <c r="Y243" s="898"/>
      <c r="Z243" s="898"/>
      <c r="AA243" s="898"/>
      <c r="AB243" s="898"/>
      <c r="AC243" s="898"/>
      <c r="AD243" s="898"/>
      <c r="AE243" s="898"/>
      <c r="AF243" s="899"/>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7"/>
      <c r="P244" s="898"/>
      <c r="Q244" s="898"/>
      <c r="R244" s="898"/>
      <c r="S244" s="898"/>
      <c r="T244" s="898"/>
      <c r="U244" s="898"/>
      <c r="V244" s="898"/>
      <c r="W244" s="898"/>
      <c r="X244" s="898"/>
      <c r="Y244" s="898"/>
      <c r="Z244" s="898"/>
      <c r="AA244" s="898"/>
      <c r="AB244" s="898"/>
      <c r="AC244" s="898"/>
      <c r="AD244" s="898"/>
      <c r="AE244" s="898"/>
      <c r="AF244" s="899"/>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7"/>
      <c r="P245" s="898"/>
      <c r="Q245" s="898"/>
      <c r="R245" s="898"/>
      <c r="S245" s="898"/>
      <c r="T245" s="898"/>
      <c r="U245" s="898"/>
      <c r="V245" s="898"/>
      <c r="W245" s="898"/>
      <c r="X245" s="898"/>
      <c r="Y245" s="898"/>
      <c r="Z245" s="898"/>
      <c r="AA245" s="898"/>
      <c r="AB245" s="898"/>
      <c r="AC245" s="898"/>
      <c r="AD245" s="898"/>
      <c r="AE245" s="898"/>
      <c r="AF245" s="899"/>
      <c r="AG245" s="402"/>
      <c r="AH245" s="149"/>
      <c r="AI245" s="149"/>
      <c r="AJ245" s="149"/>
      <c r="AK245" s="149"/>
      <c r="AL245" s="149"/>
      <c r="AM245" s="149"/>
      <c r="AN245" s="149"/>
      <c r="AO245" s="149"/>
      <c r="AP245" s="149"/>
      <c r="AQ245" s="149"/>
      <c r="AR245" s="149"/>
      <c r="AS245" s="149"/>
      <c r="AT245" s="149"/>
      <c r="AU245" s="149"/>
      <c r="AV245" s="149"/>
      <c r="AW245" s="149"/>
      <c r="AX245" s="403"/>
    </row>
    <row r="246" spans="1:50" ht="15.6" customHeight="1" x14ac:dyDescent="0.15">
      <c r="A246" s="392"/>
      <c r="B246" s="393"/>
      <c r="C246" s="406"/>
      <c r="D246" s="407"/>
      <c r="E246" s="383"/>
      <c r="F246" s="383"/>
      <c r="G246" s="383"/>
      <c r="H246" s="384"/>
      <c r="I246" s="384"/>
      <c r="J246" s="408"/>
      <c r="K246" s="408"/>
      <c r="L246" s="408"/>
      <c r="M246" s="888"/>
      <c r="N246" s="889"/>
      <c r="O246" s="900"/>
      <c r="P246" s="901"/>
      <c r="Q246" s="901"/>
      <c r="R246" s="901"/>
      <c r="S246" s="901"/>
      <c r="T246" s="901"/>
      <c r="U246" s="901"/>
      <c r="V246" s="901"/>
      <c r="W246" s="901"/>
      <c r="X246" s="901"/>
      <c r="Y246" s="901"/>
      <c r="Z246" s="901"/>
      <c r="AA246" s="901"/>
      <c r="AB246" s="901"/>
      <c r="AC246" s="901"/>
      <c r="AD246" s="901"/>
      <c r="AE246" s="901"/>
      <c r="AF246" s="902"/>
      <c r="AG246" s="404"/>
      <c r="AH246" s="152"/>
      <c r="AI246" s="152"/>
      <c r="AJ246" s="152"/>
      <c r="AK246" s="152"/>
      <c r="AL246" s="152"/>
      <c r="AM246" s="152"/>
      <c r="AN246" s="152"/>
      <c r="AO246" s="152"/>
      <c r="AP246" s="152"/>
      <c r="AQ246" s="152"/>
      <c r="AR246" s="152"/>
      <c r="AS246" s="152"/>
      <c r="AT246" s="152"/>
      <c r="AU246" s="152"/>
      <c r="AV246" s="152"/>
      <c r="AW246" s="152"/>
      <c r="AX246" s="405"/>
    </row>
    <row r="247" spans="1:50" ht="59.45" customHeight="1" x14ac:dyDescent="0.15">
      <c r="A247" s="354" t="s">
        <v>46</v>
      </c>
      <c r="B247" s="918"/>
      <c r="C247" s="313" t="s">
        <v>50</v>
      </c>
      <c r="D247" s="734"/>
      <c r="E247" s="734"/>
      <c r="F247" s="735"/>
      <c r="G247" s="921" t="s">
        <v>819</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54.6" customHeight="1" thickBot="1" x14ac:dyDescent="0.2">
      <c r="A248" s="919"/>
      <c r="B248" s="920"/>
      <c r="C248" s="923" t="s">
        <v>54</v>
      </c>
      <c r="D248" s="924"/>
      <c r="E248" s="924"/>
      <c r="F248" s="925"/>
      <c r="G248" s="926" t="s">
        <v>802</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35.1" customHeight="1" thickBot="1" x14ac:dyDescent="0.2">
      <c r="A250" s="911" t="s">
        <v>793</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44.45" customHeight="1" thickBot="1" x14ac:dyDescent="0.2">
      <c r="A252" s="338" t="s">
        <v>132</v>
      </c>
      <c r="B252" s="339"/>
      <c r="C252" s="339"/>
      <c r="D252" s="339"/>
      <c r="E252" s="340"/>
      <c r="F252" s="917" t="s">
        <v>797</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41.45" customHeight="1" thickBot="1" x14ac:dyDescent="0.2">
      <c r="A254" s="338" t="s">
        <v>803</v>
      </c>
      <c r="B254" s="339"/>
      <c r="C254" s="339"/>
      <c r="D254" s="339"/>
      <c r="E254" s="340"/>
      <c r="F254" s="341" t="s">
        <v>807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8.1"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358</v>
      </c>
      <c r="B258" s="105"/>
      <c r="C258" s="105"/>
      <c r="D258" s="106"/>
      <c r="E258" s="334" t="s">
        <v>712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357</v>
      </c>
      <c r="B259" s="271"/>
      <c r="C259" s="271"/>
      <c r="D259" s="271"/>
      <c r="E259" s="334" t="s">
        <v>713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356</v>
      </c>
      <c r="B260" s="271"/>
      <c r="C260" s="271"/>
      <c r="D260" s="271"/>
      <c r="E260" s="334" t="s">
        <v>714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355</v>
      </c>
      <c r="B261" s="271"/>
      <c r="C261" s="271"/>
      <c r="D261" s="271"/>
      <c r="E261" s="334" t="s">
        <v>715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354</v>
      </c>
      <c r="B262" s="271"/>
      <c r="C262" s="271"/>
      <c r="D262" s="271"/>
      <c r="E262" s="334" t="s">
        <v>716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353</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352</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351</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498</v>
      </c>
      <c r="B266" s="271"/>
      <c r="C266" s="271"/>
      <c r="D266" s="271"/>
      <c r="E266" s="115" t="s">
        <v>689</v>
      </c>
      <c r="F266" s="101"/>
      <c r="G266" s="101"/>
      <c r="H266" s="92" t="str">
        <f>IF(E266="","","-")</f>
        <v>-</v>
      </c>
      <c r="I266" s="101"/>
      <c r="J266" s="101"/>
      <c r="K266" s="92" t="str">
        <f>IF(I266="","","-")</f>
        <v/>
      </c>
      <c r="L266" s="116">
        <v>612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678</v>
      </c>
      <c r="B267" s="271"/>
      <c r="C267" s="271"/>
      <c r="D267" s="271"/>
      <c r="E267" s="115" t="s">
        <v>689</v>
      </c>
      <c r="F267" s="101"/>
      <c r="G267" s="101"/>
      <c r="H267" s="92"/>
      <c r="I267" s="101"/>
      <c r="J267" s="101"/>
      <c r="K267" s="92"/>
      <c r="L267" s="116">
        <v>622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466</v>
      </c>
      <c r="B268" s="271"/>
      <c r="C268" s="271"/>
      <c r="D268" s="271"/>
      <c r="E268" s="99">
        <v>2021</v>
      </c>
      <c r="F268" s="100"/>
      <c r="G268" s="101" t="s">
        <v>772</v>
      </c>
      <c r="H268" s="101"/>
      <c r="I268" s="101"/>
      <c r="J268" s="100">
        <v>20</v>
      </c>
      <c r="K268" s="100"/>
      <c r="L268" s="116">
        <v>682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8.9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6"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9.9499999999999993"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7.100000000000001"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3.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7.4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9.9499999999999993"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8.60000000000000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2"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4500000000000002"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0.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5.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6.950000000000003"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18.60000000000000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4.4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11.4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6.6"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735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736</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775</v>
      </c>
      <c r="H310" s="300"/>
      <c r="I310" s="300"/>
      <c r="J310" s="300"/>
      <c r="K310" s="301"/>
      <c r="L310" s="302" t="s">
        <v>776</v>
      </c>
      <c r="M310" s="303"/>
      <c r="N310" s="303"/>
      <c r="O310" s="303"/>
      <c r="P310" s="303"/>
      <c r="Q310" s="303"/>
      <c r="R310" s="303"/>
      <c r="S310" s="303"/>
      <c r="T310" s="303"/>
      <c r="U310" s="303"/>
      <c r="V310" s="303"/>
      <c r="W310" s="303"/>
      <c r="X310" s="304"/>
      <c r="Y310" s="305">
        <v>19</v>
      </c>
      <c r="Z310" s="306"/>
      <c r="AA310" s="306"/>
      <c r="AB310" s="307"/>
      <c r="AC310" s="299" t="s">
        <v>737</v>
      </c>
      <c r="AD310" s="300"/>
      <c r="AE310" s="300"/>
      <c r="AF310" s="300"/>
      <c r="AG310" s="301"/>
      <c r="AH310" s="302" t="s">
        <v>739</v>
      </c>
      <c r="AI310" s="303"/>
      <c r="AJ310" s="303"/>
      <c r="AK310" s="303"/>
      <c r="AL310" s="303"/>
      <c r="AM310" s="303"/>
      <c r="AN310" s="303"/>
      <c r="AO310" s="303"/>
      <c r="AP310" s="303"/>
      <c r="AQ310" s="303"/>
      <c r="AR310" s="303"/>
      <c r="AS310" s="303"/>
      <c r="AT310" s="304"/>
      <c r="AU310" s="305">
        <v>2206</v>
      </c>
      <c r="AV310" s="306"/>
      <c r="AW310" s="306"/>
      <c r="AX310" s="308"/>
    </row>
    <row r="311" spans="1:50" ht="24.75" customHeight="1" x14ac:dyDescent="0.15">
      <c r="A311" s="331"/>
      <c r="B311" s="332"/>
      <c r="C311" s="332"/>
      <c r="D311" s="332"/>
      <c r="E311" s="332"/>
      <c r="F311" s="333"/>
      <c r="G311" s="289" t="s">
        <v>777</v>
      </c>
      <c r="H311" s="290"/>
      <c r="I311" s="290"/>
      <c r="J311" s="290"/>
      <c r="K311" s="291"/>
      <c r="L311" s="292" t="s">
        <v>778</v>
      </c>
      <c r="M311" s="293"/>
      <c r="N311" s="293"/>
      <c r="O311" s="293"/>
      <c r="P311" s="293"/>
      <c r="Q311" s="293"/>
      <c r="R311" s="293"/>
      <c r="S311" s="293"/>
      <c r="T311" s="293"/>
      <c r="U311" s="293"/>
      <c r="V311" s="293"/>
      <c r="W311" s="293"/>
      <c r="X311" s="294"/>
      <c r="Y311" s="295">
        <v>10</v>
      </c>
      <c r="Z311" s="296"/>
      <c r="AA311" s="296"/>
      <c r="AB311" s="297"/>
      <c r="AC311" s="289" t="s">
        <v>738</v>
      </c>
      <c r="AD311" s="290"/>
      <c r="AE311" s="290"/>
      <c r="AF311" s="290"/>
      <c r="AG311" s="291"/>
      <c r="AH311" s="292" t="s">
        <v>740</v>
      </c>
      <c r="AI311" s="293"/>
      <c r="AJ311" s="293"/>
      <c r="AK311" s="293"/>
      <c r="AL311" s="293"/>
      <c r="AM311" s="293"/>
      <c r="AN311" s="293"/>
      <c r="AO311" s="293"/>
      <c r="AP311" s="293"/>
      <c r="AQ311" s="293"/>
      <c r="AR311" s="293"/>
      <c r="AS311" s="293"/>
      <c r="AT311" s="294"/>
      <c r="AU311" s="295">
        <v>115</v>
      </c>
      <c r="AV311" s="296"/>
      <c r="AW311" s="296"/>
      <c r="AX311" s="298"/>
    </row>
    <row r="312" spans="1:50" ht="24.75" customHeight="1" x14ac:dyDescent="0.15">
      <c r="A312" s="331"/>
      <c r="B312" s="332"/>
      <c r="C312" s="332"/>
      <c r="D312" s="332"/>
      <c r="E312" s="332"/>
      <c r="F312" s="333"/>
      <c r="G312" s="289" t="s">
        <v>779</v>
      </c>
      <c r="H312" s="290"/>
      <c r="I312" s="290"/>
      <c r="J312" s="290"/>
      <c r="K312" s="291"/>
      <c r="L312" s="292" t="s">
        <v>780</v>
      </c>
      <c r="M312" s="293"/>
      <c r="N312" s="293"/>
      <c r="O312" s="293"/>
      <c r="P312" s="293"/>
      <c r="Q312" s="293"/>
      <c r="R312" s="293"/>
      <c r="S312" s="293"/>
      <c r="T312" s="293"/>
      <c r="U312" s="293"/>
      <c r="V312" s="293"/>
      <c r="W312" s="293"/>
      <c r="X312" s="294"/>
      <c r="Y312" s="295">
        <v>6</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2321</v>
      </c>
      <c r="AV320" s="286"/>
      <c r="AW320" s="286"/>
      <c r="AX320" s="288"/>
    </row>
    <row r="321" spans="1:51" ht="24.75" customHeight="1" x14ac:dyDescent="0.15">
      <c r="A321" s="331"/>
      <c r="B321" s="332"/>
      <c r="C321" s="332"/>
      <c r="D321" s="332"/>
      <c r="E321" s="332"/>
      <c r="F321" s="333"/>
      <c r="G321" s="309" t="s">
        <v>781</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759</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777</v>
      </c>
      <c r="H323" s="300"/>
      <c r="I323" s="300"/>
      <c r="J323" s="300"/>
      <c r="K323" s="301"/>
      <c r="L323" s="302" t="s">
        <v>782</v>
      </c>
      <c r="M323" s="303"/>
      <c r="N323" s="303"/>
      <c r="O323" s="303"/>
      <c r="P323" s="303"/>
      <c r="Q323" s="303"/>
      <c r="R323" s="303"/>
      <c r="S323" s="303"/>
      <c r="T323" s="303"/>
      <c r="U323" s="303"/>
      <c r="V323" s="303"/>
      <c r="W323" s="303"/>
      <c r="X323" s="304"/>
      <c r="Y323" s="305">
        <v>4</v>
      </c>
      <c r="Z323" s="306"/>
      <c r="AA323" s="306"/>
      <c r="AB323" s="307"/>
      <c r="AC323" s="299" t="s">
        <v>758</v>
      </c>
      <c r="AD323" s="300"/>
      <c r="AE323" s="300"/>
      <c r="AF323" s="300"/>
      <c r="AG323" s="301"/>
      <c r="AH323" s="302" t="s">
        <v>760</v>
      </c>
      <c r="AI323" s="303"/>
      <c r="AJ323" s="303"/>
      <c r="AK323" s="303"/>
      <c r="AL323" s="303"/>
      <c r="AM323" s="303"/>
      <c r="AN323" s="303"/>
      <c r="AO323" s="303"/>
      <c r="AP323" s="303"/>
      <c r="AQ323" s="303"/>
      <c r="AR323" s="303"/>
      <c r="AS323" s="303"/>
      <c r="AT323" s="304"/>
      <c r="AU323" s="305">
        <v>225</v>
      </c>
      <c r="AV323" s="306"/>
      <c r="AW323" s="306"/>
      <c r="AX323" s="308"/>
      <c r="AY323">
        <f t="shared" si="11"/>
        <v>2</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4</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225</v>
      </c>
      <c r="AV333" s="286"/>
      <c r="AW333" s="286"/>
      <c r="AX333" s="288"/>
      <c r="AY333">
        <f t="shared" si="11"/>
        <v>2</v>
      </c>
    </row>
    <row r="334" spans="1:51" ht="24.75" hidden="1" customHeight="1" x14ac:dyDescent="0.15">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8.4499999999999993"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7"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7" t="s">
        <v>308</v>
      </c>
      <c r="AD365" s="257"/>
      <c r="AE365" s="257"/>
      <c r="AF365" s="257"/>
      <c r="AG365" s="257"/>
      <c r="AH365" s="272" t="s">
        <v>328</v>
      </c>
      <c r="AI365" s="270"/>
      <c r="AJ365" s="270"/>
      <c r="AK365" s="270"/>
      <c r="AL365" s="270" t="s">
        <v>19</v>
      </c>
      <c r="AM365" s="270"/>
      <c r="AN365" s="270"/>
      <c r="AO365" s="274"/>
      <c r="AP365" s="260" t="s">
        <v>275</v>
      </c>
      <c r="AQ365" s="260"/>
      <c r="AR365" s="260"/>
      <c r="AS365" s="260"/>
      <c r="AT365" s="260"/>
      <c r="AU365" s="260"/>
      <c r="AV365" s="260"/>
      <c r="AW365" s="260"/>
      <c r="AX365" s="260"/>
    </row>
    <row r="366" spans="1:51" ht="47.25" customHeight="1" x14ac:dyDescent="0.15">
      <c r="A366" s="245">
        <v>1</v>
      </c>
      <c r="B366" s="245">
        <v>1</v>
      </c>
      <c r="C366" s="267" t="s">
        <v>808</v>
      </c>
      <c r="D366" s="266"/>
      <c r="E366" s="266"/>
      <c r="F366" s="266"/>
      <c r="G366" s="266"/>
      <c r="H366" s="266"/>
      <c r="I366" s="266"/>
      <c r="J366" s="248">
        <v>8040005016947</v>
      </c>
      <c r="K366" s="249"/>
      <c r="L366" s="249"/>
      <c r="M366" s="249"/>
      <c r="N366" s="249"/>
      <c r="O366" s="249"/>
      <c r="P366" s="256" t="s">
        <v>783</v>
      </c>
      <c r="Q366" s="250"/>
      <c r="R366" s="250"/>
      <c r="S366" s="250"/>
      <c r="T366" s="250"/>
      <c r="U366" s="250"/>
      <c r="V366" s="250"/>
      <c r="W366" s="250"/>
      <c r="X366" s="250"/>
      <c r="Y366" s="251">
        <v>19</v>
      </c>
      <c r="Z366" s="252"/>
      <c r="AA366" s="252"/>
      <c r="AB366" s="253"/>
      <c r="AC366" s="237" t="s">
        <v>741</v>
      </c>
      <c r="AD366" s="238"/>
      <c r="AE366" s="238"/>
      <c r="AF366" s="238"/>
      <c r="AG366" s="238"/>
      <c r="AH366" s="268" t="s">
        <v>730</v>
      </c>
      <c r="AI366" s="269"/>
      <c r="AJ366" s="269"/>
      <c r="AK366" s="269"/>
      <c r="AL366" s="241" t="s">
        <v>730</v>
      </c>
      <c r="AM366" s="242"/>
      <c r="AN366" s="242"/>
      <c r="AO366" s="243"/>
      <c r="AP366" s="244" t="s">
        <v>730</v>
      </c>
      <c r="AQ366" s="244"/>
      <c r="AR366" s="244"/>
      <c r="AS366" s="244"/>
      <c r="AT366" s="244"/>
      <c r="AU366" s="244"/>
      <c r="AV366" s="244"/>
      <c r="AW366" s="244"/>
      <c r="AX366" s="244"/>
    </row>
    <row r="367" spans="1:51" ht="47.25" customHeight="1" x14ac:dyDescent="0.15">
      <c r="A367" s="245">
        <v>2</v>
      </c>
      <c r="B367" s="245">
        <v>1</v>
      </c>
      <c r="C367" s="267" t="s">
        <v>809</v>
      </c>
      <c r="D367" s="266"/>
      <c r="E367" s="266"/>
      <c r="F367" s="266"/>
      <c r="G367" s="266"/>
      <c r="H367" s="266"/>
      <c r="I367" s="266"/>
      <c r="J367" s="248">
        <v>8040005016947</v>
      </c>
      <c r="K367" s="249"/>
      <c r="L367" s="249"/>
      <c r="M367" s="249"/>
      <c r="N367" s="249"/>
      <c r="O367" s="249"/>
      <c r="P367" s="256" t="s">
        <v>784</v>
      </c>
      <c r="Q367" s="250"/>
      <c r="R367" s="250"/>
      <c r="S367" s="250"/>
      <c r="T367" s="250"/>
      <c r="U367" s="250"/>
      <c r="V367" s="250"/>
      <c r="W367" s="250"/>
      <c r="X367" s="250"/>
      <c r="Y367" s="251">
        <v>16</v>
      </c>
      <c r="Z367" s="252"/>
      <c r="AA367" s="252"/>
      <c r="AB367" s="253"/>
      <c r="AC367" s="237" t="s">
        <v>741</v>
      </c>
      <c r="AD367" s="238"/>
      <c r="AE367" s="238"/>
      <c r="AF367" s="238"/>
      <c r="AG367" s="238"/>
      <c r="AH367" s="268" t="s">
        <v>785</v>
      </c>
      <c r="AI367" s="269"/>
      <c r="AJ367" s="269"/>
      <c r="AK367" s="269"/>
      <c r="AL367" s="241" t="s">
        <v>785</v>
      </c>
      <c r="AM367" s="242"/>
      <c r="AN367" s="242"/>
      <c r="AO367" s="243"/>
      <c r="AP367" s="244" t="s">
        <v>785</v>
      </c>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56"/>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56"/>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6.9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7"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7" t="s">
        <v>308</v>
      </c>
      <c r="AD398" s="257"/>
      <c r="AE398" s="257"/>
      <c r="AF398" s="257"/>
      <c r="AG398" s="257"/>
      <c r="AH398" s="272" t="s">
        <v>328</v>
      </c>
      <c r="AI398" s="270"/>
      <c r="AJ398" s="270"/>
      <c r="AK398" s="270"/>
      <c r="AL398" s="270" t="s">
        <v>19</v>
      </c>
      <c r="AM398" s="270"/>
      <c r="AN398" s="270"/>
      <c r="AO398" s="274"/>
      <c r="AP398" s="260" t="s">
        <v>275</v>
      </c>
      <c r="AQ398" s="260"/>
      <c r="AR398" s="260"/>
      <c r="AS398" s="260"/>
      <c r="AT398" s="260"/>
      <c r="AU398" s="260"/>
      <c r="AV398" s="260"/>
      <c r="AW398" s="260"/>
      <c r="AX398" s="260"/>
      <c r="AY398">
        <f>$AY$396</f>
        <v>1</v>
      </c>
    </row>
    <row r="399" spans="1:51" ht="60" customHeight="1" x14ac:dyDescent="0.15">
      <c r="A399" s="245">
        <v>1</v>
      </c>
      <c r="B399" s="245">
        <v>1</v>
      </c>
      <c r="C399" s="267" t="s">
        <v>742</v>
      </c>
      <c r="D399" s="266"/>
      <c r="E399" s="266"/>
      <c r="F399" s="266"/>
      <c r="G399" s="266"/>
      <c r="H399" s="266"/>
      <c r="I399" s="266"/>
      <c r="J399" s="248">
        <v>8000020130001</v>
      </c>
      <c r="K399" s="249"/>
      <c r="L399" s="249"/>
      <c r="M399" s="249"/>
      <c r="N399" s="249"/>
      <c r="O399" s="249"/>
      <c r="P399" s="256" t="s">
        <v>757</v>
      </c>
      <c r="Q399" s="250"/>
      <c r="R399" s="250"/>
      <c r="S399" s="250"/>
      <c r="T399" s="250"/>
      <c r="U399" s="250"/>
      <c r="V399" s="250"/>
      <c r="W399" s="250"/>
      <c r="X399" s="250"/>
      <c r="Y399" s="251">
        <v>2321</v>
      </c>
      <c r="Z399" s="252"/>
      <c r="AA399" s="252"/>
      <c r="AB399" s="253"/>
      <c r="AC399" s="237" t="s">
        <v>340</v>
      </c>
      <c r="AD399" s="238"/>
      <c r="AE399" s="238"/>
      <c r="AF399" s="238"/>
      <c r="AG399" s="238"/>
      <c r="AH399" s="268" t="s">
        <v>730</v>
      </c>
      <c r="AI399" s="269"/>
      <c r="AJ399" s="269"/>
      <c r="AK399" s="269"/>
      <c r="AL399" s="241" t="s">
        <v>730</v>
      </c>
      <c r="AM399" s="242"/>
      <c r="AN399" s="242"/>
      <c r="AO399" s="243"/>
      <c r="AP399" s="244" t="s">
        <v>752</v>
      </c>
      <c r="AQ399" s="244"/>
      <c r="AR399" s="244"/>
      <c r="AS399" s="244"/>
      <c r="AT399" s="244"/>
      <c r="AU399" s="244"/>
      <c r="AV399" s="244"/>
      <c r="AW399" s="244"/>
      <c r="AX399" s="244"/>
      <c r="AY399">
        <f>$AY$396</f>
        <v>1</v>
      </c>
    </row>
    <row r="400" spans="1:51" ht="60" customHeight="1" x14ac:dyDescent="0.15">
      <c r="A400" s="245">
        <v>2</v>
      </c>
      <c r="B400" s="245">
        <v>1</v>
      </c>
      <c r="C400" s="267" t="s">
        <v>743</v>
      </c>
      <c r="D400" s="266"/>
      <c r="E400" s="266"/>
      <c r="F400" s="266"/>
      <c r="G400" s="266"/>
      <c r="H400" s="266"/>
      <c r="I400" s="266"/>
      <c r="J400" s="248">
        <v>6000020400009</v>
      </c>
      <c r="K400" s="249"/>
      <c r="L400" s="249"/>
      <c r="M400" s="249"/>
      <c r="N400" s="249"/>
      <c r="O400" s="249"/>
      <c r="P400" s="256" t="s">
        <v>757</v>
      </c>
      <c r="Q400" s="250"/>
      <c r="R400" s="250"/>
      <c r="S400" s="250"/>
      <c r="T400" s="250"/>
      <c r="U400" s="250"/>
      <c r="V400" s="250"/>
      <c r="W400" s="250"/>
      <c r="X400" s="250"/>
      <c r="Y400" s="251">
        <v>1221</v>
      </c>
      <c r="Z400" s="252"/>
      <c r="AA400" s="252"/>
      <c r="AB400" s="253"/>
      <c r="AC400" s="237" t="s">
        <v>340</v>
      </c>
      <c r="AD400" s="238"/>
      <c r="AE400" s="238"/>
      <c r="AF400" s="238"/>
      <c r="AG400" s="238"/>
      <c r="AH400" s="268" t="s">
        <v>730</v>
      </c>
      <c r="AI400" s="269"/>
      <c r="AJ400" s="269"/>
      <c r="AK400" s="269"/>
      <c r="AL400" s="241" t="s">
        <v>730</v>
      </c>
      <c r="AM400" s="242"/>
      <c r="AN400" s="242"/>
      <c r="AO400" s="243"/>
      <c r="AP400" s="244" t="s">
        <v>752</v>
      </c>
      <c r="AQ400" s="244"/>
      <c r="AR400" s="244"/>
      <c r="AS400" s="244"/>
      <c r="AT400" s="244"/>
      <c r="AU400" s="244"/>
      <c r="AV400" s="244"/>
      <c r="AW400" s="244"/>
      <c r="AX400" s="244"/>
      <c r="AY400">
        <f>COUNTA($C$400)</f>
        <v>1</v>
      </c>
    </row>
    <row r="401" spans="1:51" ht="60" customHeight="1" x14ac:dyDescent="0.15">
      <c r="A401" s="245">
        <v>3</v>
      </c>
      <c r="B401" s="245">
        <v>1</v>
      </c>
      <c r="C401" s="267" t="s">
        <v>744</v>
      </c>
      <c r="D401" s="266"/>
      <c r="E401" s="266"/>
      <c r="F401" s="266"/>
      <c r="G401" s="266"/>
      <c r="H401" s="266"/>
      <c r="I401" s="266"/>
      <c r="J401" s="248">
        <v>1000020110001</v>
      </c>
      <c r="K401" s="249"/>
      <c r="L401" s="249"/>
      <c r="M401" s="249"/>
      <c r="N401" s="249"/>
      <c r="O401" s="249"/>
      <c r="P401" s="256" t="s">
        <v>757</v>
      </c>
      <c r="Q401" s="250"/>
      <c r="R401" s="250"/>
      <c r="S401" s="250"/>
      <c r="T401" s="250"/>
      <c r="U401" s="250"/>
      <c r="V401" s="250"/>
      <c r="W401" s="250"/>
      <c r="X401" s="250"/>
      <c r="Y401" s="251">
        <v>1139</v>
      </c>
      <c r="Z401" s="252"/>
      <c r="AA401" s="252"/>
      <c r="AB401" s="253"/>
      <c r="AC401" s="237" t="s">
        <v>340</v>
      </c>
      <c r="AD401" s="238"/>
      <c r="AE401" s="238"/>
      <c r="AF401" s="238"/>
      <c r="AG401" s="238"/>
      <c r="AH401" s="268" t="s">
        <v>730</v>
      </c>
      <c r="AI401" s="269"/>
      <c r="AJ401" s="269"/>
      <c r="AK401" s="269"/>
      <c r="AL401" s="241" t="s">
        <v>730</v>
      </c>
      <c r="AM401" s="242"/>
      <c r="AN401" s="242"/>
      <c r="AO401" s="243"/>
      <c r="AP401" s="244" t="s">
        <v>752</v>
      </c>
      <c r="AQ401" s="244"/>
      <c r="AR401" s="244"/>
      <c r="AS401" s="244"/>
      <c r="AT401" s="244"/>
      <c r="AU401" s="244"/>
      <c r="AV401" s="244"/>
      <c r="AW401" s="244"/>
      <c r="AX401" s="244"/>
      <c r="AY401">
        <f>COUNTA($C$401)</f>
        <v>1</v>
      </c>
    </row>
    <row r="402" spans="1:51" ht="60" customHeight="1" x14ac:dyDescent="0.15">
      <c r="A402" s="245">
        <v>4</v>
      </c>
      <c r="B402" s="245">
        <v>1</v>
      </c>
      <c r="C402" s="267" t="s">
        <v>745</v>
      </c>
      <c r="D402" s="266"/>
      <c r="E402" s="266"/>
      <c r="F402" s="266"/>
      <c r="G402" s="266"/>
      <c r="H402" s="266"/>
      <c r="I402" s="266"/>
      <c r="J402" s="248">
        <v>1000020230006</v>
      </c>
      <c r="K402" s="249"/>
      <c r="L402" s="249"/>
      <c r="M402" s="249"/>
      <c r="N402" s="249"/>
      <c r="O402" s="249"/>
      <c r="P402" s="256" t="s">
        <v>757</v>
      </c>
      <c r="Q402" s="250"/>
      <c r="R402" s="250"/>
      <c r="S402" s="250"/>
      <c r="T402" s="250"/>
      <c r="U402" s="250"/>
      <c r="V402" s="250"/>
      <c r="W402" s="250"/>
      <c r="X402" s="250"/>
      <c r="Y402" s="251">
        <v>1067</v>
      </c>
      <c r="Z402" s="252"/>
      <c r="AA402" s="252"/>
      <c r="AB402" s="253"/>
      <c r="AC402" s="237" t="s">
        <v>340</v>
      </c>
      <c r="AD402" s="238"/>
      <c r="AE402" s="238"/>
      <c r="AF402" s="238"/>
      <c r="AG402" s="238"/>
      <c r="AH402" s="268" t="s">
        <v>730</v>
      </c>
      <c r="AI402" s="269"/>
      <c r="AJ402" s="269"/>
      <c r="AK402" s="269"/>
      <c r="AL402" s="241" t="s">
        <v>730</v>
      </c>
      <c r="AM402" s="242"/>
      <c r="AN402" s="242"/>
      <c r="AO402" s="243"/>
      <c r="AP402" s="244" t="s">
        <v>752</v>
      </c>
      <c r="AQ402" s="244"/>
      <c r="AR402" s="244"/>
      <c r="AS402" s="244"/>
      <c r="AT402" s="244"/>
      <c r="AU402" s="244"/>
      <c r="AV402" s="244"/>
      <c r="AW402" s="244"/>
      <c r="AX402" s="244"/>
      <c r="AY402">
        <f>COUNTA($C$402)</f>
        <v>1</v>
      </c>
    </row>
    <row r="403" spans="1:51" ht="60" customHeight="1" x14ac:dyDescent="0.15">
      <c r="A403" s="245">
        <v>5</v>
      </c>
      <c r="B403" s="245">
        <v>1</v>
      </c>
      <c r="C403" s="267" t="s">
        <v>746</v>
      </c>
      <c r="D403" s="266"/>
      <c r="E403" s="266"/>
      <c r="F403" s="266"/>
      <c r="G403" s="266"/>
      <c r="H403" s="266"/>
      <c r="I403" s="266"/>
      <c r="J403" s="248">
        <v>4000020270008</v>
      </c>
      <c r="K403" s="249"/>
      <c r="L403" s="249"/>
      <c r="M403" s="249"/>
      <c r="N403" s="249"/>
      <c r="O403" s="249"/>
      <c r="P403" s="256" t="s">
        <v>757</v>
      </c>
      <c r="Q403" s="250"/>
      <c r="R403" s="250"/>
      <c r="S403" s="250"/>
      <c r="T403" s="250"/>
      <c r="U403" s="250"/>
      <c r="V403" s="250"/>
      <c r="W403" s="250"/>
      <c r="X403" s="250"/>
      <c r="Y403" s="251">
        <v>1026</v>
      </c>
      <c r="Z403" s="252"/>
      <c r="AA403" s="252"/>
      <c r="AB403" s="253"/>
      <c r="AC403" s="237" t="s">
        <v>340</v>
      </c>
      <c r="AD403" s="238"/>
      <c r="AE403" s="238"/>
      <c r="AF403" s="238"/>
      <c r="AG403" s="238"/>
      <c r="AH403" s="268" t="s">
        <v>730</v>
      </c>
      <c r="AI403" s="269"/>
      <c r="AJ403" s="269"/>
      <c r="AK403" s="269"/>
      <c r="AL403" s="241" t="s">
        <v>730</v>
      </c>
      <c r="AM403" s="242"/>
      <c r="AN403" s="242"/>
      <c r="AO403" s="243"/>
      <c r="AP403" s="244" t="s">
        <v>752</v>
      </c>
      <c r="AQ403" s="244"/>
      <c r="AR403" s="244"/>
      <c r="AS403" s="244"/>
      <c r="AT403" s="244"/>
      <c r="AU403" s="244"/>
      <c r="AV403" s="244"/>
      <c r="AW403" s="244"/>
      <c r="AX403" s="244"/>
      <c r="AY403">
        <f>COUNTA($C$403)</f>
        <v>1</v>
      </c>
    </row>
    <row r="404" spans="1:51" ht="60" customHeight="1" x14ac:dyDescent="0.15">
      <c r="A404" s="245">
        <v>6</v>
      </c>
      <c r="B404" s="245">
        <v>1</v>
      </c>
      <c r="C404" s="267" t="s">
        <v>747</v>
      </c>
      <c r="D404" s="266"/>
      <c r="E404" s="266"/>
      <c r="F404" s="266"/>
      <c r="G404" s="266"/>
      <c r="H404" s="266"/>
      <c r="I404" s="266"/>
      <c r="J404" s="248">
        <v>7000020010006</v>
      </c>
      <c r="K404" s="249"/>
      <c r="L404" s="249"/>
      <c r="M404" s="249"/>
      <c r="N404" s="249"/>
      <c r="O404" s="249"/>
      <c r="P404" s="256" t="s">
        <v>757</v>
      </c>
      <c r="Q404" s="250"/>
      <c r="R404" s="250"/>
      <c r="S404" s="250"/>
      <c r="T404" s="250"/>
      <c r="U404" s="250"/>
      <c r="V404" s="250"/>
      <c r="W404" s="250"/>
      <c r="X404" s="250"/>
      <c r="Y404" s="251">
        <v>878</v>
      </c>
      <c r="Z404" s="252"/>
      <c r="AA404" s="252"/>
      <c r="AB404" s="253"/>
      <c r="AC404" s="237" t="s">
        <v>340</v>
      </c>
      <c r="AD404" s="238"/>
      <c r="AE404" s="238"/>
      <c r="AF404" s="238"/>
      <c r="AG404" s="238"/>
      <c r="AH404" s="268" t="s">
        <v>730</v>
      </c>
      <c r="AI404" s="269"/>
      <c r="AJ404" s="269"/>
      <c r="AK404" s="269"/>
      <c r="AL404" s="241" t="s">
        <v>730</v>
      </c>
      <c r="AM404" s="242"/>
      <c r="AN404" s="242"/>
      <c r="AO404" s="243"/>
      <c r="AP404" s="244" t="s">
        <v>730</v>
      </c>
      <c r="AQ404" s="244"/>
      <c r="AR404" s="244"/>
      <c r="AS404" s="244"/>
      <c r="AT404" s="244"/>
      <c r="AU404" s="244"/>
      <c r="AV404" s="244"/>
      <c r="AW404" s="244"/>
      <c r="AX404" s="244"/>
      <c r="AY404">
        <f>COUNTA($C$404)</f>
        <v>1</v>
      </c>
    </row>
    <row r="405" spans="1:51" ht="60" customHeight="1" x14ac:dyDescent="0.15">
      <c r="A405" s="245">
        <v>7</v>
      </c>
      <c r="B405" s="245">
        <v>1</v>
      </c>
      <c r="C405" s="267" t="s">
        <v>748</v>
      </c>
      <c r="D405" s="266"/>
      <c r="E405" s="266"/>
      <c r="F405" s="266"/>
      <c r="G405" s="266"/>
      <c r="H405" s="266"/>
      <c r="I405" s="266"/>
      <c r="J405" s="248">
        <v>8000020280003</v>
      </c>
      <c r="K405" s="249"/>
      <c r="L405" s="249"/>
      <c r="M405" s="249"/>
      <c r="N405" s="249"/>
      <c r="O405" s="249"/>
      <c r="P405" s="256" t="s">
        <v>757</v>
      </c>
      <c r="Q405" s="250"/>
      <c r="R405" s="250"/>
      <c r="S405" s="250"/>
      <c r="T405" s="250"/>
      <c r="U405" s="250"/>
      <c r="V405" s="250"/>
      <c r="W405" s="250"/>
      <c r="X405" s="250"/>
      <c r="Y405" s="251">
        <v>803</v>
      </c>
      <c r="Z405" s="252"/>
      <c r="AA405" s="252"/>
      <c r="AB405" s="253"/>
      <c r="AC405" s="237" t="s">
        <v>340</v>
      </c>
      <c r="AD405" s="238"/>
      <c r="AE405" s="238"/>
      <c r="AF405" s="238"/>
      <c r="AG405" s="238"/>
      <c r="AH405" s="268" t="s">
        <v>730</v>
      </c>
      <c r="AI405" s="269"/>
      <c r="AJ405" s="269"/>
      <c r="AK405" s="269"/>
      <c r="AL405" s="241" t="s">
        <v>730</v>
      </c>
      <c r="AM405" s="242"/>
      <c r="AN405" s="242"/>
      <c r="AO405" s="243"/>
      <c r="AP405" s="244" t="s">
        <v>730</v>
      </c>
      <c r="AQ405" s="244"/>
      <c r="AR405" s="244"/>
      <c r="AS405" s="244"/>
      <c r="AT405" s="244"/>
      <c r="AU405" s="244"/>
      <c r="AV405" s="244"/>
      <c r="AW405" s="244"/>
      <c r="AX405" s="244"/>
      <c r="AY405">
        <f>COUNTA($C$405)</f>
        <v>1</v>
      </c>
    </row>
    <row r="406" spans="1:51" ht="60" customHeight="1" x14ac:dyDescent="0.15">
      <c r="A406" s="245">
        <v>8</v>
      </c>
      <c r="B406" s="245">
        <v>1</v>
      </c>
      <c r="C406" s="267" t="s">
        <v>749</v>
      </c>
      <c r="D406" s="266"/>
      <c r="E406" s="266"/>
      <c r="F406" s="266"/>
      <c r="G406" s="266"/>
      <c r="H406" s="266"/>
      <c r="I406" s="266"/>
      <c r="J406" s="248">
        <v>4000020120006</v>
      </c>
      <c r="K406" s="249"/>
      <c r="L406" s="249"/>
      <c r="M406" s="249"/>
      <c r="N406" s="249"/>
      <c r="O406" s="249"/>
      <c r="P406" s="256" t="s">
        <v>757</v>
      </c>
      <c r="Q406" s="250"/>
      <c r="R406" s="250"/>
      <c r="S406" s="250"/>
      <c r="T406" s="250"/>
      <c r="U406" s="250"/>
      <c r="V406" s="250"/>
      <c r="W406" s="250"/>
      <c r="X406" s="250"/>
      <c r="Y406" s="251">
        <v>757</v>
      </c>
      <c r="Z406" s="252"/>
      <c r="AA406" s="252"/>
      <c r="AB406" s="253"/>
      <c r="AC406" s="237" t="s">
        <v>340</v>
      </c>
      <c r="AD406" s="238"/>
      <c r="AE406" s="238"/>
      <c r="AF406" s="238"/>
      <c r="AG406" s="238"/>
      <c r="AH406" s="268" t="s">
        <v>730</v>
      </c>
      <c r="AI406" s="269"/>
      <c r="AJ406" s="269"/>
      <c r="AK406" s="269"/>
      <c r="AL406" s="241" t="s">
        <v>730</v>
      </c>
      <c r="AM406" s="242"/>
      <c r="AN406" s="242"/>
      <c r="AO406" s="243"/>
      <c r="AP406" s="244" t="s">
        <v>730</v>
      </c>
      <c r="AQ406" s="244"/>
      <c r="AR406" s="244"/>
      <c r="AS406" s="244"/>
      <c r="AT406" s="244"/>
      <c r="AU406" s="244"/>
      <c r="AV406" s="244"/>
      <c r="AW406" s="244"/>
      <c r="AX406" s="244"/>
      <c r="AY406">
        <f>COUNTA($C$406)</f>
        <v>1</v>
      </c>
    </row>
    <row r="407" spans="1:51" ht="60" customHeight="1" x14ac:dyDescent="0.15">
      <c r="A407" s="245">
        <v>9</v>
      </c>
      <c r="B407" s="245">
        <v>1</v>
      </c>
      <c r="C407" s="267" t="s">
        <v>750</v>
      </c>
      <c r="D407" s="266"/>
      <c r="E407" s="266"/>
      <c r="F407" s="266"/>
      <c r="G407" s="266"/>
      <c r="H407" s="266"/>
      <c r="I407" s="266"/>
      <c r="J407" s="248">
        <v>5000020150002</v>
      </c>
      <c r="K407" s="249"/>
      <c r="L407" s="249"/>
      <c r="M407" s="249"/>
      <c r="N407" s="249"/>
      <c r="O407" s="249"/>
      <c r="P407" s="256" t="s">
        <v>757</v>
      </c>
      <c r="Q407" s="250"/>
      <c r="R407" s="250"/>
      <c r="S407" s="250"/>
      <c r="T407" s="250"/>
      <c r="U407" s="250"/>
      <c r="V407" s="250"/>
      <c r="W407" s="250"/>
      <c r="X407" s="250"/>
      <c r="Y407" s="251">
        <v>537</v>
      </c>
      <c r="Z407" s="252"/>
      <c r="AA407" s="252"/>
      <c r="AB407" s="253"/>
      <c r="AC407" s="237" t="s">
        <v>340</v>
      </c>
      <c r="AD407" s="238"/>
      <c r="AE407" s="238"/>
      <c r="AF407" s="238"/>
      <c r="AG407" s="238"/>
      <c r="AH407" s="268" t="s">
        <v>730</v>
      </c>
      <c r="AI407" s="269"/>
      <c r="AJ407" s="269"/>
      <c r="AK407" s="269"/>
      <c r="AL407" s="241" t="s">
        <v>730</v>
      </c>
      <c r="AM407" s="242"/>
      <c r="AN407" s="242"/>
      <c r="AO407" s="243"/>
      <c r="AP407" s="244" t="s">
        <v>730</v>
      </c>
      <c r="AQ407" s="244"/>
      <c r="AR407" s="244"/>
      <c r="AS407" s="244"/>
      <c r="AT407" s="244"/>
      <c r="AU407" s="244"/>
      <c r="AV407" s="244"/>
      <c r="AW407" s="244"/>
      <c r="AX407" s="244"/>
      <c r="AY407">
        <f>COUNTA($C$407)</f>
        <v>1</v>
      </c>
    </row>
    <row r="408" spans="1:51" ht="60" customHeight="1" x14ac:dyDescent="0.15">
      <c r="A408" s="245">
        <v>10</v>
      </c>
      <c r="B408" s="245">
        <v>1</v>
      </c>
      <c r="C408" s="267" t="s">
        <v>751</v>
      </c>
      <c r="D408" s="266"/>
      <c r="E408" s="266"/>
      <c r="F408" s="266"/>
      <c r="G408" s="266"/>
      <c r="H408" s="266"/>
      <c r="I408" s="266"/>
      <c r="J408" s="248">
        <v>1000020140007</v>
      </c>
      <c r="K408" s="249"/>
      <c r="L408" s="249"/>
      <c r="M408" s="249"/>
      <c r="N408" s="249"/>
      <c r="O408" s="249"/>
      <c r="P408" s="256" t="s">
        <v>757</v>
      </c>
      <c r="Q408" s="250"/>
      <c r="R408" s="250"/>
      <c r="S408" s="250"/>
      <c r="T408" s="250"/>
      <c r="U408" s="250"/>
      <c r="V408" s="250"/>
      <c r="W408" s="250"/>
      <c r="X408" s="250"/>
      <c r="Y408" s="251">
        <v>520</v>
      </c>
      <c r="Z408" s="252"/>
      <c r="AA408" s="252"/>
      <c r="AB408" s="253"/>
      <c r="AC408" s="237" t="s">
        <v>340</v>
      </c>
      <c r="AD408" s="238"/>
      <c r="AE408" s="238"/>
      <c r="AF408" s="238"/>
      <c r="AG408" s="238"/>
      <c r="AH408" s="268" t="s">
        <v>730</v>
      </c>
      <c r="AI408" s="269"/>
      <c r="AJ408" s="269"/>
      <c r="AK408" s="269"/>
      <c r="AL408" s="241" t="s">
        <v>730</v>
      </c>
      <c r="AM408" s="242"/>
      <c r="AN408" s="242"/>
      <c r="AO408" s="243"/>
      <c r="AP408" s="244" t="s">
        <v>730</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6" t="s">
        <v>757</v>
      </c>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6" t="s">
        <v>757</v>
      </c>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6" t="s">
        <v>757</v>
      </c>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6" t="s">
        <v>757</v>
      </c>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6" t="s">
        <v>757</v>
      </c>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6" t="s">
        <v>757</v>
      </c>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6" t="s">
        <v>757</v>
      </c>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6" t="s">
        <v>757</v>
      </c>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6" t="s">
        <v>757</v>
      </c>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6" t="s">
        <v>757</v>
      </c>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6" t="s">
        <v>757</v>
      </c>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6" t="s">
        <v>757</v>
      </c>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6" t="s">
        <v>757</v>
      </c>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6" t="s">
        <v>757</v>
      </c>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6" t="s">
        <v>757</v>
      </c>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6" t="s">
        <v>757</v>
      </c>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6" t="s">
        <v>757</v>
      </c>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6" t="s">
        <v>757</v>
      </c>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6" t="s">
        <v>757</v>
      </c>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6" t="s">
        <v>757</v>
      </c>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7"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7" t="s">
        <v>308</v>
      </c>
      <c r="AD431" s="257"/>
      <c r="AE431" s="257"/>
      <c r="AF431" s="257"/>
      <c r="AG431" s="257"/>
      <c r="AH431" s="272" t="s">
        <v>328</v>
      </c>
      <c r="AI431" s="270"/>
      <c r="AJ431" s="270"/>
      <c r="AK431" s="270"/>
      <c r="AL431" s="270" t="s">
        <v>19</v>
      </c>
      <c r="AM431" s="270"/>
      <c r="AN431" s="270"/>
      <c r="AO431" s="274"/>
      <c r="AP431" s="260" t="s">
        <v>275</v>
      </c>
      <c r="AQ431" s="260"/>
      <c r="AR431" s="260"/>
      <c r="AS431" s="260"/>
      <c r="AT431" s="260"/>
      <c r="AU431" s="260"/>
      <c r="AV431" s="260"/>
      <c r="AW431" s="260"/>
      <c r="AX431" s="260"/>
      <c r="AY431">
        <f>$AY$429</f>
        <v>1</v>
      </c>
    </row>
    <row r="432" spans="1:51" ht="30" customHeight="1" x14ac:dyDescent="0.15">
      <c r="A432" s="245">
        <v>1</v>
      </c>
      <c r="B432" s="245">
        <v>1</v>
      </c>
      <c r="C432" s="267" t="s">
        <v>810</v>
      </c>
      <c r="D432" s="266"/>
      <c r="E432" s="266"/>
      <c r="F432" s="266"/>
      <c r="G432" s="266"/>
      <c r="H432" s="266"/>
      <c r="I432" s="266"/>
      <c r="J432" s="248">
        <v>2080101010327</v>
      </c>
      <c r="K432" s="249"/>
      <c r="L432" s="249"/>
      <c r="M432" s="249"/>
      <c r="N432" s="249"/>
      <c r="O432" s="249"/>
      <c r="P432" s="256" t="s">
        <v>786</v>
      </c>
      <c r="Q432" s="250"/>
      <c r="R432" s="250"/>
      <c r="S432" s="250"/>
      <c r="T432" s="250"/>
      <c r="U432" s="250"/>
      <c r="V432" s="250"/>
      <c r="W432" s="250"/>
      <c r="X432" s="250"/>
      <c r="Y432" s="251">
        <v>4</v>
      </c>
      <c r="Z432" s="252"/>
      <c r="AA432" s="252"/>
      <c r="AB432" s="253"/>
      <c r="AC432" s="237" t="s">
        <v>337</v>
      </c>
      <c r="AD432" s="238"/>
      <c r="AE432" s="238"/>
      <c r="AF432" s="238"/>
      <c r="AG432" s="238"/>
      <c r="AH432" s="268">
        <v>1</v>
      </c>
      <c r="AI432" s="269"/>
      <c r="AJ432" s="269"/>
      <c r="AK432" s="269"/>
      <c r="AL432" s="241" t="s">
        <v>365</v>
      </c>
      <c r="AM432" s="242"/>
      <c r="AN432" s="242"/>
      <c r="AO432" s="243"/>
      <c r="AP432" s="244"/>
      <c r="AQ432" s="244"/>
      <c r="AR432" s="244"/>
      <c r="AS432" s="244"/>
      <c r="AT432" s="244"/>
      <c r="AU432" s="244"/>
      <c r="AV432" s="244"/>
      <c r="AW432" s="244"/>
      <c r="AX432" s="244"/>
      <c r="AY432">
        <f>$AY$429</f>
        <v>1</v>
      </c>
    </row>
    <row r="433" spans="1:51" ht="30" customHeight="1" x14ac:dyDescent="0.15">
      <c r="A433" s="245">
        <v>2</v>
      </c>
      <c r="B433" s="245">
        <v>1</v>
      </c>
      <c r="C433" s="267" t="s">
        <v>787</v>
      </c>
      <c r="D433" s="266"/>
      <c r="E433" s="266"/>
      <c r="F433" s="266"/>
      <c r="G433" s="266"/>
      <c r="H433" s="266"/>
      <c r="I433" s="266"/>
      <c r="J433" s="248">
        <v>3010001025868</v>
      </c>
      <c r="K433" s="249"/>
      <c r="L433" s="249"/>
      <c r="M433" s="249"/>
      <c r="N433" s="249"/>
      <c r="O433" s="249"/>
      <c r="P433" s="256" t="s">
        <v>786</v>
      </c>
      <c r="Q433" s="250"/>
      <c r="R433" s="250"/>
      <c r="S433" s="250"/>
      <c r="T433" s="250"/>
      <c r="U433" s="250"/>
      <c r="V433" s="250"/>
      <c r="W433" s="250"/>
      <c r="X433" s="250"/>
      <c r="Y433" s="251">
        <v>3</v>
      </c>
      <c r="Z433" s="252"/>
      <c r="AA433" s="252"/>
      <c r="AB433" s="253"/>
      <c r="AC433" s="237" t="s">
        <v>337</v>
      </c>
      <c r="AD433" s="238"/>
      <c r="AE433" s="238"/>
      <c r="AF433" s="238"/>
      <c r="AG433" s="238"/>
      <c r="AH433" s="268">
        <v>2</v>
      </c>
      <c r="AI433" s="269"/>
      <c r="AJ433" s="269"/>
      <c r="AK433" s="269"/>
      <c r="AL433" s="241" t="s">
        <v>365</v>
      </c>
      <c r="AM433" s="242"/>
      <c r="AN433" s="242"/>
      <c r="AO433" s="243"/>
      <c r="AP433" s="244"/>
      <c r="AQ433" s="244"/>
      <c r="AR433" s="244"/>
      <c r="AS433" s="244"/>
      <c r="AT433" s="244"/>
      <c r="AU433" s="244"/>
      <c r="AV433" s="244"/>
      <c r="AW433" s="244"/>
      <c r="AX433" s="244"/>
      <c r="AY433">
        <f>COUNTA($C$433)</f>
        <v>1</v>
      </c>
    </row>
    <row r="434" spans="1:51" ht="30" customHeight="1" x14ac:dyDescent="0.15">
      <c r="A434" s="245">
        <v>3</v>
      </c>
      <c r="B434" s="245">
        <v>1</v>
      </c>
      <c r="C434" s="267" t="s">
        <v>811</v>
      </c>
      <c r="D434" s="266"/>
      <c r="E434" s="266"/>
      <c r="F434" s="266"/>
      <c r="G434" s="266"/>
      <c r="H434" s="266"/>
      <c r="I434" s="266"/>
      <c r="J434" s="248">
        <v>6013301028166</v>
      </c>
      <c r="K434" s="249"/>
      <c r="L434" s="249"/>
      <c r="M434" s="249"/>
      <c r="N434" s="249"/>
      <c r="O434" s="249"/>
      <c r="P434" s="256" t="s">
        <v>786</v>
      </c>
      <c r="Q434" s="250"/>
      <c r="R434" s="250"/>
      <c r="S434" s="250"/>
      <c r="T434" s="250"/>
      <c r="U434" s="250"/>
      <c r="V434" s="250"/>
      <c r="W434" s="250"/>
      <c r="X434" s="250"/>
      <c r="Y434" s="251">
        <v>3</v>
      </c>
      <c r="Z434" s="252"/>
      <c r="AA434" s="252"/>
      <c r="AB434" s="253"/>
      <c r="AC434" s="237" t="s">
        <v>337</v>
      </c>
      <c r="AD434" s="238"/>
      <c r="AE434" s="238"/>
      <c r="AF434" s="238"/>
      <c r="AG434" s="238"/>
      <c r="AH434" s="268">
        <v>1</v>
      </c>
      <c r="AI434" s="269"/>
      <c r="AJ434" s="269"/>
      <c r="AK434" s="269"/>
      <c r="AL434" s="241" t="s">
        <v>365</v>
      </c>
      <c r="AM434" s="242"/>
      <c r="AN434" s="242"/>
      <c r="AO434" s="243"/>
      <c r="AP434" s="244"/>
      <c r="AQ434" s="244"/>
      <c r="AR434" s="244"/>
      <c r="AS434" s="244"/>
      <c r="AT434" s="244"/>
      <c r="AU434" s="244"/>
      <c r="AV434" s="244"/>
      <c r="AW434" s="244"/>
      <c r="AX434" s="244"/>
      <c r="AY434">
        <f>COUNTA($C$434)</f>
        <v>1</v>
      </c>
    </row>
    <row r="435" spans="1:51" ht="44.1" customHeight="1" x14ac:dyDescent="0.15">
      <c r="A435" s="245">
        <v>4</v>
      </c>
      <c r="B435" s="245">
        <v>1</v>
      </c>
      <c r="C435" s="267" t="s">
        <v>788</v>
      </c>
      <c r="D435" s="266"/>
      <c r="E435" s="266"/>
      <c r="F435" s="266"/>
      <c r="G435" s="266"/>
      <c r="H435" s="266"/>
      <c r="I435" s="266"/>
      <c r="J435" s="248">
        <v>1060005007298</v>
      </c>
      <c r="K435" s="249"/>
      <c r="L435" s="249"/>
      <c r="M435" s="249"/>
      <c r="N435" s="249"/>
      <c r="O435" s="249"/>
      <c r="P435" s="256" t="s">
        <v>789</v>
      </c>
      <c r="Q435" s="250"/>
      <c r="R435" s="250"/>
      <c r="S435" s="250"/>
      <c r="T435" s="250"/>
      <c r="U435" s="250"/>
      <c r="V435" s="250"/>
      <c r="W435" s="250"/>
      <c r="X435" s="250"/>
      <c r="Y435" s="251">
        <v>1</v>
      </c>
      <c r="Z435" s="252"/>
      <c r="AA435" s="252"/>
      <c r="AB435" s="253"/>
      <c r="AC435" s="237" t="s">
        <v>340</v>
      </c>
      <c r="AD435" s="238"/>
      <c r="AE435" s="238"/>
      <c r="AF435" s="238"/>
      <c r="AG435" s="238"/>
      <c r="AH435" s="268" t="s">
        <v>365</v>
      </c>
      <c r="AI435" s="269"/>
      <c r="AJ435" s="269"/>
      <c r="AK435" s="269"/>
      <c r="AL435" s="241" t="s">
        <v>365</v>
      </c>
      <c r="AM435" s="242"/>
      <c r="AN435" s="242"/>
      <c r="AO435" s="243"/>
      <c r="AP435" s="244"/>
      <c r="AQ435" s="244"/>
      <c r="AR435" s="244"/>
      <c r="AS435" s="244"/>
      <c r="AT435" s="244"/>
      <c r="AU435" s="244"/>
      <c r="AV435" s="244"/>
      <c r="AW435" s="244"/>
      <c r="AX435" s="244"/>
      <c r="AY435">
        <f>COUNTA($C$435)</f>
        <v>1</v>
      </c>
    </row>
    <row r="436" spans="1:51" ht="45.95" customHeight="1" x14ac:dyDescent="0.15">
      <c r="A436" s="245">
        <v>5</v>
      </c>
      <c r="B436" s="245">
        <v>1</v>
      </c>
      <c r="C436" s="267" t="s">
        <v>812</v>
      </c>
      <c r="D436" s="266"/>
      <c r="E436" s="266"/>
      <c r="F436" s="266"/>
      <c r="G436" s="266"/>
      <c r="H436" s="266"/>
      <c r="I436" s="266"/>
      <c r="J436" s="248">
        <v>8100001016671</v>
      </c>
      <c r="K436" s="249"/>
      <c r="L436" s="249"/>
      <c r="M436" s="249"/>
      <c r="N436" s="249"/>
      <c r="O436" s="249"/>
      <c r="P436" s="256" t="s">
        <v>789</v>
      </c>
      <c r="Q436" s="250"/>
      <c r="R436" s="250"/>
      <c r="S436" s="250"/>
      <c r="T436" s="250"/>
      <c r="U436" s="250"/>
      <c r="V436" s="250"/>
      <c r="W436" s="250"/>
      <c r="X436" s="250"/>
      <c r="Y436" s="251">
        <v>1</v>
      </c>
      <c r="Z436" s="252"/>
      <c r="AA436" s="252"/>
      <c r="AB436" s="253"/>
      <c r="AC436" s="237" t="s">
        <v>340</v>
      </c>
      <c r="AD436" s="238"/>
      <c r="AE436" s="238"/>
      <c r="AF436" s="238"/>
      <c r="AG436" s="238"/>
      <c r="AH436" s="268" t="s">
        <v>365</v>
      </c>
      <c r="AI436" s="269"/>
      <c r="AJ436" s="269"/>
      <c r="AK436" s="269"/>
      <c r="AL436" s="241" t="s">
        <v>365</v>
      </c>
      <c r="AM436" s="242"/>
      <c r="AN436" s="242"/>
      <c r="AO436" s="243"/>
      <c r="AP436" s="244"/>
      <c r="AQ436" s="244"/>
      <c r="AR436" s="244"/>
      <c r="AS436" s="244"/>
      <c r="AT436" s="244"/>
      <c r="AU436" s="244"/>
      <c r="AV436" s="244"/>
      <c r="AW436" s="244"/>
      <c r="AX436" s="244"/>
      <c r="AY436">
        <f>COUNTA($C$436)</f>
        <v>1</v>
      </c>
    </row>
    <row r="437" spans="1:51" ht="30" customHeight="1" x14ac:dyDescent="0.15">
      <c r="A437" s="245">
        <v>6</v>
      </c>
      <c r="B437" s="245">
        <v>1</v>
      </c>
      <c r="C437" s="267" t="s">
        <v>790</v>
      </c>
      <c r="D437" s="266"/>
      <c r="E437" s="266"/>
      <c r="F437" s="266"/>
      <c r="G437" s="266"/>
      <c r="H437" s="266"/>
      <c r="I437" s="266"/>
      <c r="J437" s="248">
        <v>5290001045705</v>
      </c>
      <c r="K437" s="249"/>
      <c r="L437" s="249"/>
      <c r="M437" s="249"/>
      <c r="N437" s="249"/>
      <c r="O437" s="249"/>
      <c r="P437" s="256" t="s">
        <v>789</v>
      </c>
      <c r="Q437" s="250"/>
      <c r="R437" s="250"/>
      <c r="S437" s="250"/>
      <c r="T437" s="250"/>
      <c r="U437" s="250"/>
      <c r="V437" s="250"/>
      <c r="W437" s="250"/>
      <c r="X437" s="250"/>
      <c r="Y437" s="251">
        <v>1</v>
      </c>
      <c r="Z437" s="252"/>
      <c r="AA437" s="252"/>
      <c r="AB437" s="253"/>
      <c r="AC437" s="237" t="s">
        <v>340</v>
      </c>
      <c r="AD437" s="238"/>
      <c r="AE437" s="238"/>
      <c r="AF437" s="238"/>
      <c r="AG437" s="238"/>
      <c r="AH437" s="268" t="s">
        <v>365</v>
      </c>
      <c r="AI437" s="269"/>
      <c r="AJ437" s="269"/>
      <c r="AK437" s="269"/>
      <c r="AL437" s="241" t="s">
        <v>365</v>
      </c>
      <c r="AM437" s="242"/>
      <c r="AN437" s="242"/>
      <c r="AO437" s="243"/>
      <c r="AP437" s="244"/>
      <c r="AQ437" s="244"/>
      <c r="AR437" s="244"/>
      <c r="AS437" s="244"/>
      <c r="AT437" s="244"/>
      <c r="AU437" s="244"/>
      <c r="AV437" s="244"/>
      <c r="AW437" s="244"/>
      <c r="AX437" s="244"/>
      <c r="AY437">
        <f>COUNTA($C$437)</f>
        <v>1</v>
      </c>
    </row>
    <row r="438" spans="1:51" ht="30" customHeight="1" x14ac:dyDescent="0.15">
      <c r="A438" s="245">
        <v>7</v>
      </c>
      <c r="B438" s="245">
        <v>1</v>
      </c>
      <c r="C438" s="267" t="s">
        <v>813</v>
      </c>
      <c r="D438" s="266"/>
      <c r="E438" s="266"/>
      <c r="F438" s="266"/>
      <c r="G438" s="266"/>
      <c r="H438" s="266"/>
      <c r="I438" s="266"/>
      <c r="J438" s="248">
        <v>9050001041633</v>
      </c>
      <c r="K438" s="249"/>
      <c r="L438" s="249"/>
      <c r="M438" s="249"/>
      <c r="N438" s="249"/>
      <c r="O438" s="249"/>
      <c r="P438" s="256" t="s">
        <v>789</v>
      </c>
      <c r="Q438" s="250"/>
      <c r="R438" s="250"/>
      <c r="S438" s="250"/>
      <c r="T438" s="250"/>
      <c r="U438" s="250"/>
      <c r="V438" s="250"/>
      <c r="W438" s="250"/>
      <c r="X438" s="250"/>
      <c r="Y438" s="251">
        <v>0.7</v>
      </c>
      <c r="Z438" s="252"/>
      <c r="AA438" s="252"/>
      <c r="AB438" s="253"/>
      <c r="AC438" s="237" t="s">
        <v>340</v>
      </c>
      <c r="AD438" s="238"/>
      <c r="AE438" s="238"/>
      <c r="AF438" s="238"/>
      <c r="AG438" s="238"/>
      <c r="AH438" s="268" t="s">
        <v>365</v>
      </c>
      <c r="AI438" s="269"/>
      <c r="AJ438" s="269"/>
      <c r="AK438" s="269"/>
      <c r="AL438" s="241" t="s">
        <v>365</v>
      </c>
      <c r="AM438" s="242"/>
      <c r="AN438" s="242"/>
      <c r="AO438" s="243"/>
      <c r="AP438" s="244"/>
      <c r="AQ438" s="244"/>
      <c r="AR438" s="244"/>
      <c r="AS438" s="244"/>
      <c r="AT438" s="244"/>
      <c r="AU438" s="244"/>
      <c r="AV438" s="244"/>
      <c r="AW438" s="244"/>
      <c r="AX438" s="244"/>
      <c r="AY438">
        <f>COUNTA($C$438)</f>
        <v>1</v>
      </c>
    </row>
    <row r="439" spans="1:51" ht="30" customHeight="1" x14ac:dyDescent="0.15">
      <c r="A439" s="245">
        <v>8</v>
      </c>
      <c r="B439" s="245">
        <v>1</v>
      </c>
      <c r="C439" s="267" t="s">
        <v>814</v>
      </c>
      <c r="D439" s="266"/>
      <c r="E439" s="266"/>
      <c r="F439" s="266"/>
      <c r="G439" s="266"/>
      <c r="H439" s="266"/>
      <c r="I439" s="266"/>
      <c r="J439" s="248">
        <v>6100001025278</v>
      </c>
      <c r="K439" s="249"/>
      <c r="L439" s="249"/>
      <c r="M439" s="249"/>
      <c r="N439" s="249"/>
      <c r="O439" s="249"/>
      <c r="P439" s="256" t="s">
        <v>789</v>
      </c>
      <c r="Q439" s="250"/>
      <c r="R439" s="250"/>
      <c r="S439" s="250"/>
      <c r="T439" s="250"/>
      <c r="U439" s="250"/>
      <c r="V439" s="250"/>
      <c r="W439" s="250"/>
      <c r="X439" s="250"/>
      <c r="Y439" s="251">
        <v>0.7</v>
      </c>
      <c r="Z439" s="252"/>
      <c r="AA439" s="252"/>
      <c r="AB439" s="253"/>
      <c r="AC439" s="237" t="s">
        <v>340</v>
      </c>
      <c r="AD439" s="238"/>
      <c r="AE439" s="238"/>
      <c r="AF439" s="238"/>
      <c r="AG439" s="238"/>
      <c r="AH439" s="268" t="s">
        <v>365</v>
      </c>
      <c r="AI439" s="269"/>
      <c r="AJ439" s="269"/>
      <c r="AK439" s="269"/>
      <c r="AL439" s="241" t="s">
        <v>365</v>
      </c>
      <c r="AM439" s="242"/>
      <c r="AN439" s="242"/>
      <c r="AO439" s="243"/>
      <c r="AP439" s="244"/>
      <c r="AQ439" s="244"/>
      <c r="AR439" s="244"/>
      <c r="AS439" s="244"/>
      <c r="AT439" s="244"/>
      <c r="AU439" s="244"/>
      <c r="AV439" s="244"/>
      <c r="AW439" s="244"/>
      <c r="AX439" s="244"/>
      <c r="AY439">
        <f>COUNTA($C$439)</f>
        <v>1</v>
      </c>
    </row>
    <row r="440" spans="1:51" ht="30" customHeight="1" x14ac:dyDescent="0.15">
      <c r="A440" s="245">
        <v>9</v>
      </c>
      <c r="B440" s="245">
        <v>1</v>
      </c>
      <c r="C440" s="267" t="s">
        <v>815</v>
      </c>
      <c r="D440" s="266"/>
      <c r="E440" s="266"/>
      <c r="F440" s="266"/>
      <c r="G440" s="266"/>
      <c r="H440" s="266"/>
      <c r="I440" s="266"/>
      <c r="J440" s="248">
        <v>4430001073304</v>
      </c>
      <c r="K440" s="249"/>
      <c r="L440" s="249"/>
      <c r="M440" s="249"/>
      <c r="N440" s="249"/>
      <c r="O440" s="249"/>
      <c r="P440" s="256" t="s">
        <v>789</v>
      </c>
      <c r="Q440" s="250"/>
      <c r="R440" s="250"/>
      <c r="S440" s="250"/>
      <c r="T440" s="250"/>
      <c r="U440" s="250"/>
      <c r="V440" s="250"/>
      <c r="W440" s="250"/>
      <c r="X440" s="250"/>
      <c r="Y440" s="251">
        <v>0.7</v>
      </c>
      <c r="Z440" s="252"/>
      <c r="AA440" s="252"/>
      <c r="AB440" s="253"/>
      <c r="AC440" s="237" t="s">
        <v>340</v>
      </c>
      <c r="AD440" s="238"/>
      <c r="AE440" s="238"/>
      <c r="AF440" s="238"/>
      <c r="AG440" s="238"/>
      <c r="AH440" s="268" t="s">
        <v>365</v>
      </c>
      <c r="AI440" s="269"/>
      <c r="AJ440" s="269"/>
      <c r="AK440" s="269"/>
      <c r="AL440" s="241" t="s">
        <v>365</v>
      </c>
      <c r="AM440" s="242"/>
      <c r="AN440" s="242"/>
      <c r="AO440" s="243"/>
      <c r="AP440" s="244"/>
      <c r="AQ440" s="244"/>
      <c r="AR440" s="244"/>
      <c r="AS440" s="244"/>
      <c r="AT440" s="244"/>
      <c r="AU440" s="244"/>
      <c r="AV440" s="244"/>
      <c r="AW440" s="244"/>
      <c r="AX440" s="244"/>
      <c r="AY440">
        <f>COUNTA($C$440)</f>
        <v>1</v>
      </c>
    </row>
    <row r="441" spans="1:51" ht="30" customHeight="1" x14ac:dyDescent="0.15">
      <c r="A441" s="245">
        <v>10</v>
      </c>
      <c r="B441" s="245">
        <v>1</v>
      </c>
      <c r="C441" s="267" t="s">
        <v>816</v>
      </c>
      <c r="D441" s="266"/>
      <c r="E441" s="266"/>
      <c r="F441" s="266"/>
      <c r="G441" s="266"/>
      <c r="H441" s="266"/>
      <c r="I441" s="266"/>
      <c r="J441" s="248">
        <v>9120001165565</v>
      </c>
      <c r="K441" s="249"/>
      <c r="L441" s="249"/>
      <c r="M441" s="249"/>
      <c r="N441" s="249"/>
      <c r="O441" s="249"/>
      <c r="P441" s="256" t="s">
        <v>789</v>
      </c>
      <c r="Q441" s="250"/>
      <c r="R441" s="250"/>
      <c r="S441" s="250"/>
      <c r="T441" s="250"/>
      <c r="U441" s="250"/>
      <c r="V441" s="250"/>
      <c r="W441" s="250"/>
      <c r="X441" s="250"/>
      <c r="Y441" s="251">
        <v>0.6</v>
      </c>
      <c r="Z441" s="252"/>
      <c r="AA441" s="252"/>
      <c r="AB441" s="253"/>
      <c r="AC441" s="237" t="s">
        <v>340</v>
      </c>
      <c r="AD441" s="238"/>
      <c r="AE441" s="238"/>
      <c r="AF441" s="238"/>
      <c r="AG441" s="238"/>
      <c r="AH441" s="268" t="s">
        <v>365</v>
      </c>
      <c r="AI441" s="269"/>
      <c r="AJ441" s="269"/>
      <c r="AK441" s="269"/>
      <c r="AL441" s="241" t="s">
        <v>365</v>
      </c>
      <c r="AM441" s="242"/>
      <c r="AN441" s="242"/>
      <c r="AO441" s="243"/>
      <c r="AP441" s="244"/>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17.4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7"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7" t="s">
        <v>308</v>
      </c>
      <c r="AD464" s="257"/>
      <c r="AE464" s="257"/>
      <c r="AF464" s="257"/>
      <c r="AG464" s="257"/>
      <c r="AH464" s="272" t="s">
        <v>328</v>
      </c>
      <c r="AI464" s="270"/>
      <c r="AJ464" s="270"/>
      <c r="AK464" s="270"/>
      <c r="AL464" s="270" t="s">
        <v>19</v>
      </c>
      <c r="AM464" s="270"/>
      <c r="AN464" s="270"/>
      <c r="AO464" s="274"/>
      <c r="AP464" s="260" t="s">
        <v>275</v>
      </c>
      <c r="AQ464" s="260"/>
      <c r="AR464" s="260"/>
      <c r="AS464" s="260"/>
      <c r="AT464" s="260"/>
      <c r="AU464" s="260"/>
      <c r="AV464" s="260"/>
      <c r="AW464" s="260"/>
      <c r="AX464" s="260"/>
      <c r="AY464">
        <f>$AY$462</f>
        <v>1</v>
      </c>
    </row>
    <row r="465" spans="1:51" ht="30" customHeight="1" x14ac:dyDescent="0.15">
      <c r="A465" s="245">
        <v>1</v>
      </c>
      <c r="B465" s="245">
        <v>1</v>
      </c>
      <c r="C465" s="267" t="s">
        <v>761</v>
      </c>
      <c r="D465" s="266"/>
      <c r="E465" s="266"/>
      <c r="F465" s="266"/>
      <c r="G465" s="266"/>
      <c r="H465" s="266"/>
      <c r="I465" s="266"/>
      <c r="J465" s="248">
        <v>3010005002310</v>
      </c>
      <c r="K465" s="249"/>
      <c r="L465" s="249"/>
      <c r="M465" s="249"/>
      <c r="N465" s="249"/>
      <c r="O465" s="249"/>
      <c r="P465" s="256" t="s">
        <v>769</v>
      </c>
      <c r="Q465" s="250"/>
      <c r="R465" s="250"/>
      <c r="S465" s="250"/>
      <c r="T465" s="250"/>
      <c r="U465" s="250"/>
      <c r="V465" s="250"/>
      <c r="W465" s="250"/>
      <c r="X465" s="250"/>
      <c r="Y465" s="251">
        <v>225</v>
      </c>
      <c r="Z465" s="252"/>
      <c r="AA465" s="252"/>
      <c r="AB465" s="253"/>
      <c r="AC465" s="237" t="s">
        <v>337</v>
      </c>
      <c r="AD465" s="238"/>
      <c r="AE465" s="238"/>
      <c r="AF465" s="238"/>
      <c r="AG465" s="238"/>
      <c r="AH465" s="268" t="s">
        <v>770</v>
      </c>
      <c r="AI465" s="269"/>
      <c r="AJ465" s="269"/>
      <c r="AK465" s="269"/>
      <c r="AL465" s="241" t="s">
        <v>770</v>
      </c>
      <c r="AM465" s="242"/>
      <c r="AN465" s="242"/>
      <c r="AO465" s="243"/>
      <c r="AP465" s="244" t="s">
        <v>770</v>
      </c>
      <c r="AQ465" s="244"/>
      <c r="AR465" s="244"/>
      <c r="AS465" s="244"/>
      <c r="AT465" s="244"/>
      <c r="AU465" s="244"/>
      <c r="AV465" s="244"/>
      <c r="AW465" s="244"/>
      <c r="AX465" s="244"/>
      <c r="AY465">
        <f>$AY$462</f>
        <v>1</v>
      </c>
    </row>
    <row r="466" spans="1:51" ht="30" customHeight="1" x14ac:dyDescent="0.15">
      <c r="A466" s="245">
        <v>2</v>
      </c>
      <c r="B466" s="245">
        <v>1</v>
      </c>
      <c r="C466" s="267" t="s">
        <v>762</v>
      </c>
      <c r="D466" s="266"/>
      <c r="E466" s="266"/>
      <c r="F466" s="266"/>
      <c r="G466" s="266"/>
      <c r="H466" s="266"/>
      <c r="I466" s="266"/>
      <c r="J466" s="248">
        <v>8011705000499</v>
      </c>
      <c r="K466" s="249"/>
      <c r="L466" s="249"/>
      <c r="M466" s="249"/>
      <c r="N466" s="249"/>
      <c r="O466" s="249"/>
      <c r="P466" s="256" t="s">
        <v>769</v>
      </c>
      <c r="Q466" s="250"/>
      <c r="R466" s="250"/>
      <c r="S466" s="250"/>
      <c r="T466" s="250"/>
      <c r="U466" s="250"/>
      <c r="V466" s="250"/>
      <c r="W466" s="250"/>
      <c r="X466" s="250"/>
      <c r="Y466" s="251">
        <v>153</v>
      </c>
      <c r="Z466" s="252"/>
      <c r="AA466" s="252"/>
      <c r="AB466" s="253"/>
      <c r="AC466" s="237" t="s">
        <v>337</v>
      </c>
      <c r="AD466" s="238"/>
      <c r="AE466" s="238"/>
      <c r="AF466" s="238"/>
      <c r="AG466" s="238"/>
      <c r="AH466" s="268" t="s">
        <v>770</v>
      </c>
      <c r="AI466" s="269"/>
      <c r="AJ466" s="269"/>
      <c r="AK466" s="269"/>
      <c r="AL466" s="241" t="s">
        <v>770</v>
      </c>
      <c r="AM466" s="242"/>
      <c r="AN466" s="242"/>
      <c r="AO466" s="243"/>
      <c r="AP466" s="244" t="s">
        <v>770</v>
      </c>
      <c r="AQ466" s="244"/>
      <c r="AR466" s="244"/>
      <c r="AS466" s="244"/>
      <c r="AT466" s="244"/>
      <c r="AU466" s="244"/>
      <c r="AV466" s="244"/>
      <c r="AW466" s="244"/>
      <c r="AX466" s="244"/>
      <c r="AY466">
        <f>COUNTA($C$466)</f>
        <v>1</v>
      </c>
    </row>
    <row r="467" spans="1:51" ht="30" customHeight="1" x14ac:dyDescent="0.15">
      <c r="A467" s="245">
        <v>3</v>
      </c>
      <c r="B467" s="245">
        <v>1</v>
      </c>
      <c r="C467" s="267" t="s">
        <v>763</v>
      </c>
      <c r="D467" s="266"/>
      <c r="E467" s="266"/>
      <c r="F467" s="266"/>
      <c r="G467" s="266"/>
      <c r="H467" s="266"/>
      <c r="I467" s="266"/>
      <c r="J467" s="248">
        <v>9013305000408</v>
      </c>
      <c r="K467" s="249"/>
      <c r="L467" s="249"/>
      <c r="M467" s="249"/>
      <c r="N467" s="249"/>
      <c r="O467" s="249"/>
      <c r="P467" s="256" t="s">
        <v>769</v>
      </c>
      <c r="Q467" s="250"/>
      <c r="R467" s="250"/>
      <c r="S467" s="250"/>
      <c r="T467" s="250"/>
      <c r="U467" s="250"/>
      <c r="V467" s="250"/>
      <c r="W467" s="250"/>
      <c r="X467" s="250"/>
      <c r="Y467" s="251">
        <v>93</v>
      </c>
      <c r="Z467" s="252"/>
      <c r="AA467" s="252"/>
      <c r="AB467" s="253"/>
      <c r="AC467" s="237" t="s">
        <v>337</v>
      </c>
      <c r="AD467" s="238"/>
      <c r="AE467" s="238"/>
      <c r="AF467" s="238"/>
      <c r="AG467" s="238"/>
      <c r="AH467" s="268" t="s">
        <v>770</v>
      </c>
      <c r="AI467" s="269"/>
      <c r="AJ467" s="269"/>
      <c r="AK467" s="269"/>
      <c r="AL467" s="241" t="s">
        <v>770</v>
      </c>
      <c r="AM467" s="242"/>
      <c r="AN467" s="242"/>
      <c r="AO467" s="243"/>
      <c r="AP467" s="244" t="s">
        <v>770</v>
      </c>
      <c r="AQ467" s="244"/>
      <c r="AR467" s="244"/>
      <c r="AS467" s="244"/>
      <c r="AT467" s="244"/>
      <c r="AU467" s="244"/>
      <c r="AV467" s="244"/>
      <c r="AW467" s="244"/>
      <c r="AX467" s="244"/>
      <c r="AY467">
        <f>COUNTA($C$467)</f>
        <v>1</v>
      </c>
    </row>
    <row r="468" spans="1:51" ht="30" customHeight="1" x14ac:dyDescent="0.15">
      <c r="A468" s="245">
        <v>4</v>
      </c>
      <c r="B468" s="245">
        <v>1</v>
      </c>
      <c r="C468" s="267" t="s">
        <v>764</v>
      </c>
      <c r="D468" s="266"/>
      <c r="E468" s="266"/>
      <c r="F468" s="266"/>
      <c r="G468" s="266"/>
      <c r="H468" s="266"/>
      <c r="I468" s="266"/>
      <c r="J468" s="248">
        <v>3010001022246</v>
      </c>
      <c r="K468" s="249"/>
      <c r="L468" s="249"/>
      <c r="M468" s="249"/>
      <c r="N468" s="249"/>
      <c r="O468" s="249"/>
      <c r="P468" s="256" t="s">
        <v>769</v>
      </c>
      <c r="Q468" s="250"/>
      <c r="R468" s="250"/>
      <c r="S468" s="250"/>
      <c r="T468" s="250"/>
      <c r="U468" s="250"/>
      <c r="V468" s="250"/>
      <c r="W468" s="250"/>
      <c r="X468" s="250"/>
      <c r="Y468" s="251">
        <v>85</v>
      </c>
      <c r="Z468" s="252"/>
      <c r="AA468" s="252"/>
      <c r="AB468" s="253"/>
      <c r="AC468" s="237" t="s">
        <v>337</v>
      </c>
      <c r="AD468" s="238"/>
      <c r="AE468" s="238"/>
      <c r="AF468" s="238"/>
      <c r="AG468" s="238"/>
      <c r="AH468" s="268" t="s">
        <v>770</v>
      </c>
      <c r="AI468" s="269"/>
      <c r="AJ468" s="269"/>
      <c r="AK468" s="269"/>
      <c r="AL468" s="241" t="s">
        <v>770</v>
      </c>
      <c r="AM468" s="242"/>
      <c r="AN468" s="242"/>
      <c r="AO468" s="243"/>
      <c r="AP468" s="244" t="s">
        <v>770</v>
      </c>
      <c r="AQ468" s="244"/>
      <c r="AR468" s="244"/>
      <c r="AS468" s="244"/>
      <c r="AT468" s="244"/>
      <c r="AU468" s="244"/>
      <c r="AV468" s="244"/>
      <c r="AW468" s="244"/>
      <c r="AX468" s="244"/>
      <c r="AY468">
        <f>COUNTA($C$468)</f>
        <v>1</v>
      </c>
    </row>
    <row r="469" spans="1:51" ht="30" customHeight="1" x14ac:dyDescent="0.15">
      <c r="A469" s="245">
        <v>5</v>
      </c>
      <c r="B469" s="245">
        <v>1</v>
      </c>
      <c r="C469" s="267" t="s">
        <v>765</v>
      </c>
      <c r="D469" s="266"/>
      <c r="E469" s="266"/>
      <c r="F469" s="266"/>
      <c r="G469" s="266"/>
      <c r="H469" s="266"/>
      <c r="I469" s="266"/>
      <c r="J469" s="248">
        <v>9012305000178</v>
      </c>
      <c r="K469" s="249"/>
      <c r="L469" s="249"/>
      <c r="M469" s="249"/>
      <c r="N469" s="249"/>
      <c r="O469" s="249"/>
      <c r="P469" s="256" t="s">
        <v>769</v>
      </c>
      <c r="Q469" s="250"/>
      <c r="R469" s="250"/>
      <c r="S469" s="250"/>
      <c r="T469" s="250"/>
      <c r="U469" s="250"/>
      <c r="V469" s="250"/>
      <c r="W469" s="250"/>
      <c r="X469" s="250"/>
      <c r="Y469" s="251">
        <v>76</v>
      </c>
      <c r="Z469" s="252"/>
      <c r="AA469" s="252"/>
      <c r="AB469" s="253"/>
      <c r="AC469" s="237" t="s">
        <v>337</v>
      </c>
      <c r="AD469" s="238"/>
      <c r="AE469" s="238"/>
      <c r="AF469" s="238"/>
      <c r="AG469" s="238"/>
      <c r="AH469" s="268" t="s">
        <v>770</v>
      </c>
      <c r="AI469" s="269"/>
      <c r="AJ469" s="269"/>
      <c r="AK469" s="269"/>
      <c r="AL469" s="241" t="s">
        <v>770</v>
      </c>
      <c r="AM469" s="242"/>
      <c r="AN469" s="242"/>
      <c r="AO469" s="243"/>
      <c r="AP469" s="244" t="s">
        <v>770</v>
      </c>
      <c r="AQ469" s="244"/>
      <c r="AR469" s="244"/>
      <c r="AS469" s="244"/>
      <c r="AT469" s="244"/>
      <c r="AU469" s="244"/>
      <c r="AV469" s="244"/>
      <c r="AW469" s="244"/>
      <c r="AX469" s="244"/>
      <c r="AY469">
        <f>COUNTA($C$469)</f>
        <v>1</v>
      </c>
    </row>
    <row r="470" spans="1:51" ht="30" customHeight="1" x14ac:dyDescent="0.15">
      <c r="A470" s="245">
        <v>6</v>
      </c>
      <c r="B470" s="245">
        <v>1</v>
      </c>
      <c r="C470" s="267" t="s">
        <v>766</v>
      </c>
      <c r="D470" s="266"/>
      <c r="E470" s="266"/>
      <c r="F470" s="266"/>
      <c r="G470" s="266"/>
      <c r="H470" s="266"/>
      <c r="I470" s="266"/>
      <c r="J470" s="248">
        <v>3011105000930</v>
      </c>
      <c r="K470" s="249"/>
      <c r="L470" s="249"/>
      <c r="M470" s="249"/>
      <c r="N470" s="249"/>
      <c r="O470" s="249"/>
      <c r="P470" s="256" t="s">
        <v>769</v>
      </c>
      <c r="Q470" s="250"/>
      <c r="R470" s="250"/>
      <c r="S470" s="250"/>
      <c r="T470" s="250"/>
      <c r="U470" s="250"/>
      <c r="V470" s="250"/>
      <c r="W470" s="250"/>
      <c r="X470" s="250"/>
      <c r="Y470" s="251">
        <v>65</v>
      </c>
      <c r="Z470" s="252"/>
      <c r="AA470" s="252"/>
      <c r="AB470" s="253"/>
      <c r="AC470" s="237" t="s">
        <v>337</v>
      </c>
      <c r="AD470" s="238"/>
      <c r="AE470" s="238"/>
      <c r="AF470" s="238"/>
      <c r="AG470" s="238"/>
      <c r="AH470" s="268" t="s">
        <v>770</v>
      </c>
      <c r="AI470" s="269"/>
      <c r="AJ470" s="269"/>
      <c r="AK470" s="269"/>
      <c r="AL470" s="241" t="s">
        <v>770</v>
      </c>
      <c r="AM470" s="242"/>
      <c r="AN470" s="242"/>
      <c r="AO470" s="243"/>
      <c r="AP470" s="244" t="s">
        <v>770</v>
      </c>
      <c r="AQ470" s="244"/>
      <c r="AR470" s="244"/>
      <c r="AS470" s="244"/>
      <c r="AT470" s="244"/>
      <c r="AU470" s="244"/>
      <c r="AV470" s="244"/>
      <c r="AW470" s="244"/>
      <c r="AX470" s="244"/>
      <c r="AY470">
        <f>COUNTA($C$470)</f>
        <v>1</v>
      </c>
    </row>
    <row r="471" spans="1:51" ht="30" customHeight="1" x14ac:dyDescent="0.15">
      <c r="A471" s="245">
        <v>7</v>
      </c>
      <c r="B471" s="245">
        <v>1</v>
      </c>
      <c r="C471" s="267" t="s">
        <v>817</v>
      </c>
      <c r="D471" s="266"/>
      <c r="E471" s="266"/>
      <c r="F471" s="266"/>
      <c r="G471" s="266"/>
      <c r="H471" s="266"/>
      <c r="I471" s="266"/>
      <c r="J471" s="248">
        <v>7010701021064</v>
      </c>
      <c r="K471" s="249"/>
      <c r="L471" s="249"/>
      <c r="M471" s="249"/>
      <c r="N471" s="249"/>
      <c r="O471" s="249"/>
      <c r="P471" s="256" t="s">
        <v>769</v>
      </c>
      <c r="Q471" s="250"/>
      <c r="R471" s="250"/>
      <c r="S471" s="250"/>
      <c r="T471" s="250"/>
      <c r="U471" s="250"/>
      <c r="V471" s="250"/>
      <c r="W471" s="250"/>
      <c r="X471" s="250"/>
      <c r="Y471" s="251">
        <v>59</v>
      </c>
      <c r="Z471" s="252"/>
      <c r="AA471" s="252"/>
      <c r="AB471" s="253"/>
      <c r="AC471" s="237" t="s">
        <v>337</v>
      </c>
      <c r="AD471" s="238"/>
      <c r="AE471" s="238"/>
      <c r="AF471" s="238"/>
      <c r="AG471" s="238"/>
      <c r="AH471" s="268" t="s">
        <v>770</v>
      </c>
      <c r="AI471" s="269"/>
      <c r="AJ471" s="269"/>
      <c r="AK471" s="269"/>
      <c r="AL471" s="241" t="s">
        <v>770</v>
      </c>
      <c r="AM471" s="242"/>
      <c r="AN471" s="242"/>
      <c r="AO471" s="243"/>
      <c r="AP471" s="244" t="s">
        <v>770</v>
      </c>
      <c r="AQ471" s="244"/>
      <c r="AR471" s="244"/>
      <c r="AS471" s="244"/>
      <c r="AT471" s="244"/>
      <c r="AU471" s="244"/>
      <c r="AV471" s="244"/>
      <c r="AW471" s="244"/>
      <c r="AX471" s="244"/>
      <c r="AY471">
        <f>COUNTA($C$471)</f>
        <v>1</v>
      </c>
    </row>
    <row r="472" spans="1:51" ht="30" customHeight="1" x14ac:dyDescent="0.15">
      <c r="A472" s="245">
        <v>8</v>
      </c>
      <c r="B472" s="245">
        <v>1</v>
      </c>
      <c r="C472" s="267" t="s">
        <v>768</v>
      </c>
      <c r="D472" s="266"/>
      <c r="E472" s="266"/>
      <c r="F472" s="266"/>
      <c r="G472" s="266"/>
      <c r="H472" s="266"/>
      <c r="I472" s="266"/>
      <c r="J472" s="248">
        <v>8013305000400</v>
      </c>
      <c r="K472" s="249"/>
      <c r="L472" s="249"/>
      <c r="M472" s="249"/>
      <c r="N472" s="249"/>
      <c r="O472" s="249"/>
      <c r="P472" s="256" t="s">
        <v>769</v>
      </c>
      <c r="Q472" s="250"/>
      <c r="R472" s="250"/>
      <c r="S472" s="250"/>
      <c r="T472" s="250"/>
      <c r="U472" s="250"/>
      <c r="V472" s="250"/>
      <c r="W472" s="250"/>
      <c r="X472" s="250"/>
      <c r="Y472" s="251">
        <v>58</v>
      </c>
      <c r="Z472" s="252"/>
      <c r="AA472" s="252"/>
      <c r="AB472" s="253"/>
      <c r="AC472" s="237" t="s">
        <v>337</v>
      </c>
      <c r="AD472" s="238"/>
      <c r="AE472" s="238"/>
      <c r="AF472" s="238"/>
      <c r="AG472" s="238"/>
      <c r="AH472" s="268" t="s">
        <v>770</v>
      </c>
      <c r="AI472" s="269"/>
      <c r="AJ472" s="269"/>
      <c r="AK472" s="269"/>
      <c r="AL472" s="241" t="s">
        <v>770</v>
      </c>
      <c r="AM472" s="242"/>
      <c r="AN472" s="242"/>
      <c r="AO472" s="243"/>
      <c r="AP472" s="244" t="s">
        <v>770</v>
      </c>
      <c r="AQ472" s="244"/>
      <c r="AR472" s="244"/>
      <c r="AS472" s="244"/>
      <c r="AT472" s="244"/>
      <c r="AU472" s="244"/>
      <c r="AV472" s="244"/>
      <c r="AW472" s="244"/>
      <c r="AX472" s="244"/>
      <c r="AY472">
        <f>COUNTA($C$472)</f>
        <v>1</v>
      </c>
    </row>
    <row r="473" spans="1:51" ht="30" customHeight="1" x14ac:dyDescent="0.15">
      <c r="A473" s="245">
        <v>9</v>
      </c>
      <c r="B473" s="245">
        <v>1</v>
      </c>
      <c r="C473" s="267" t="s">
        <v>818</v>
      </c>
      <c r="D473" s="266"/>
      <c r="E473" s="266"/>
      <c r="F473" s="266"/>
      <c r="G473" s="266"/>
      <c r="H473" s="266"/>
      <c r="I473" s="266"/>
      <c r="J473" s="248">
        <v>5010001023597</v>
      </c>
      <c r="K473" s="249"/>
      <c r="L473" s="249"/>
      <c r="M473" s="249"/>
      <c r="N473" s="249"/>
      <c r="O473" s="249"/>
      <c r="P473" s="256" t="s">
        <v>769</v>
      </c>
      <c r="Q473" s="250"/>
      <c r="R473" s="250"/>
      <c r="S473" s="250"/>
      <c r="T473" s="250"/>
      <c r="U473" s="250"/>
      <c r="V473" s="250"/>
      <c r="W473" s="250"/>
      <c r="X473" s="250"/>
      <c r="Y473" s="251">
        <v>57</v>
      </c>
      <c r="Z473" s="252"/>
      <c r="AA473" s="252"/>
      <c r="AB473" s="253"/>
      <c r="AC473" s="237" t="s">
        <v>337</v>
      </c>
      <c r="AD473" s="238"/>
      <c r="AE473" s="238"/>
      <c r="AF473" s="238"/>
      <c r="AG473" s="238"/>
      <c r="AH473" s="268" t="s">
        <v>770</v>
      </c>
      <c r="AI473" s="269"/>
      <c r="AJ473" s="269"/>
      <c r="AK473" s="269"/>
      <c r="AL473" s="241" t="s">
        <v>770</v>
      </c>
      <c r="AM473" s="242"/>
      <c r="AN473" s="242"/>
      <c r="AO473" s="243"/>
      <c r="AP473" s="244" t="s">
        <v>770</v>
      </c>
      <c r="AQ473" s="244"/>
      <c r="AR473" s="244"/>
      <c r="AS473" s="244"/>
      <c r="AT473" s="244"/>
      <c r="AU473" s="244"/>
      <c r="AV473" s="244"/>
      <c r="AW473" s="244"/>
      <c r="AX473" s="244"/>
      <c r="AY473">
        <f>COUNTA($C$473)</f>
        <v>1</v>
      </c>
    </row>
    <row r="474" spans="1:51" ht="30" customHeight="1" x14ac:dyDescent="0.15">
      <c r="A474" s="245">
        <v>10</v>
      </c>
      <c r="B474" s="245">
        <v>1</v>
      </c>
      <c r="C474" s="267" t="s">
        <v>767</v>
      </c>
      <c r="D474" s="266"/>
      <c r="E474" s="266"/>
      <c r="F474" s="266"/>
      <c r="G474" s="266"/>
      <c r="H474" s="266"/>
      <c r="I474" s="266"/>
      <c r="J474" s="248">
        <v>6011205000159</v>
      </c>
      <c r="K474" s="249"/>
      <c r="L474" s="249"/>
      <c r="M474" s="249"/>
      <c r="N474" s="249"/>
      <c r="O474" s="249"/>
      <c r="P474" s="256" t="s">
        <v>769</v>
      </c>
      <c r="Q474" s="250"/>
      <c r="R474" s="250"/>
      <c r="S474" s="250"/>
      <c r="T474" s="250"/>
      <c r="U474" s="250"/>
      <c r="V474" s="250"/>
      <c r="W474" s="250"/>
      <c r="X474" s="250"/>
      <c r="Y474" s="251">
        <v>55</v>
      </c>
      <c r="Z474" s="252"/>
      <c r="AA474" s="252"/>
      <c r="AB474" s="253"/>
      <c r="AC474" s="237" t="s">
        <v>337</v>
      </c>
      <c r="AD474" s="238"/>
      <c r="AE474" s="238"/>
      <c r="AF474" s="238"/>
      <c r="AG474" s="238"/>
      <c r="AH474" s="268" t="s">
        <v>770</v>
      </c>
      <c r="AI474" s="269"/>
      <c r="AJ474" s="269"/>
      <c r="AK474" s="269"/>
      <c r="AL474" s="241" t="s">
        <v>770</v>
      </c>
      <c r="AM474" s="242"/>
      <c r="AN474" s="242"/>
      <c r="AO474" s="243"/>
      <c r="AP474" s="244" t="s">
        <v>770</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7"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7" t="s">
        <v>308</v>
      </c>
      <c r="AD497" s="257"/>
      <c r="AE497" s="257"/>
      <c r="AF497" s="257"/>
      <c r="AG497" s="257"/>
      <c r="AH497" s="272" t="s">
        <v>328</v>
      </c>
      <c r="AI497" s="270"/>
      <c r="AJ497" s="270"/>
      <c r="AK497" s="270"/>
      <c r="AL497" s="270" t="s">
        <v>19</v>
      </c>
      <c r="AM497" s="270"/>
      <c r="AN497" s="270"/>
      <c r="AO497" s="274"/>
      <c r="AP497" s="260" t="s">
        <v>275</v>
      </c>
      <c r="AQ497" s="260"/>
      <c r="AR497" s="260"/>
      <c r="AS497" s="260"/>
      <c r="AT497" s="260"/>
      <c r="AU497" s="260"/>
      <c r="AV497" s="260"/>
      <c r="AW497" s="260"/>
      <c r="AX497" s="260"/>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5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5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7"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7" t="s">
        <v>308</v>
      </c>
      <c r="AD530" s="257"/>
      <c r="AE530" s="257"/>
      <c r="AF530" s="257"/>
      <c r="AG530" s="257"/>
      <c r="AH530" s="272" t="s">
        <v>328</v>
      </c>
      <c r="AI530" s="270"/>
      <c r="AJ530" s="270"/>
      <c r="AK530" s="270"/>
      <c r="AL530" s="270" t="s">
        <v>19</v>
      </c>
      <c r="AM530" s="270"/>
      <c r="AN530" s="270"/>
      <c r="AO530" s="274"/>
      <c r="AP530" s="260" t="s">
        <v>275</v>
      </c>
      <c r="AQ530" s="260"/>
      <c r="AR530" s="260"/>
      <c r="AS530" s="260"/>
      <c r="AT530" s="260"/>
      <c r="AU530" s="260"/>
      <c r="AV530" s="260"/>
      <c r="AW530" s="260"/>
      <c r="AX530" s="260"/>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5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5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7"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7" t="s">
        <v>308</v>
      </c>
      <c r="AD563" s="257"/>
      <c r="AE563" s="257"/>
      <c r="AF563" s="257"/>
      <c r="AG563" s="257"/>
      <c r="AH563" s="272" t="s">
        <v>328</v>
      </c>
      <c r="AI563" s="270"/>
      <c r="AJ563" s="270"/>
      <c r="AK563" s="270"/>
      <c r="AL563" s="270" t="s">
        <v>19</v>
      </c>
      <c r="AM563" s="270"/>
      <c r="AN563" s="270"/>
      <c r="AO563" s="274"/>
      <c r="AP563" s="260" t="s">
        <v>275</v>
      </c>
      <c r="AQ563" s="260"/>
      <c r="AR563" s="260"/>
      <c r="AS563" s="260"/>
      <c r="AT563" s="260"/>
      <c r="AU563" s="260"/>
      <c r="AV563" s="260"/>
      <c r="AW563" s="260"/>
      <c r="AX563" s="260"/>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56"/>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56"/>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7"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7" t="s">
        <v>308</v>
      </c>
      <c r="AD596" s="257"/>
      <c r="AE596" s="257"/>
      <c r="AF596" s="257"/>
      <c r="AG596" s="257"/>
      <c r="AH596" s="272" t="s">
        <v>328</v>
      </c>
      <c r="AI596" s="270"/>
      <c r="AJ596" s="270"/>
      <c r="AK596" s="270"/>
      <c r="AL596" s="270" t="s">
        <v>19</v>
      </c>
      <c r="AM596" s="270"/>
      <c r="AN596" s="270"/>
      <c r="AO596" s="274"/>
      <c r="AP596" s="260" t="s">
        <v>275</v>
      </c>
      <c r="AQ596" s="260"/>
      <c r="AR596" s="260"/>
      <c r="AS596" s="260"/>
      <c r="AT596" s="260"/>
      <c r="AU596" s="260"/>
      <c r="AV596" s="260"/>
      <c r="AW596" s="260"/>
      <c r="AX596" s="260"/>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56"/>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56"/>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12"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9.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304</v>
      </c>
      <c r="AQ630" s="260"/>
      <c r="AR630" s="260"/>
      <c r="AS630" s="260"/>
      <c r="AT630" s="260"/>
      <c r="AU630" s="260"/>
      <c r="AV630" s="260"/>
      <c r="AW630" s="260"/>
      <c r="AX630" s="260"/>
    </row>
    <row r="631" spans="1:51" ht="63.75" customHeight="1" x14ac:dyDescent="0.15">
      <c r="A631" s="245">
        <v>1</v>
      </c>
      <c r="B631" s="245">
        <v>1</v>
      </c>
      <c r="C631" s="246" t="s">
        <v>753</v>
      </c>
      <c r="D631" s="246"/>
      <c r="E631" s="255" t="s">
        <v>742</v>
      </c>
      <c r="F631" s="247"/>
      <c r="G631" s="247"/>
      <c r="H631" s="247"/>
      <c r="I631" s="247"/>
      <c r="J631" s="248">
        <v>8000020130001</v>
      </c>
      <c r="K631" s="249"/>
      <c r="L631" s="249"/>
      <c r="M631" s="249"/>
      <c r="N631" s="249"/>
      <c r="O631" s="249"/>
      <c r="P631" s="256" t="s">
        <v>757</v>
      </c>
      <c r="Q631" s="250"/>
      <c r="R631" s="250"/>
      <c r="S631" s="250"/>
      <c r="T631" s="250"/>
      <c r="U631" s="250"/>
      <c r="V631" s="250"/>
      <c r="W631" s="250"/>
      <c r="X631" s="250"/>
      <c r="Y631" s="251">
        <v>1834</v>
      </c>
      <c r="Z631" s="252"/>
      <c r="AA631" s="252"/>
      <c r="AB631" s="253"/>
      <c r="AC631" s="237" t="s">
        <v>340</v>
      </c>
      <c r="AD631" s="238"/>
      <c r="AE631" s="238"/>
      <c r="AF631" s="238"/>
      <c r="AG631" s="238"/>
      <c r="AH631" s="239" t="s">
        <v>730</v>
      </c>
      <c r="AI631" s="240"/>
      <c r="AJ631" s="240"/>
      <c r="AK631" s="240"/>
      <c r="AL631" s="241" t="s">
        <v>730</v>
      </c>
      <c r="AM631" s="242"/>
      <c r="AN631" s="242"/>
      <c r="AO631" s="243"/>
      <c r="AP631" s="244" t="s">
        <v>752</v>
      </c>
      <c r="AQ631" s="244"/>
      <c r="AR631" s="244"/>
      <c r="AS631" s="244"/>
      <c r="AT631" s="244"/>
      <c r="AU631" s="244"/>
      <c r="AV631" s="244"/>
      <c r="AW631" s="244"/>
      <c r="AX631" s="244"/>
    </row>
    <row r="632" spans="1:51" ht="63.75" customHeight="1" x14ac:dyDescent="0.15">
      <c r="A632" s="245">
        <v>2</v>
      </c>
      <c r="B632" s="245">
        <v>1</v>
      </c>
      <c r="C632" s="246" t="s">
        <v>753</v>
      </c>
      <c r="D632" s="246"/>
      <c r="E632" s="255" t="s">
        <v>745</v>
      </c>
      <c r="F632" s="247"/>
      <c r="G632" s="247"/>
      <c r="H632" s="247"/>
      <c r="I632" s="247"/>
      <c r="J632" s="248">
        <v>1000020230006</v>
      </c>
      <c r="K632" s="249"/>
      <c r="L632" s="249"/>
      <c r="M632" s="249"/>
      <c r="N632" s="249"/>
      <c r="O632" s="249"/>
      <c r="P632" s="256" t="s">
        <v>757</v>
      </c>
      <c r="Q632" s="250"/>
      <c r="R632" s="250"/>
      <c r="S632" s="250"/>
      <c r="T632" s="250"/>
      <c r="U632" s="250"/>
      <c r="V632" s="250"/>
      <c r="W632" s="250"/>
      <c r="X632" s="250"/>
      <c r="Y632" s="251">
        <v>1040</v>
      </c>
      <c r="Z632" s="252"/>
      <c r="AA632" s="252"/>
      <c r="AB632" s="253"/>
      <c r="AC632" s="237" t="s">
        <v>340</v>
      </c>
      <c r="AD632" s="238"/>
      <c r="AE632" s="238"/>
      <c r="AF632" s="238"/>
      <c r="AG632" s="238"/>
      <c r="AH632" s="239" t="s">
        <v>730</v>
      </c>
      <c r="AI632" s="240"/>
      <c r="AJ632" s="240"/>
      <c r="AK632" s="240"/>
      <c r="AL632" s="241" t="s">
        <v>730</v>
      </c>
      <c r="AM632" s="242"/>
      <c r="AN632" s="242"/>
      <c r="AO632" s="243"/>
      <c r="AP632" s="244" t="s">
        <v>752</v>
      </c>
      <c r="AQ632" s="244"/>
      <c r="AR632" s="244"/>
      <c r="AS632" s="244"/>
      <c r="AT632" s="244"/>
      <c r="AU632" s="244"/>
      <c r="AV632" s="244"/>
      <c r="AW632" s="244"/>
      <c r="AX632" s="244"/>
      <c r="AY632">
        <f>COUNTA($E$632)</f>
        <v>1</v>
      </c>
    </row>
    <row r="633" spans="1:51" ht="63.75" customHeight="1" x14ac:dyDescent="0.15">
      <c r="A633" s="245">
        <v>3</v>
      </c>
      <c r="B633" s="245">
        <v>1</v>
      </c>
      <c r="C633" s="246" t="s">
        <v>753</v>
      </c>
      <c r="D633" s="246"/>
      <c r="E633" s="255" t="s">
        <v>746</v>
      </c>
      <c r="F633" s="247"/>
      <c r="G633" s="247"/>
      <c r="H633" s="247"/>
      <c r="I633" s="247"/>
      <c r="J633" s="248">
        <v>4000020270008</v>
      </c>
      <c r="K633" s="249"/>
      <c r="L633" s="249"/>
      <c r="M633" s="249"/>
      <c r="N633" s="249"/>
      <c r="O633" s="249"/>
      <c r="P633" s="256" t="s">
        <v>757</v>
      </c>
      <c r="Q633" s="250"/>
      <c r="R633" s="250"/>
      <c r="S633" s="250"/>
      <c r="T633" s="250"/>
      <c r="U633" s="250"/>
      <c r="V633" s="250"/>
      <c r="W633" s="250"/>
      <c r="X633" s="250"/>
      <c r="Y633" s="251">
        <v>1005</v>
      </c>
      <c r="Z633" s="252"/>
      <c r="AA633" s="252"/>
      <c r="AB633" s="253"/>
      <c r="AC633" s="237" t="s">
        <v>340</v>
      </c>
      <c r="AD633" s="238"/>
      <c r="AE633" s="238"/>
      <c r="AF633" s="238"/>
      <c r="AG633" s="238"/>
      <c r="AH633" s="239" t="s">
        <v>730</v>
      </c>
      <c r="AI633" s="240"/>
      <c r="AJ633" s="240"/>
      <c r="AK633" s="240"/>
      <c r="AL633" s="241" t="s">
        <v>730</v>
      </c>
      <c r="AM633" s="242"/>
      <c r="AN633" s="242"/>
      <c r="AO633" s="243"/>
      <c r="AP633" s="244" t="s">
        <v>752</v>
      </c>
      <c r="AQ633" s="244"/>
      <c r="AR633" s="244"/>
      <c r="AS633" s="244"/>
      <c r="AT633" s="244"/>
      <c r="AU633" s="244"/>
      <c r="AV633" s="244"/>
      <c r="AW633" s="244"/>
      <c r="AX633" s="244"/>
      <c r="AY633">
        <f>COUNTA($E$633)</f>
        <v>1</v>
      </c>
    </row>
    <row r="634" spans="1:51" ht="63.75" customHeight="1" x14ac:dyDescent="0.15">
      <c r="A634" s="245">
        <v>4</v>
      </c>
      <c r="B634" s="245">
        <v>1</v>
      </c>
      <c r="C634" s="246" t="s">
        <v>753</v>
      </c>
      <c r="D634" s="246"/>
      <c r="E634" s="255" t="s">
        <v>744</v>
      </c>
      <c r="F634" s="247"/>
      <c r="G634" s="247"/>
      <c r="H634" s="247"/>
      <c r="I634" s="247"/>
      <c r="J634" s="248">
        <v>1000020110001</v>
      </c>
      <c r="K634" s="249"/>
      <c r="L634" s="249"/>
      <c r="M634" s="249"/>
      <c r="N634" s="249"/>
      <c r="O634" s="249"/>
      <c r="P634" s="256" t="s">
        <v>757</v>
      </c>
      <c r="Q634" s="250"/>
      <c r="R634" s="250"/>
      <c r="S634" s="250"/>
      <c r="T634" s="250"/>
      <c r="U634" s="250"/>
      <c r="V634" s="250"/>
      <c r="W634" s="250"/>
      <c r="X634" s="250"/>
      <c r="Y634" s="251">
        <v>694</v>
      </c>
      <c r="Z634" s="252"/>
      <c r="AA634" s="252"/>
      <c r="AB634" s="253"/>
      <c r="AC634" s="237" t="s">
        <v>340</v>
      </c>
      <c r="AD634" s="238"/>
      <c r="AE634" s="238"/>
      <c r="AF634" s="238"/>
      <c r="AG634" s="238"/>
      <c r="AH634" s="239" t="s">
        <v>730</v>
      </c>
      <c r="AI634" s="240"/>
      <c r="AJ634" s="240"/>
      <c r="AK634" s="240"/>
      <c r="AL634" s="241" t="s">
        <v>730</v>
      </c>
      <c r="AM634" s="242"/>
      <c r="AN634" s="242"/>
      <c r="AO634" s="243"/>
      <c r="AP634" s="244" t="s">
        <v>730</v>
      </c>
      <c r="AQ634" s="244"/>
      <c r="AR634" s="244"/>
      <c r="AS634" s="244"/>
      <c r="AT634" s="244"/>
      <c r="AU634" s="244"/>
      <c r="AV634" s="244"/>
      <c r="AW634" s="244"/>
      <c r="AX634" s="244"/>
      <c r="AY634">
        <f>COUNTA($E$634)</f>
        <v>1</v>
      </c>
    </row>
    <row r="635" spans="1:51" ht="63.75" customHeight="1" x14ac:dyDescent="0.15">
      <c r="A635" s="245">
        <v>5</v>
      </c>
      <c r="B635" s="245">
        <v>1</v>
      </c>
      <c r="C635" s="246" t="s">
        <v>753</v>
      </c>
      <c r="D635" s="246"/>
      <c r="E635" s="255" t="s">
        <v>749</v>
      </c>
      <c r="F635" s="247"/>
      <c r="G635" s="247"/>
      <c r="H635" s="247"/>
      <c r="I635" s="247"/>
      <c r="J635" s="248">
        <v>4000020120006</v>
      </c>
      <c r="K635" s="249"/>
      <c r="L635" s="249"/>
      <c r="M635" s="249"/>
      <c r="N635" s="249"/>
      <c r="O635" s="249"/>
      <c r="P635" s="256" t="s">
        <v>757</v>
      </c>
      <c r="Q635" s="250"/>
      <c r="R635" s="250"/>
      <c r="S635" s="250"/>
      <c r="T635" s="250"/>
      <c r="U635" s="250"/>
      <c r="V635" s="250"/>
      <c r="W635" s="250"/>
      <c r="X635" s="250"/>
      <c r="Y635" s="251">
        <v>425</v>
      </c>
      <c r="Z635" s="252"/>
      <c r="AA635" s="252"/>
      <c r="AB635" s="253"/>
      <c r="AC635" s="237" t="s">
        <v>340</v>
      </c>
      <c r="AD635" s="238"/>
      <c r="AE635" s="238"/>
      <c r="AF635" s="238"/>
      <c r="AG635" s="238"/>
      <c r="AH635" s="239" t="s">
        <v>730</v>
      </c>
      <c r="AI635" s="240"/>
      <c r="AJ635" s="240"/>
      <c r="AK635" s="240"/>
      <c r="AL635" s="241" t="s">
        <v>730</v>
      </c>
      <c r="AM635" s="242"/>
      <c r="AN635" s="242"/>
      <c r="AO635" s="243"/>
      <c r="AP635" s="244" t="s">
        <v>730</v>
      </c>
      <c r="AQ635" s="244"/>
      <c r="AR635" s="244"/>
      <c r="AS635" s="244"/>
      <c r="AT635" s="244"/>
      <c r="AU635" s="244"/>
      <c r="AV635" s="244"/>
      <c r="AW635" s="244"/>
      <c r="AX635" s="244"/>
      <c r="AY635">
        <f>COUNTA($E$635)</f>
        <v>1</v>
      </c>
    </row>
    <row r="636" spans="1:51" ht="63.75" customHeight="1" x14ac:dyDescent="0.15">
      <c r="A636" s="245">
        <v>6</v>
      </c>
      <c r="B636" s="245">
        <v>1</v>
      </c>
      <c r="C636" s="246" t="s">
        <v>753</v>
      </c>
      <c r="D636" s="246"/>
      <c r="E636" s="255" t="s">
        <v>751</v>
      </c>
      <c r="F636" s="247"/>
      <c r="G636" s="247"/>
      <c r="H636" s="247"/>
      <c r="I636" s="247"/>
      <c r="J636" s="248">
        <v>1000020140007</v>
      </c>
      <c r="K636" s="249"/>
      <c r="L636" s="249"/>
      <c r="M636" s="249"/>
      <c r="N636" s="249"/>
      <c r="O636" s="249"/>
      <c r="P636" s="256" t="s">
        <v>757</v>
      </c>
      <c r="Q636" s="250"/>
      <c r="R636" s="250"/>
      <c r="S636" s="250"/>
      <c r="T636" s="250"/>
      <c r="U636" s="250"/>
      <c r="V636" s="250"/>
      <c r="W636" s="250"/>
      <c r="X636" s="250"/>
      <c r="Y636" s="251">
        <v>398</v>
      </c>
      <c r="Z636" s="252"/>
      <c r="AA636" s="252"/>
      <c r="AB636" s="253"/>
      <c r="AC636" s="237" t="s">
        <v>340</v>
      </c>
      <c r="AD636" s="238"/>
      <c r="AE636" s="238"/>
      <c r="AF636" s="238"/>
      <c r="AG636" s="238"/>
      <c r="AH636" s="239" t="s">
        <v>730</v>
      </c>
      <c r="AI636" s="240"/>
      <c r="AJ636" s="240"/>
      <c r="AK636" s="240"/>
      <c r="AL636" s="241" t="s">
        <v>730</v>
      </c>
      <c r="AM636" s="242"/>
      <c r="AN636" s="242"/>
      <c r="AO636" s="243"/>
      <c r="AP636" s="244" t="s">
        <v>730</v>
      </c>
      <c r="AQ636" s="244"/>
      <c r="AR636" s="244"/>
      <c r="AS636" s="244"/>
      <c r="AT636" s="244"/>
      <c r="AU636" s="244"/>
      <c r="AV636" s="244"/>
      <c r="AW636" s="244"/>
      <c r="AX636" s="244"/>
      <c r="AY636">
        <f>COUNTA($E$636)</f>
        <v>1</v>
      </c>
    </row>
    <row r="637" spans="1:51" ht="63.75" customHeight="1" x14ac:dyDescent="0.15">
      <c r="A637" s="245">
        <v>7</v>
      </c>
      <c r="B637" s="245">
        <v>1</v>
      </c>
      <c r="C637" s="246" t="s">
        <v>753</v>
      </c>
      <c r="D637" s="246"/>
      <c r="E637" s="255" t="s">
        <v>754</v>
      </c>
      <c r="F637" s="247"/>
      <c r="G637" s="247"/>
      <c r="H637" s="247"/>
      <c r="I637" s="247"/>
      <c r="J637" s="248">
        <v>1000020440001</v>
      </c>
      <c r="K637" s="249"/>
      <c r="L637" s="249"/>
      <c r="M637" s="249"/>
      <c r="N637" s="249"/>
      <c r="O637" s="249"/>
      <c r="P637" s="256" t="s">
        <v>757</v>
      </c>
      <c r="Q637" s="250"/>
      <c r="R637" s="250"/>
      <c r="S637" s="250"/>
      <c r="T637" s="250"/>
      <c r="U637" s="250"/>
      <c r="V637" s="250"/>
      <c r="W637" s="250"/>
      <c r="X637" s="250"/>
      <c r="Y637" s="251">
        <v>354</v>
      </c>
      <c r="Z637" s="252"/>
      <c r="AA637" s="252"/>
      <c r="AB637" s="253"/>
      <c r="AC637" s="237" t="s">
        <v>340</v>
      </c>
      <c r="AD637" s="238"/>
      <c r="AE637" s="238"/>
      <c r="AF637" s="238"/>
      <c r="AG637" s="238"/>
      <c r="AH637" s="239" t="s">
        <v>730</v>
      </c>
      <c r="AI637" s="240"/>
      <c r="AJ637" s="240"/>
      <c r="AK637" s="240"/>
      <c r="AL637" s="241" t="s">
        <v>730</v>
      </c>
      <c r="AM637" s="242"/>
      <c r="AN637" s="242"/>
      <c r="AO637" s="243"/>
      <c r="AP637" s="244" t="s">
        <v>730</v>
      </c>
      <c r="AQ637" s="244"/>
      <c r="AR637" s="244"/>
      <c r="AS637" s="244"/>
      <c r="AT637" s="244"/>
      <c r="AU637" s="244"/>
      <c r="AV637" s="244"/>
      <c r="AW637" s="244"/>
      <c r="AX637" s="244"/>
      <c r="AY637">
        <f>COUNTA($E$637)</f>
        <v>1</v>
      </c>
    </row>
    <row r="638" spans="1:51" ht="63.75" customHeight="1" x14ac:dyDescent="0.15">
      <c r="A638" s="245">
        <v>8</v>
      </c>
      <c r="B638" s="245">
        <v>1</v>
      </c>
      <c r="C638" s="246" t="s">
        <v>753</v>
      </c>
      <c r="D638" s="246"/>
      <c r="E638" s="255" t="s">
        <v>755</v>
      </c>
      <c r="F638" s="247"/>
      <c r="G638" s="247"/>
      <c r="H638" s="247"/>
      <c r="I638" s="247"/>
      <c r="J638" s="248">
        <v>4000020210005</v>
      </c>
      <c r="K638" s="249"/>
      <c r="L638" s="249"/>
      <c r="M638" s="249"/>
      <c r="N638" s="249"/>
      <c r="O638" s="249"/>
      <c r="P638" s="256" t="s">
        <v>757</v>
      </c>
      <c r="Q638" s="250"/>
      <c r="R638" s="250"/>
      <c r="S638" s="250"/>
      <c r="T638" s="250"/>
      <c r="U638" s="250"/>
      <c r="V638" s="250"/>
      <c r="W638" s="250"/>
      <c r="X638" s="250"/>
      <c r="Y638" s="251">
        <v>332</v>
      </c>
      <c r="Z638" s="252"/>
      <c r="AA638" s="252"/>
      <c r="AB638" s="253"/>
      <c r="AC638" s="237" t="s">
        <v>340</v>
      </c>
      <c r="AD638" s="238"/>
      <c r="AE638" s="238"/>
      <c r="AF638" s="238"/>
      <c r="AG638" s="238"/>
      <c r="AH638" s="239" t="s">
        <v>730</v>
      </c>
      <c r="AI638" s="240"/>
      <c r="AJ638" s="240"/>
      <c r="AK638" s="240"/>
      <c r="AL638" s="241" t="s">
        <v>730</v>
      </c>
      <c r="AM638" s="242"/>
      <c r="AN638" s="242"/>
      <c r="AO638" s="243"/>
      <c r="AP638" s="244" t="s">
        <v>730</v>
      </c>
      <c r="AQ638" s="244"/>
      <c r="AR638" s="244"/>
      <c r="AS638" s="244"/>
      <c r="AT638" s="244"/>
      <c r="AU638" s="244"/>
      <c r="AV638" s="244"/>
      <c r="AW638" s="244"/>
      <c r="AX638" s="244"/>
      <c r="AY638">
        <f>COUNTA($E$638)</f>
        <v>1</v>
      </c>
    </row>
    <row r="639" spans="1:51" ht="63.75" customHeight="1" x14ac:dyDescent="0.15">
      <c r="A639" s="245">
        <v>9</v>
      </c>
      <c r="B639" s="245">
        <v>1</v>
      </c>
      <c r="C639" s="246" t="s">
        <v>753</v>
      </c>
      <c r="D639" s="246"/>
      <c r="E639" s="255" t="s">
        <v>756</v>
      </c>
      <c r="F639" s="247"/>
      <c r="G639" s="247"/>
      <c r="H639" s="247"/>
      <c r="I639" s="247"/>
      <c r="J639" s="248">
        <v>2000020260002</v>
      </c>
      <c r="K639" s="249"/>
      <c r="L639" s="249"/>
      <c r="M639" s="249"/>
      <c r="N639" s="249"/>
      <c r="O639" s="249"/>
      <c r="P639" s="256" t="s">
        <v>757</v>
      </c>
      <c r="Q639" s="250"/>
      <c r="R639" s="250"/>
      <c r="S639" s="250"/>
      <c r="T639" s="250"/>
      <c r="U639" s="250"/>
      <c r="V639" s="250"/>
      <c r="W639" s="250"/>
      <c r="X639" s="250"/>
      <c r="Y639" s="251">
        <v>309</v>
      </c>
      <c r="Z639" s="252"/>
      <c r="AA639" s="252"/>
      <c r="AB639" s="253"/>
      <c r="AC639" s="237" t="s">
        <v>340</v>
      </c>
      <c r="AD639" s="238"/>
      <c r="AE639" s="238"/>
      <c r="AF639" s="238"/>
      <c r="AG639" s="238"/>
      <c r="AH639" s="239" t="s">
        <v>730</v>
      </c>
      <c r="AI639" s="240"/>
      <c r="AJ639" s="240"/>
      <c r="AK639" s="240"/>
      <c r="AL639" s="241" t="s">
        <v>730</v>
      </c>
      <c r="AM639" s="242"/>
      <c r="AN639" s="242"/>
      <c r="AO639" s="243"/>
      <c r="AP639" s="244" t="s">
        <v>730</v>
      </c>
      <c r="AQ639" s="244"/>
      <c r="AR639" s="244"/>
      <c r="AS639" s="244"/>
      <c r="AT639" s="244"/>
      <c r="AU639" s="244"/>
      <c r="AV639" s="244"/>
      <c r="AW639" s="244"/>
      <c r="AX639" s="244"/>
      <c r="AY639">
        <f>COUNTA($E$639)</f>
        <v>1</v>
      </c>
    </row>
    <row r="640" spans="1:51" ht="63.75" customHeight="1" x14ac:dyDescent="0.15">
      <c r="A640" s="245">
        <v>10</v>
      </c>
      <c r="B640" s="245">
        <v>1</v>
      </c>
      <c r="C640" s="246" t="s">
        <v>753</v>
      </c>
      <c r="D640" s="246"/>
      <c r="E640" s="255" t="s">
        <v>750</v>
      </c>
      <c r="F640" s="247"/>
      <c r="G640" s="247"/>
      <c r="H640" s="247"/>
      <c r="I640" s="247"/>
      <c r="J640" s="248">
        <v>5000020150002</v>
      </c>
      <c r="K640" s="249"/>
      <c r="L640" s="249"/>
      <c r="M640" s="249"/>
      <c r="N640" s="249"/>
      <c r="O640" s="249"/>
      <c r="P640" s="256" t="s">
        <v>757</v>
      </c>
      <c r="Q640" s="250"/>
      <c r="R640" s="250"/>
      <c r="S640" s="250"/>
      <c r="T640" s="250"/>
      <c r="U640" s="250"/>
      <c r="V640" s="250"/>
      <c r="W640" s="250"/>
      <c r="X640" s="250"/>
      <c r="Y640" s="251">
        <v>302</v>
      </c>
      <c r="Z640" s="252"/>
      <c r="AA640" s="252"/>
      <c r="AB640" s="253"/>
      <c r="AC640" s="237" t="s">
        <v>340</v>
      </c>
      <c r="AD640" s="238"/>
      <c r="AE640" s="238"/>
      <c r="AF640" s="238"/>
      <c r="AG640" s="238"/>
      <c r="AH640" s="239" t="s">
        <v>730</v>
      </c>
      <c r="AI640" s="240"/>
      <c r="AJ640" s="240"/>
      <c r="AK640" s="240"/>
      <c r="AL640" s="241" t="s">
        <v>730</v>
      </c>
      <c r="AM640" s="242"/>
      <c r="AN640" s="242"/>
      <c r="AO640" s="243"/>
      <c r="AP640" s="244" t="s">
        <v>730</v>
      </c>
      <c r="AQ640" s="244"/>
      <c r="AR640" s="244"/>
      <c r="AS640" s="244"/>
      <c r="AT640" s="244"/>
      <c r="AU640" s="244"/>
      <c r="AV640" s="244"/>
      <c r="AW640" s="244"/>
      <c r="AX640" s="244"/>
      <c r="AY640">
        <f>COUNTA($E$640)</f>
        <v>1</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21">
      <formula>IF(RIGHT(TEXT(P14,"0.#"),1)=".",FALSE,TRUE)</formula>
    </cfRule>
    <cfRule type="expression" dxfId="1510" priority="922">
      <formula>IF(RIGHT(TEXT(P14,"0.#"),1)=".",TRUE,FALSE)</formula>
    </cfRule>
  </conditionalFormatting>
  <conditionalFormatting sqref="P18:AX18">
    <cfRule type="expression" dxfId="1509" priority="919">
      <formula>IF(RIGHT(TEXT(P18,"0.#"),1)=".",FALSE,TRUE)</formula>
    </cfRule>
    <cfRule type="expression" dxfId="1508" priority="920">
      <formula>IF(RIGHT(TEXT(P18,"0.#"),1)=".",TRUE,FALSE)</formula>
    </cfRule>
  </conditionalFormatting>
  <conditionalFormatting sqref="Y320">
    <cfRule type="expression" dxfId="1507" priority="915">
      <formula>IF(RIGHT(TEXT(Y320,"0.#"),1)=".",FALSE,TRUE)</formula>
    </cfRule>
    <cfRule type="expression" dxfId="1506" priority="916">
      <formula>IF(RIGHT(TEXT(Y320,"0.#"),1)=".",TRUE,FALSE)</formula>
    </cfRule>
  </conditionalFormatting>
  <conditionalFormatting sqref="Y351:Y358 Y349 Y338:Y345 Y336 Y325:Y332">
    <cfRule type="expression" dxfId="1505" priority="895">
      <formula>IF(RIGHT(TEXT(Y325,"0.#"),1)=".",FALSE,TRUE)</formula>
    </cfRule>
    <cfRule type="expression" dxfId="1504" priority="896">
      <formula>IF(RIGHT(TEXT(Y325,"0.#"),1)=".",TRUE,FALSE)</formula>
    </cfRule>
  </conditionalFormatting>
  <conditionalFormatting sqref="P16:AQ17 P15:AX15 P13:AX13">
    <cfRule type="expression" dxfId="1503" priority="913">
      <formula>IF(RIGHT(TEXT(P13,"0.#"),1)=".",FALSE,TRUE)</formula>
    </cfRule>
    <cfRule type="expression" dxfId="1502" priority="914">
      <formula>IF(RIGHT(TEXT(P13,"0.#"),1)=".",TRUE,FALSE)</formula>
    </cfRule>
  </conditionalFormatting>
  <conditionalFormatting sqref="P19:AJ19">
    <cfRule type="expression" dxfId="1501" priority="911">
      <formula>IF(RIGHT(TEXT(P19,"0.#"),1)=".",FALSE,TRUE)</formula>
    </cfRule>
    <cfRule type="expression" dxfId="1500" priority="912">
      <formula>IF(RIGHT(TEXT(P19,"0.#"),1)=".",TRUE,FALSE)</formula>
    </cfRule>
  </conditionalFormatting>
  <conditionalFormatting sqref="AE32 AQ32">
    <cfRule type="expression" dxfId="1499" priority="909">
      <formula>IF(RIGHT(TEXT(AE32,"0.#"),1)=".",FALSE,TRUE)</formula>
    </cfRule>
    <cfRule type="expression" dxfId="1498" priority="910">
      <formula>IF(RIGHT(TEXT(AE32,"0.#"),1)=".",TRUE,FALSE)</formula>
    </cfRule>
  </conditionalFormatting>
  <conditionalFormatting sqref="Y313:Y319">
    <cfRule type="expression" dxfId="1497" priority="907">
      <formula>IF(RIGHT(TEXT(Y313,"0.#"),1)=".",FALSE,TRUE)</formula>
    </cfRule>
    <cfRule type="expression" dxfId="1496" priority="908">
      <formula>IF(RIGHT(TEXT(Y313,"0.#"),1)=".",TRUE,FALSE)</formula>
    </cfRule>
  </conditionalFormatting>
  <conditionalFormatting sqref="AU311">
    <cfRule type="expression" dxfId="1495" priority="905">
      <formula>IF(RIGHT(TEXT(AU311,"0.#"),1)=".",FALSE,TRUE)</formula>
    </cfRule>
    <cfRule type="expression" dxfId="1494" priority="906">
      <formula>IF(RIGHT(TEXT(AU311,"0.#"),1)=".",TRUE,FALSE)</formula>
    </cfRule>
  </conditionalFormatting>
  <conditionalFormatting sqref="AU320">
    <cfRule type="expression" dxfId="1493" priority="903">
      <formula>IF(RIGHT(TEXT(AU320,"0.#"),1)=".",FALSE,TRUE)</formula>
    </cfRule>
    <cfRule type="expression" dxfId="1492" priority="904">
      <formula>IF(RIGHT(TEXT(AU320,"0.#"),1)=".",TRUE,FALSE)</formula>
    </cfRule>
  </conditionalFormatting>
  <conditionalFormatting sqref="AU312:AU319 AU310">
    <cfRule type="expression" dxfId="1491" priority="901">
      <formula>IF(RIGHT(TEXT(AU310,"0.#"),1)=".",FALSE,TRUE)</formula>
    </cfRule>
    <cfRule type="expression" dxfId="1490" priority="902">
      <formula>IF(RIGHT(TEXT(AU310,"0.#"),1)=".",TRUE,FALSE)</formula>
    </cfRule>
  </conditionalFormatting>
  <conditionalFormatting sqref="Y350 Y337 Y324">
    <cfRule type="expression" dxfId="1489" priority="899">
      <formula>IF(RIGHT(TEXT(Y324,"0.#"),1)=".",FALSE,TRUE)</formula>
    </cfRule>
    <cfRule type="expression" dxfId="1488" priority="900">
      <formula>IF(RIGHT(TEXT(Y324,"0.#"),1)=".",TRUE,FALSE)</formula>
    </cfRule>
  </conditionalFormatting>
  <conditionalFormatting sqref="Y359 Y346 Y333">
    <cfRule type="expression" dxfId="1487" priority="897">
      <formula>IF(RIGHT(TEXT(Y333,"0.#"),1)=".",FALSE,TRUE)</formula>
    </cfRule>
    <cfRule type="expression" dxfId="1486" priority="898">
      <formula>IF(RIGHT(TEXT(Y333,"0.#"),1)=".",TRUE,FALSE)</formula>
    </cfRule>
  </conditionalFormatting>
  <conditionalFormatting sqref="AU350 AU337 AU324">
    <cfRule type="expression" dxfId="1485" priority="893">
      <formula>IF(RIGHT(TEXT(AU324,"0.#"),1)=".",FALSE,TRUE)</formula>
    </cfRule>
    <cfRule type="expression" dxfId="1484" priority="894">
      <formula>IF(RIGHT(TEXT(AU324,"0.#"),1)=".",TRUE,FALSE)</formula>
    </cfRule>
  </conditionalFormatting>
  <conditionalFormatting sqref="AU359 AU346 AU333">
    <cfRule type="expression" dxfId="1483" priority="891">
      <formula>IF(RIGHT(TEXT(AU333,"0.#"),1)=".",FALSE,TRUE)</formula>
    </cfRule>
    <cfRule type="expression" dxfId="1482" priority="892">
      <formula>IF(RIGHT(TEXT(AU333,"0.#"),1)=".",TRUE,FALSE)</formula>
    </cfRule>
  </conditionalFormatting>
  <conditionalFormatting sqref="AU351:AU358 AU349 AU338:AU345 AU336 AU325:AU332 AU323">
    <cfRule type="expression" dxfId="1481" priority="889">
      <formula>IF(RIGHT(TEXT(AU323,"0.#"),1)=".",FALSE,TRUE)</formula>
    </cfRule>
    <cfRule type="expression" dxfId="1480" priority="890">
      <formula>IF(RIGHT(TEXT(AU323,"0.#"),1)=".",TRUE,FALSE)</formula>
    </cfRule>
  </conditionalFormatting>
  <conditionalFormatting sqref="AI32">
    <cfRule type="expression" dxfId="1479" priority="887">
      <formula>IF(RIGHT(TEXT(AI32,"0.#"),1)=".",FALSE,TRUE)</formula>
    </cfRule>
    <cfRule type="expression" dxfId="1478" priority="888">
      <formula>IF(RIGHT(TEXT(AI32,"0.#"),1)=".",TRUE,FALSE)</formula>
    </cfRule>
  </conditionalFormatting>
  <conditionalFormatting sqref="AM32">
    <cfRule type="expression" dxfId="1477" priority="885">
      <formula>IF(RIGHT(TEXT(AM32,"0.#"),1)=".",FALSE,TRUE)</formula>
    </cfRule>
    <cfRule type="expression" dxfId="1476" priority="886">
      <formula>IF(RIGHT(TEXT(AM32,"0.#"),1)=".",TRUE,FALSE)</formula>
    </cfRule>
  </conditionalFormatting>
  <conditionalFormatting sqref="AE33">
    <cfRule type="expression" dxfId="1475" priority="883">
      <formula>IF(RIGHT(TEXT(AE33,"0.#"),1)=".",FALSE,TRUE)</formula>
    </cfRule>
    <cfRule type="expression" dxfId="1474" priority="884">
      <formula>IF(RIGHT(TEXT(AE33,"0.#"),1)=".",TRUE,FALSE)</formula>
    </cfRule>
  </conditionalFormatting>
  <conditionalFormatting sqref="AI33">
    <cfRule type="expression" dxfId="1473" priority="881">
      <formula>IF(RIGHT(TEXT(AI33,"0.#"),1)=".",FALSE,TRUE)</formula>
    </cfRule>
    <cfRule type="expression" dxfId="1472" priority="882">
      <formula>IF(RIGHT(TEXT(AI33,"0.#"),1)=".",TRUE,FALSE)</formula>
    </cfRule>
  </conditionalFormatting>
  <conditionalFormatting sqref="AM33">
    <cfRule type="expression" dxfId="1471" priority="879">
      <formula>IF(RIGHT(TEXT(AM33,"0.#"),1)=".",FALSE,TRUE)</formula>
    </cfRule>
    <cfRule type="expression" dxfId="1470" priority="880">
      <formula>IF(RIGHT(TEXT(AM33,"0.#"),1)=".",TRUE,FALSE)</formula>
    </cfRule>
  </conditionalFormatting>
  <conditionalFormatting sqref="AQ33">
    <cfRule type="expression" dxfId="1469" priority="877">
      <formula>IF(RIGHT(TEXT(AQ33,"0.#"),1)=".",FALSE,TRUE)</formula>
    </cfRule>
    <cfRule type="expression" dxfId="1468" priority="878">
      <formula>IF(RIGHT(TEXT(AQ33,"0.#"),1)=".",TRUE,FALSE)</formula>
    </cfRule>
  </conditionalFormatting>
  <conditionalFormatting sqref="AE210">
    <cfRule type="expression" dxfId="1467" priority="875">
      <formula>IF(RIGHT(TEXT(AE210,"0.#"),1)=".",FALSE,TRUE)</formula>
    </cfRule>
    <cfRule type="expression" dxfId="1466" priority="876">
      <formula>IF(RIGHT(TEXT(AE210,"0.#"),1)=".",TRUE,FALSE)</formula>
    </cfRule>
  </conditionalFormatting>
  <conditionalFormatting sqref="AE211">
    <cfRule type="expression" dxfId="1465" priority="873">
      <formula>IF(RIGHT(TEXT(AE211,"0.#"),1)=".",FALSE,TRUE)</formula>
    </cfRule>
    <cfRule type="expression" dxfId="1464" priority="874">
      <formula>IF(RIGHT(TEXT(AE211,"0.#"),1)=".",TRUE,FALSE)</formula>
    </cfRule>
  </conditionalFormatting>
  <conditionalFormatting sqref="AE212">
    <cfRule type="expression" dxfId="1463" priority="871">
      <formula>IF(RIGHT(TEXT(AE212,"0.#"),1)=".",FALSE,TRUE)</formula>
    </cfRule>
    <cfRule type="expression" dxfId="1462" priority="872">
      <formula>IF(RIGHT(TEXT(AE212,"0.#"),1)=".",TRUE,FALSE)</formula>
    </cfRule>
  </conditionalFormatting>
  <conditionalFormatting sqref="AI212">
    <cfRule type="expression" dxfId="1461" priority="869">
      <formula>IF(RIGHT(TEXT(AI212,"0.#"),1)=".",FALSE,TRUE)</formula>
    </cfRule>
    <cfRule type="expression" dxfId="1460" priority="870">
      <formula>IF(RIGHT(TEXT(AI212,"0.#"),1)=".",TRUE,FALSE)</formula>
    </cfRule>
  </conditionalFormatting>
  <conditionalFormatting sqref="AI211">
    <cfRule type="expression" dxfId="1459" priority="867">
      <formula>IF(RIGHT(TEXT(AI211,"0.#"),1)=".",FALSE,TRUE)</formula>
    </cfRule>
    <cfRule type="expression" dxfId="1458" priority="868">
      <formula>IF(RIGHT(TEXT(AI211,"0.#"),1)=".",TRUE,FALSE)</formula>
    </cfRule>
  </conditionalFormatting>
  <conditionalFormatting sqref="AI210">
    <cfRule type="expression" dxfId="1457" priority="865">
      <formula>IF(RIGHT(TEXT(AI210,"0.#"),1)=".",FALSE,TRUE)</formula>
    </cfRule>
    <cfRule type="expression" dxfId="1456" priority="866">
      <formula>IF(RIGHT(TEXT(AI210,"0.#"),1)=".",TRUE,FALSE)</formula>
    </cfRule>
  </conditionalFormatting>
  <conditionalFormatting sqref="AM210">
    <cfRule type="expression" dxfId="1455" priority="863">
      <formula>IF(RIGHT(TEXT(AM210,"0.#"),1)=".",FALSE,TRUE)</formula>
    </cfRule>
    <cfRule type="expression" dxfId="1454" priority="864">
      <formula>IF(RIGHT(TEXT(AM210,"0.#"),1)=".",TRUE,FALSE)</formula>
    </cfRule>
  </conditionalFormatting>
  <conditionalFormatting sqref="AM211">
    <cfRule type="expression" dxfId="1453" priority="861">
      <formula>IF(RIGHT(TEXT(AM211,"0.#"),1)=".",FALSE,TRUE)</formula>
    </cfRule>
    <cfRule type="expression" dxfId="1452" priority="862">
      <formula>IF(RIGHT(TEXT(AM211,"0.#"),1)=".",TRUE,FALSE)</formula>
    </cfRule>
  </conditionalFormatting>
  <conditionalFormatting sqref="AM212">
    <cfRule type="expression" dxfId="1451" priority="859">
      <formula>IF(RIGHT(TEXT(AM212,"0.#"),1)=".",FALSE,TRUE)</formula>
    </cfRule>
    <cfRule type="expression" dxfId="1450" priority="860">
      <formula>IF(RIGHT(TEXT(AM212,"0.#"),1)=".",TRUE,FALSE)</formula>
    </cfRule>
  </conditionalFormatting>
  <conditionalFormatting sqref="AL368:AO395">
    <cfRule type="expression" dxfId="1449" priority="855">
      <formula>IF(AND(AL368&gt;=0, RIGHT(TEXT(AL368,"0.#"),1)&lt;&gt;"."),TRUE,FALSE)</formula>
    </cfRule>
    <cfRule type="expression" dxfId="1448" priority="856">
      <formula>IF(AND(AL368&gt;=0, RIGHT(TEXT(AL368,"0.#"),1)="."),TRUE,FALSE)</formula>
    </cfRule>
    <cfRule type="expression" dxfId="1447" priority="857">
      <formula>IF(AND(AL368&lt;0, RIGHT(TEXT(AL368,"0.#"),1)&lt;&gt;"."),TRUE,FALSE)</formula>
    </cfRule>
    <cfRule type="expression" dxfId="1446" priority="858">
      <formula>IF(AND(AL368&lt;0, RIGHT(TEXT(AL368,"0.#"),1)="."),TRUE,FALSE)</formula>
    </cfRule>
  </conditionalFormatting>
  <conditionalFormatting sqref="AQ210:AQ212">
    <cfRule type="expression" dxfId="1445" priority="853">
      <formula>IF(RIGHT(TEXT(AQ210,"0.#"),1)=".",FALSE,TRUE)</formula>
    </cfRule>
    <cfRule type="expression" dxfId="1444" priority="854">
      <formula>IF(RIGHT(TEXT(AQ210,"0.#"),1)=".",TRUE,FALSE)</formula>
    </cfRule>
  </conditionalFormatting>
  <conditionalFormatting sqref="AU210:AU212">
    <cfRule type="expression" dxfId="1443" priority="851">
      <formula>IF(RIGHT(TEXT(AU210,"0.#"),1)=".",FALSE,TRUE)</formula>
    </cfRule>
    <cfRule type="expression" dxfId="1442" priority="852">
      <formula>IF(RIGHT(TEXT(AU210,"0.#"),1)=".",TRUE,FALSE)</formula>
    </cfRule>
  </conditionalFormatting>
  <conditionalFormatting sqref="Y368:Y395">
    <cfRule type="expression" dxfId="1441" priority="849">
      <formula>IF(RIGHT(TEXT(Y368,"0.#"),1)=".",FALSE,TRUE)</formula>
    </cfRule>
    <cfRule type="expression" dxfId="1440" priority="850">
      <formula>IF(RIGHT(TEXT(Y368,"0.#"),1)=".",TRUE,FALSE)</formula>
    </cfRule>
  </conditionalFormatting>
  <conditionalFormatting sqref="AL631:AO660">
    <cfRule type="expression" dxfId="1439" priority="845">
      <formula>IF(AND(AL631&gt;=0, RIGHT(TEXT(AL631,"0.#"),1)&lt;&gt;"."),TRUE,FALSE)</formula>
    </cfRule>
    <cfRule type="expression" dxfId="1438" priority="846">
      <formula>IF(AND(AL631&gt;=0, RIGHT(TEXT(AL631,"0.#"),1)="."),TRUE,FALSE)</formula>
    </cfRule>
    <cfRule type="expression" dxfId="1437" priority="847">
      <formula>IF(AND(AL631&lt;0, RIGHT(TEXT(AL631,"0.#"),1)&lt;&gt;"."),TRUE,FALSE)</formula>
    </cfRule>
    <cfRule type="expression" dxfId="1436" priority="848">
      <formula>IF(AND(AL631&lt;0, RIGHT(TEXT(AL631,"0.#"),1)="."),TRUE,FALSE)</formula>
    </cfRule>
  </conditionalFormatting>
  <conditionalFormatting sqref="Y631:Y660">
    <cfRule type="expression" dxfId="1435" priority="843">
      <formula>IF(RIGHT(TEXT(Y631,"0.#"),1)=".",FALSE,TRUE)</formula>
    </cfRule>
    <cfRule type="expression" dxfId="1434" priority="844">
      <formula>IF(RIGHT(TEXT(Y631,"0.#"),1)=".",TRUE,FALSE)</formula>
    </cfRule>
  </conditionalFormatting>
  <conditionalFormatting sqref="AL366:AO367">
    <cfRule type="expression" dxfId="1433" priority="839">
      <formula>IF(AND(AL366&gt;=0, RIGHT(TEXT(AL366,"0.#"),1)&lt;&gt;"."),TRUE,FALSE)</formula>
    </cfRule>
    <cfRule type="expression" dxfId="1432" priority="840">
      <formula>IF(AND(AL366&gt;=0, RIGHT(TEXT(AL366,"0.#"),1)="."),TRUE,FALSE)</formula>
    </cfRule>
    <cfRule type="expression" dxfId="1431" priority="841">
      <formula>IF(AND(AL366&lt;0, RIGHT(TEXT(AL366,"0.#"),1)&lt;&gt;"."),TRUE,FALSE)</formula>
    </cfRule>
    <cfRule type="expression" dxfId="1430" priority="842">
      <formula>IF(AND(AL366&lt;0, RIGHT(TEXT(AL366,"0.#"),1)="."),TRUE,FALSE)</formula>
    </cfRule>
  </conditionalFormatting>
  <conditionalFormatting sqref="Y366:Y367">
    <cfRule type="expression" dxfId="1429" priority="837">
      <formula>IF(RIGHT(TEXT(Y366,"0.#"),1)=".",FALSE,TRUE)</formula>
    </cfRule>
    <cfRule type="expression" dxfId="1428" priority="838">
      <formula>IF(RIGHT(TEXT(Y366,"0.#"),1)=".",TRUE,FALSE)</formula>
    </cfRule>
  </conditionalFormatting>
  <conditionalFormatting sqref="Y401:Y428">
    <cfRule type="expression" dxfId="1427" priority="775">
      <formula>IF(RIGHT(TEXT(Y401,"0.#"),1)=".",FALSE,TRUE)</formula>
    </cfRule>
    <cfRule type="expression" dxfId="1426" priority="776">
      <formula>IF(RIGHT(TEXT(Y401,"0.#"),1)=".",TRUE,FALSE)</formula>
    </cfRule>
  </conditionalFormatting>
  <conditionalFormatting sqref="Y399:Y400">
    <cfRule type="expression" dxfId="1425" priority="769">
      <formula>IF(RIGHT(TEXT(Y399,"0.#"),1)=".",FALSE,TRUE)</formula>
    </cfRule>
    <cfRule type="expression" dxfId="1424" priority="770">
      <formula>IF(RIGHT(TEXT(Y399,"0.#"),1)=".",TRUE,FALSE)</formula>
    </cfRule>
  </conditionalFormatting>
  <conditionalFormatting sqref="Y442:Y461">
    <cfRule type="expression" dxfId="1423" priority="763">
      <formula>IF(RIGHT(TEXT(Y442,"0.#"),1)=".",FALSE,TRUE)</formula>
    </cfRule>
    <cfRule type="expression" dxfId="1422" priority="764">
      <formula>IF(RIGHT(TEXT(Y442,"0.#"),1)=".",TRUE,FALSE)</formula>
    </cfRule>
  </conditionalFormatting>
  <conditionalFormatting sqref="Y467:Y494">
    <cfRule type="expression" dxfId="1421" priority="751">
      <formula>IF(RIGHT(TEXT(Y467,"0.#"),1)=".",FALSE,TRUE)</formula>
    </cfRule>
    <cfRule type="expression" dxfId="1420" priority="752">
      <formula>IF(RIGHT(TEXT(Y467,"0.#"),1)=".",TRUE,FALSE)</formula>
    </cfRule>
  </conditionalFormatting>
  <conditionalFormatting sqref="Y465:Y466">
    <cfRule type="expression" dxfId="1419" priority="745">
      <formula>IF(RIGHT(TEXT(Y465,"0.#"),1)=".",FALSE,TRUE)</formula>
    </cfRule>
    <cfRule type="expression" dxfId="1418" priority="746">
      <formula>IF(RIGHT(TEXT(Y465,"0.#"),1)=".",TRUE,FALSE)</formula>
    </cfRule>
  </conditionalFormatting>
  <conditionalFormatting sqref="Y500:Y527">
    <cfRule type="expression" dxfId="1417" priority="739">
      <formula>IF(RIGHT(TEXT(Y500,"0.#"),1)=".",FALSE,TRUE)</formula>
    </cfRule>
    <cfRule type="expression" dxfId="1416" priority="740">
      <formula>IF(RIGHT(TEXT(Y500,"0.#"),1)=".",TRUE,FALSE)</formula>
    </cfRule>
  </conditionalFormatting>
  <conditionalFormatting sqref="Y498:Y499">
    <cfRule type="expression" dxfId="1415" priority="733">
      <formula>IF(RIGHT(TEXT(Y498,"0.#"),1)=".",FALSE,TRUE)</formula>
    </cfRule>
    <cfRule type="expression" dxfId="1414" priority="734">
      <formula>IF(RIGHT(TEXT(Y498,"0.#"),1)=".",TRUE,FALSE)</formula>
    </cfRule>
  </conditionalFormatting>
  <conditionalFormatting sqref="Y533:Y560">
    <cfRule type="expression" dxfId="1413" priority="727">
      <formula>IF(RIGHT(TEXT(Y533,"0.#"),1)=".",FALSE,TRUE)</formula>
    </cfRule>
    <cfRule type="expression" dxfId="1412" priority="728">
      <formula>IF(RIGHT(TEXT(Y533,"0.#"),1)=".",TRUE,FALSE)</formula>
    </cfRule>
  </conditionalFormatting>
  <conditionalFormatting sqref="W23">
    <cfRule type="expression" dxfId="1411" priority="835">
      <formula>IF(RIGHT(TEXT(W23,"0.#"),1)=".",FALSE,TRUE)</formula>
    </cfRule>
    <cfRule type="expression" dxfId="1410" priority="836">
      <formula>IF(RIGHT(TEXT(W23,"0.#"),1)=".",TRUE,FALSE)</formula>
    </cfRule>
  </conditionalFormatting>
  <conditionalFormatting sqref="W24:W27">
    <cfRule type="expression" dxfId="1409" priority="833">
      <formula>IF(RIGHT(TEXT(W24,"0.#"),1)=".",FALSE,TRUE)</formula>
    </cfRule>
    <cfRule type="expression" dxfId="1408" priority="834">
      <formula>IF(RIGHT(TEXT(W24,"0.#"),1)=".",TRUE,FALSE)</formula>
    </cfRule>
  </conditionalFormatting>
  <conditionalFormatting sqref="W28">
    <cfRule type="expression" dxfId="1407" priority="831">
      <formula>IF(RIGHT(TEXT(W28,"0.#"),1)=".",FALSE,TRUE)</formula>
    </cfRule>
    <cfRule type="expression" dxfId="1406" priority="832">
      <formula>IF(RIGHT(TEXT(W28,"0.#"),1)=".",TRUE,FALSE)</formula>
    </cfRule>
  </conditionalFormatting>
  <conditionalFormatting sqref="P23">
    <cfRule type="expression" dxfId="1405" priority="829">
      <formula>IF(RIGHT(TEXT(P23,"0.#"),1)=".",FALSE,TRUE)</formula>
    </cfRule>
    <cfRule type="expression" dxfId="1404" priority="830">
      <formula>IF(RIGHT(TEXT(P23,"0.#"),1)=".",TRUE,FALSE)</formula>
    </cfRule>
  </conditionalFormatting>
  <conditionalFormatting sqref="P24:P27">
    <cfRule type="expression" dxfId="1403" priority="827">
      <formula>IF(RIGHT(TEXT(P24,"0.#"),1)=".",FALSE,TRUE)</formula>
    </cfRule>
    <cfRule type="expression" dxfId="1402" priority="828">
      <formula>IF(RIGHT(TEXT(P24,"0.#"),1)=".",TRUE,FALSE)</formula>
    </cfRule>
  </conditionalFormatting>
  <conditionalFormatting sqref="P28">
    <cfRule type="expression" dxfId="1401" priority="825">
      <formula>IF(RIGHT(TEXT(P28,"0.#"),1)=".",FALSE,TRUE)</formula>
    </cfRule>
    <cfRule type="expression" dxfId="1400" priority="826">
      <formula>IF(RIGHT(TEXT(P28,"0.#"),1)=".",TRUE,FALSE)</formula>
    </cfRule>
  </conditionalFormatting>
  <conditionalFormatting sqref="AE202">
    <cfRule type="expression" dxfId="1399" priority="823">
      <formula>IF(RIGHT(TEXT(AE202,"0.#"),1)=".",FALSE,TRUE)</formula>
    </cfRule>
    <cfRule type="expression" dxfId="1398" priority="824">
      <formula>IF(RIGHT(TEXT(AE202,"0.#"),1)=".",TRUE,FALSE)</formula>
    </cfRule>
  </conditionalFormatting>
  <conditionalFormatting sqref="AE203">
    <cfRule type="expression" dxfId="1397" priority="821">
      <formula>IF(RIGHT(TEXT(AE203,"0.#"),1)=".",FALSE,TRUE)</formula>
    </cfRule>
    <cfRule type="expression" dxfId="1396" priority="822">
      <formula>IF(RIGHT(TEXT(AE203,"0.#"),1)=".",TRUE,FALSE)</formula>
    </cfRule>
  </conditionalFormatting>
  <conditionalFormatting sqref="AE204">
    <cfRule type="expression" dxfId="1395" priority="819">
      <formula>IF(RIGHT(TEXT(AE204,"0.#"),1)=".",FALSE,TRUE)</formula>
    </cfRule>
    <cfRule type="expression" dxfId="1394" priority="820">
      <formula>IF(RIGHT(TEXT(AE204,"0.#"),1)=".",TRUE,FALSE)</formula>
    </cfRule>
  </conditionalFormatting>
  <conditionalFormatting sqref="AI204">
    <cfRule type="expression" dxfId="1393" priority="817">
      <formula>IF(RIGHT(TEXT(AI204,"0.#"),1)=".",FALSE,TRUE)</formula>
    </cfRule>
    <cfRule type="expression" dxfId="1392" priority="818">
      <formula>IF(RIGHT(TEXT(AI204,"0.#"),1)=".",TRUE,FALSE)</formula>
    </cfRule>
  </conditionalFormatting>
  <conditionalFormatting sqref="AI203">
    <cfRule type="expression" dxfId="1391" priority="815">
      <formula>IF(RIGHT(TEXT(AI203,"0.#"),1)=".",FALSE,TRUE)</formula>
    </cfRule>
    <cfRule type="expression" dxfId="1390" priority="816">
      <formula>IF(RIGHT(TEXT(AI203,"0.#"),1)=".",TRUE,FALSE)</formula>
    </cfRule>
  </conditionalFormatting>
  <conditionalFormatting sqref="AI202">
    <cfRule type="expression" dxfId="1389" priority="813">
      <formula>IF(RIGHT(TEXT(AI202,"0.#"),1)=".",FALSE,TRUE)</formula>
    </cfRule>
    <cfRule type="expression" dxfId="1388" priority="814">
      <formula>IF(RIGHT(TEXT(AI202,"0.#"),1)=".",TRUE,FALSE)</formula>
    </cfRule>
  </conditionalFormatting>
  <conditionalFormatting sqref="AM202">
    <cfRule type="expression" dxfId="1387" priority="811">
      <formula>IF(RIGHT(TEXT(AM202,"0.#"),1)=".",FALSE,TRUE)</formula>
    </cfRule>
    <cfRule type="expression" dxfId="1386" priority="812">
      <formula>IF(RIGHT(TEXT(AM202,"0.#"),1)=".",TRUE,FALSE)</formula>
    </cfRule>
  </conditionalFormatting>
  <conditionalFormatting sqref="AM203">
    <cfRule type="expression" dxfId="1385" priority="809">
      <formula>IF(RIGHT(TEXT(AM203,"0.#"),1)=".",FALSE,TRUE)</formula>
    </cfRule>
    <cfRule type="expression" dxfId="1384" priority="810">
      <formula>IF(RIGHT(TEXT(AM203,"0.#"),1)=".",TRUE,FALSE)</formula>
    </cfRule>
  </conditionalFormatting>
  <conditionalFormatting sqref="AM204">
    <cfRule type="expression" dxfId="1383" priority="807">
      <formula>IF(RIGHT(TEXT(AM204,"0.#"),1)=".",FALSE,TRUE)</formula>
    </cfRule>
    <cfRule type="expression" dxfId="1382" priority="808">
      <formula>IF(RIGHT(TEXT(AM204,"0.#"),1)=".",TRUE,FALSE)</formula>
    </cfRule>
  </conditionalFormatting>
  <conditionalFormatting sqref="AQ202:AQ204">
    <cfRule type="expression" dxfId="1381" priority="805">
      <formula>IF(RIGHT(TEXT(AQ202,"0.#"),1)=".",FALSE,TRUE)</formula>
    </cfRule>
    <cfRule type="expression" dxfId="1380" priority="806">
      <formula>IF(RIGHT(TEXT(AQ202,"0.#"),1)=".",TRUE,FALSE)</formula>
    </cfRule>
  </conditionalFormatting>
  <conditionalFormatting sqref="AU202:AU204">
    <cfRule type="expression" dxfId="1379" priority="803">
      <formula>IF(RIGHT(TEXT(AU202,"0.#"),1)=".",FALSE,TRUE)</formula>
    </cfRule>
    <cfRule type="expression" dxfId="1378" priority="804">
      <formula>IF(RIGHT(TEXT(AU202,"0.#"),1)=".",TRUE,FALSE)</formula>
    </cfRule>
  </conditionalFormatting>
  <conditionalFormatting sqref="AE205">
    <cfRule type="expression" dxfId="1377" priority="801">
      <formula>IF(RIGHT(TEXT(AE205,"0.#"),1)=".",FALSE,TRUE)</formula>
    </cfRule>
    <cfRule type="expression" dxfId="1376" priority="802">
      <formula>IF(RIGHT(TEXT(AE205,"0.#"),1)=".",TRUE,FALSE)</formula>
    </cfRule>
  </conditionalFormatting>
  <conditionalFormatting sqref="AE206">
    <cfRule type="expression" dxfId="1375" priority="799">
      <formula>IF(RIGHT(TEXT(AE206,"0.#"),1)=".",FALSE,TRUE)</formula>
    </cfRule>
    <cfRule type="expression" dxfId="1374" priority="800">
      <formula>IF(RIGHT(TEXT(AE206,"0.#"),1)=".",TRUE,FALSE)</formula>
    </cfRule>
  </conditionalFormatting>
  <conditionalFormatting sqref="AE207">
    <cfRule type="expression" dxfId="1373" priority="797">
      <formula>IF(RIGHT(TEXT(AE207,"0.#"),1)=".",FALSE,TRUE)</formula>
    </cfRule>
    <cfRule type="expression" dxfId="1372" priority="798">
      <formula>IF(RIGHT(TEXT(AE207,"0.#"),1)=".",TRUE,FALSE)</formula>
    </cfRule>
  </conditionalFormatting>
  <conditionalFormatting sqref="AI207">
    <cfRule type="expression" dxfId="1371" priority="795">
      <formula>IF(RIGHT(TEXT(AI207,"0.#"),1)=".",FALSE,TRUE)</formula>
    </cfRule>
    <cfRule type="expression" dxfId="1370" priority="796">
      <formula>IF(RIGHT(TEXT(AI207,"0.#"),1)=".",TRUE,FALSE)</formula>
    </cfRule>
  </conditionalFormatting>
  <conditionalFormatting sqref="AI206">
    <cfRule type="expression" dxfId="1369" priority="793">
      <formula>IF(RIGHT(TEXT(AI206,"0.#"),1)=".",FALSE,TRUE)</formula>
    </cfRule>
    <cfRule type="expression" dxfId="1368" priority="794">
      <formula>IF(RIGHT(TEXT(AI206,"0.#"),1)=".",TRUE,FALSE)</formula>
    </cfRule>
  </conditionalFormatting>
  <conditionalFormatting sqref="AI205">
    <cfRule type="expression" dxfId="1367" priority="791">
      <formula>IF(RIGHT(TEXT(AI205,"0.#"),1)=".",FALSE,TRUE)</formula>
    </cfRule>
    <cfRule type="expression" dxfId="1366" priority="792">
      <formula>IF(RIGHT(TEXT(AI205,"0.#"),1)=".",TRUE,FALSE)</formula>
    </cfRule>
  </conditionalFormatting>
  <conditionalFormatting sqref="AM205">
    <cfRule type="expression" dxfId="1365" priority="789">
      <formula>IF(RIGHT(TEXT(AM205,"0.#"),1)=".",FALSE,TRUE)</formula>
    </cfRule>
    <cfRule type="expression" dxfId="1364" priority="790">
      <formula>IF(RIGHT(TEXT(AM205,"0.#"),1)=".",TRUE,FALSE)</formula>
    </cfRule>
  </conditionalFormatting>
  <conditionalFormatting sqref="AM206">
    <cfRule type="expression" dxfId="1363" priority="787">
      <formula>IF(RIGHT(TEXT(AM206,"0.#"),1)=".",FALSE,TRUE)</formula>
    </cfRule>
    <cfRule type="expression" dxfId="1362" priority="788">
      <formula>IF(RIGHT(TEXT(AM206,"0.#"),1)=".",TRUE,FALSE)</formula>
    </cfRule>
  </conditionalFormatting>
  <conditionalFormatting sqref="AM207">
    <cfRule type="expression" dxfId="1361" priority="785">
      <formula>IF(RIGHT(TEXT(AM207,"0.#"),1)=".",FALSE,TRUE)</formula>
    </cfRule>
    <cfRule type="expression" dxfId="1360" priority="786">
      <formula>IF(RIGHT(TEXT(AM207,"0.#"),1)=".",TRUE,FALSE)</formula>
    </cfRule>
  </conditionalFormatting>
  <conditionalFormatting sqref="AQ205:AQ207">
    <cfRule type="expression" dxfId="1359" priority="783">
      <formula>IF(RIGHT(TEXT(AQ205,"0.#"),1)=".",FALSE,TRUE)</formula>
    </cfRule>
    <cfRule type="expression" dxfId="1358" priority="784">
      <formula>IF(RIGHT(TEXT(AQ205,"0.#"),1)=".",TRUE,FALSE)</formula>
    </cfRule>
  </conditionalFormatting>
  <conditionalFormatting sqref="AU205:AU207">
    <cfRule type="expression" dxfId="1357" priority="781">
      <formula>IF(RIGHT(TEXT(AU205,"0.#"),1)=".",FALSE,TRUE)</formula>
    </cfRule>
    <cfRule type="expression" dxfId="1356" priority="782">
      <formula>IF(RIGHT(TEXT(AU205,"0.#"),1)=".",TRUE,FALSE)</formula>
    </cfRule>
  </conditionalFormatting>
  <conditionalFormatting sqref="AL409:AO428">
    <cfRule type="expression" dxfId="1355" priority="777">
      <formula>IF(AND(AL409&gt;=0, RIGHT(TEXT(AL409,"0.#"),1)&lt;&gt;"."),TRUE,FALSE)</formula>
    </cfRule>
    <cfRule type="expression" dxfId="1354" priority="778">
      <formula>IF(AND(AL409&gt;=0, RIGHT(TEXT(AL409,"0.#"),1)="."),TRUE,FALSE)</formula>
    </cfRule>
    <cfRule type="expression" dxfId="1353" priority="779">
      <formula>IF(AND(AL409&lt;0, RIGHT(TEXT(AL409,"0.#"),1)&lt;&gt;"."),TRUE,FALSE)</formula>
    </cfRule>
    <cfRule type="expression" dxfId="1352" priority="780">
      <formula>IF(AND(AL409&lt;0, RIGHT(TEXT(AL409,"0.#"),1)="."),TRUE,FALSE)</formula>
    </cfRule>
  </conditionalFormatting>
  <conditionalFormatting sqref="AL399:AO408">
    <cfRule type="expression" dxfId="1351" priority="771">
      <formula>IF(AND(AL399&gt;=0, RIGHT(TEXT(AL399,"0.#"),1)&lt;&gt;"."),TRUE,FALSE)</formula>
    </cfRule>
    <cfRule type="expression" dxfId="1350" priority="772">
      <formula>IF(AND(AL399&gt;=0, RIGHT(TEXT(AL399,"0.#"),1)="."),TRUE,FALSE)</formula>
    </cfRule>
    <cfRule type="expression" dxfId="1349" priority="773">
      <formula>IF(AND(AL399&lt;0, RIGHT(TEXT(AL399,"0.#"),1)&lt;&gt;"."),TRUE,FALSE)</formula>
    </cfRule>
    <cfRule type="expression" dxfId="1348" priority="774">
      <formula>IF(AND(AL399&lt;0, RIGHT(TEXT(AL399,"0.#"),1)="."),TRUE,FALSE)</formula>
    </cfRule>
  </conditionalFormatting>
  <conditionalFormatting sqref="AL442:AO461">
    <cfRule type="expression" dxfId="1347" priority="765">
      <formula>IF(AND(AL442&gt;=0, RIGHT(TEXT(AL442,"0.#"),1)&lt;&gt;"."),TRUE,FALSE)</formula>
    </cfRule>
    <cfRule type="expression" dxfId="1346" priority="766">
      <formula>IF(AND(AL442&gt;=0, RIGHT(TEXT(AL442,"0.#"),1)="."),TRUE,FALSE)</formula>
    </cfRule>
    <cfRule type="expression" dxfId="1345" priority="767">
      <formula>IF(AND(AL442&lt;0, RIGHT(TEXT(AL442,"0.#"),1)&lt;&gt;"."),TRUE,FALSE)</formula>
    </cfRule>
    <cfRule type="expression" dxfId="1344" priority="768">
      <formula>IF(AND(AL442&lt;0, RIGHT(TEXT(AL442,"0.#"),1)="."),TRUE,FALSE)</formula>
    </cfRule>
  </conditionalFormatting>
  <conditionalFormatting sqref="AL475:AO494">
    <cfRule type="expression" dxfId="1343" priority="753">
      <formula>IF(AND(AL475&gt;=0, RIGHT(TEXT(AL475,"0.#"),1)&lt;&gt;"."),TRUE,FALSE)</formula>
    </cfRule>
    <cfRule type="expression" dxfId="1342" priority="754">
      <formula>IF(AND(AL475&gt;=0, RIGHT(TEXT(AL475,"0.#"),1)="."),TRUE,FALSE)</formula>
    </cfRule>
    <cfRule type="expression" dxfId="1341" priority="755">
      <formula>IF(AND(AL475&lt;0, RIGHT(TEXT(AL475,"0.#"),1)&lt;&gt;"."),TRUE,FALSE)</formula>
    </cfRule>
    <cfRule type="expression" dxfId="1340" priority="756">
      <formula>IF(AND(AL475&lt;0, RIGHT(TEXT(AL475,"0.#"),1)="."),TRUE,FALSE)</formula>
    </cfRule>
  </conditionalFormatting>
  <conditionalFormatting sqref="AL465:AO474">
    <cfRule type="expression" dxfId="1339" priority="747">
      <formula>IF(AND(AL465&gt;=0, RIGHT(TEXT(AL465,"0.#"),1)&lt;&gt;"."),TRUE,FALSE)</formula>
    </cfRule>
    <cfRule type="expression" dxfId="1338" priority="748">
      <formula>IF(AND(AL465&gt;=0, RIGHT(TEXT(AL465,"0.#"),1)="."),TRUE,FALSE)</formula>
    </cfRule>
    <cfRule type="expression" dxfId="1337" priority="749">
      <formula>IF(AND(AL465&lt;0, RIGHT(TEXT(AL465,"0.#"),1)&lt;&gt;"."),TRUE,FALSE)</formula>
    </cfRule>
    <cfRule type="expression" dxfId="1336" priority="750">
      <formula>IF(AND(AL465&lt;0, RIGHT(TEXT(AL465,"0.#"),1)="."),TRUE,FALSE)</formula>
    </cfRule>
  </conditionalFormatting>
  <conditionalFormatting sqref="AL500:AO527">
    <cfRule type="expression" dxfId="1335" priority="741">
      <formula>IF(AND(AL500&gt;=0, RIGHT(TEXT(AL500,"0.#"),1)&lt;&gt;"."),TRUE,FALSE)</formula>
    </cfRule>
    <cfRule type="expression" dxfId="1334" priority="742">
      <formula>IF(AND(AL500&gt;=0, RIGHT(TEXT(AL500,"0.#"),1)="."),TRUE,FALSE)</formula>
    </cfRule>
    <cfRule type="expression" dxfId="1333" priority="743">
      <formula>IF(AND(AL500&lt;0, RIGHT(TEXT(AL500,"0.#"),1)&lt;&gt;"."),TRUE,FALSE)</formula>
    </cfRule>
    <cfRule type="expression" dxfId="1332" priority="744">
      <formula>IF(AND(AL500&lt;0, RIGHT(TEXT(AL500,"0.#"),1)="."),TRUE,FALSE)</formula>
    </cfRule>
  </conditionalFormatting>
  <conditionalFormatting sqref="AL498:AO499">
    <cfRule type="expression" dxfId="1331" priority="735">
      <formula>IF(AND(AL498&gt;=0, RIGHT(TEXT(AL498,"0.#"),1)&lt;&gt;"."),TRUE,FALSE)</formula>
    </cfRule>
    <cfRule type="expression" dxfId="1330" priority="736">
      <formula>IF(AND(AL498&gt;=0, RIGHT(TEXT(AL498,"0.#"),1)="."),TRUE,FALSE)</formula>
    </cfRule>
    <cfRule type="expression" dxfId="1329" priority="737">
      <formula>IF(AND(AL498&lt;0, RIGHT(TEXT(AL498,"0.#"),1)&lt;&gt;"."),TRUE,FALSE)</formula>
    </cfRule>
    <cfRule type="expression" dxfId="1328" priority="738">
      <formula>IF(AND(AL498&lt;0, RIGHT(TEXT(AL498,"0.#"),1)="."),TRUE,FALSE)</formula>
    </cfRule>
  </conditionalFormatting>
  <conditionalFormatting sqref="AL533:AO560">
    <cfRule type="expression" dxfId="1327" priority="729">
      <formula>IF(AND(AL533&gt;=0, RIGHT(TEXT(AL533,"0.#"),1)&lt;&gt;"."),TRUE,FALSE)</formula>
    </cfRule>
    <cfRule type="expression" dxfId="1326" priority="730">
      <formula>IF(AND(AL533&gt;=0, RIGHT(TEXT(AL533,"0.#"),1)="."),TRUE,FALSE)</formula>
    </cfRule>
    <cfRule type="expression" dxfId="1325" priority="731">
      <formula>IF(AND(AL533&lt;0, RIGHT(TEXT(AL533,"0.#"),1)&lt;&gt;"."),TRUE,FALSE)</formula>
    </cfRule>
    <cfRule type="expression" dxfId="1324" priority="732">
      <formula>IF(AND(AL533&lt;0, RIGHT(TEXT(AL533,"0.#"),1)="."),TRUE,FALSE)</formula>
    </cfRule>
  </conditionalFormatting>
  <conditionalFormatting sqref="AL531:AO532">
    <cfRule type="expression" dxfId="1323" priority="723">
      <formula>IF(AND(AL531&gt;=0, RIGHT(TEXT(AL531,"0.#"),1)&lt;&gt;"."),TRUE,FALSE)</formula>
    </cfRule>
    <cfRule type="expression" dxfId="1322" priority="724">
      <formula>IF(AND(AL531&gt;=0, RIGHT(TEXT(AL531,"0.#"),1)="."),TRUE,FALSE)</formula>
    </cfRule>
    <cfRule type="expression" dxfId="1321" priority="725">
      <formula>IF(AND(AL531&lt;0, RIGHT(TEXT(AL531,"0.#"),1)&lt;&gt;"."),TRUE,FALSE)</formula>
    </cfRule>
    <cfRule type="expression" dxfId="1320" priority="726">
      <formula>IF(AND(AL531&lt;0, RIGHT(TEXT(AL531,"0.#"),1)="."),TRUE,FALSE)</formula>
    </cfRule>
  </conditionalFormatting>
  <conditionalFormatting sqref="Y531:Y532">
    <cfRule type="expression" dxfId="1319" priority="721">
      <formula>IF(RIGHT(TEXT(Y531,"0.#"),1)=".",FALSE,TRUE)</formula>
    </cfRule>
    <cfRule type="expression" dxfId="1318" priority="722">
      <formula>IF(RIGHT(TEXT(Y531,"0.#"),1)=".",TRUE,FALSE)</formula>
    </cfRule>
  </conditionalFormatting>
  <conditionalFormatting sqref="AL566:AO593">
    <cfRule type="expression" dxfId="1317" priority="717">
      <formula>IF(AND(AL566&gt;=0, RIGHT(TEXT(AL566,"0.#"),1)&lt;&gt;"."),TRUE,FALSE)</formula>
    </cfRule>
    <cfRule type="expression" dxfId="1316" priority="718">
      <formula>IF(AND(AL566&gt;=0, RIGHT(TEXT(AL566,"0.#"),1)="."),TRUE,FALSE)</formula>
    </cfRule>
    <cfRule type="expression" dxfId="1315" priority="719">
      <formula>IF(AND(AL566&lt;0, RIGHT(TEXT(AL566,"0.#"),1)&lt;&gt;"."),TRUE,FALSE)</formula>
    </cfRule>
    <cfRule type="expression" dxfId="1314" priority="720">
      <formula>IF(AND(AL566&lt;0, RIGHT(TEXT(AL566,"0.#"),1)="."),TRUE,FALSE)</formula>
    </cfRule>
  </conditionalFormatting>
  <conditionalFormatting sqref="Y566:Y593">
    <cfRule type="expression" dxfId="1313" priority="715">
      <formula>IF(RIGHT(TEXT(Y566,"0.#"),1)=".",FALSE,TRUE)</formula>
    </cfRule>
    <cfRule type="expression" dxfId="1312" priority="716">
      <formula>IF(RIGHT(TEXT(Y566,"0.#"),1)=".",TRUE,FALSE)</formula>
    </cfRule>
  </conditionalFormatting>
  <conditionalFormatting sqref="AL564:AO565">
    <cfRule type="expression" dxfId="1311" priority="711">
      <formula>IF(AND(AL564&gt;=0, RIGHT(TEXT(AL564,"0.#"),1)&lt;&gt;"."),TRUE,FALSE)</formula>
    </cfRule>
    <cfRule type="expression" dxfId="1310" priority="712">
      <formula>IF(AND(AL564&gt;=0, RIGHT(TEXT(AL564,"0.#"),1)="."),TRUE,FALSE)</formula>
    </cfRule>
    <cfRule type="expression" dxfId="1309" priority="713">
      <formula>IF(AND(AL564&lt;0, RIGHT(TEXT(AL564,"0.#"),1)&lt;&gt;"."),TRUE,FALSE)</formula>
    </cfRule>
    <cfRule type="expression" dxfId="1308" priority="714">
      <formula>IF(AND(AL564&lt;0, RIGHT(TEXT(AL564,"0.#"),1)="."),TRUE,FALSE)</formula>
    </cfRule>
  </conditionalFormatting>
  <conditionalFormatting sqref="Y564:Y565">
    <cfRule type="expression" dxfId="1307" priority="709">
      <formula>IF(RIGHT(TEXT(Y564,"0.#"),1)=".",FALSE,TRUE)</formula>
    </cfRule>
    <cfRule type="expression" dxfId="1306" priority="710">
      <formula>IF(RIGHT(TEXT(Y564,"0.#"),1)=".",TRUE,FALSE)</formula>
    </cfRule>
  </conditionalFormatting>
  <conditionalFormatting sqref="AL599:AO626">
    <cfRule type="expression" dxfId="1305" priority="705">
      <formula>IF(AND(AL599&gt;=0, RIGHT(TEXT(AL599,"0.#"),1)&lt;&gt;"."),TRUE,FALSE)</formula>
    </cfRule>
    <cfRule type="expression" dxfId="1304" priority="706">
      <formula>IF(AND(AL599&gt;=0, RIGHT(TEXT(AL599,"0.#"),1)="."),TRUE,FALSE)</formula>
    </cfRule>
    <cfRule type="expression" dxfId="1303" priority="707">
      <formula>IF(AND(AL599&lt;0, RIGHT(TEXT(AL599,"0.#"),1)&lt;&gt;"."),TRUE,FALSE)</formula>
    </cfRule>
    <cfRule type="expression" dxfId="1302" priority="708">
      <formula>IF(AND(AL599&lt;0, RIGHT(TEXT(AL599,"0.#"),1)="."),TRUE,FALSE)</formula>
    </cfRule>
  </conditionalFormatting>
  <conditionalFormatting sqref="Y599:Y626">
    <cfRule type="expression" dxfId="1301" priority="703">
      <formula>IF(RIGHT(TEXT(Y599,"0.#"),1)=".",FALSE,TRUE)</formula>
    </cfRule>
    <cfRule type="expression" dxfId="1300" priority="704">
      <formula>IF(RIGHT(TEXT(Y599,"0.#"),1)=".",TRUE,FALSE)</formula>
    </cfRule>
  </conditionalFormatting>
  <conditionalFormatting sqref="AL597:AO598">
    <cfRule type="expression" dxfId="1299" priority="699">
      <formula>IF(AND(AL597&gt;=0, RIGHT(TEXT(AL597,"0.#"),1)&lt;&gt;"."),TRUE,FALSE)</formula>
    </cfRule>
    <cfRule type="expression" dxfId="1298" priority="700">
      <formula>IF(AND(AL597&gt;=0, RIGHT(TEXT(AL597,"0.#"),1)="."),TRUE,FALSE)</formula>
    </cfRule>
    <cfRule type="expression" dxfId="1297" priority="701">
      <formula>IF(AND(AL597&lt;0, RIGHT(TEXT(AL597,"0.#"),1)&lt;&gt;"."),TRUE,FALSE)</formula>
    </cfRule>
    <cfRule type="expression" dxfId="1296" priority="702">
      <formula>IF(AND(AL597&lt;0, RIGHT(TEXT(AL597,"0.#"),1)="."),TRUE,FALSE)</formula>
    </cfRule>
  </conditionalFormatting>
  <conditionalFormatting sqref="Y597:Y598">
    <cfRule type="expression" dxfId="1295" priority="697">
      <formula>IF(RIGHT(TEXT(Y597,"0.#"),1)=".",FALSE,TRUE)</formula>
    </cfRule>
    <cfRule type="expression" dxfId="1294" priority="698">
      <formula>IF(RIGHT(TEXT(Y597,"0.#"),1)=".",TRUE,FALSE)</formula>
    </cfRule>
  </conditionalFormatting>
  <conditionalFormatting sqref="AU33">
    <cfRule type="expression" dxfId="1293" priority="693">
      <formula>IF(RIGHT(TEXT(AU33,"0.#"),1)=".",FALSE,TRUE)</formula>
    </cfRule>
    <cfRule type="expression" dxfId="1292" priority="694">
      <formula>IF(RIGHT(TEXT(AU33,"0.#"),1)=".",TRUE,FALSE)</formula>
    </cfRule>
  </conditionalFormatting>
  <conditionalFormatting sqref="AU32">
    <cfRule type="expression" dxfId="1291" priority="695">
      <formula>IF(RIGHT(TEXT(AU32,"0.#"),1)=".",FALSE,TRUE)</formula>
    </cfRule>
    <cfRule type="expression" dxfId="1290" priority="696">
      <formula>IF(RIGHT(TEXT(AU32,"0.#"),1)=".",TRUE,FALSE)</formula>
    </cfRule>
  </conditionalFormatting>
  <conditionalFormatting sqref="P29:AC29">
    <cfRule type="expression" dxfId="1289" priority="691">
      <formula>IF(RIGHT(TEXT(P29,"0.#"),1)=".",FALSE,TRUE)</formula>
    </cfRule>
    <cfRule type="expression" dxfId="1288" priority="692">
      <formula>IF(RIGHT(TEXT(P29,"0.#"),1)=".",TRUE,FALSE)</formula>
    </cfRule>
  </conditionalFormatting>
  <conditionalFormatting sqref="AM41">
    <cfRule type="expression" dxfId="1287" priority="673">
      <formula>IF(RIGHT(TEXT(AM41,"0.#"),1)=".",FALSE,TRUE)</formula>
    </cfRule>
    <cfRule type="expression" dxfId="1286" priority="674">
      <formula>IF(RIGHT(TEXT(AM41,"0.#"),1)=".",TRUE,FALSE)</formula>
    </cfRule>
  </conditionalFormatting>
  <conditionalFormatting sqref="AM40">
    <cfRule type="expression" dxfId="1285" priority="675">
      <formula>IF(RIGHT(TEXT(AM40,"0.#"),1)=".",FALSE,TRUE)</formula>
    </cfRule>
    <cfRule type="expression" dxfId="1284" priority="676">
      <formula>IF(RIGHT(TEXT(AM40,"0.#"),1)=".",TRUE,FALSE)</formula>
    </cfRule>
  </conditionalFormatting>
  <conditionalFormatting sqref="AE39">
    <cfRule type="expression" dxfId="1283" priority="689">
      <formula>IF(RIGHT(TEXT(AE39,"0.#"),1)=".",FALSE,TRUE)</formula>
    </cfRule>
    <cfRule type="expression" dxfId="1282" priority="690">
      <formula>IF(RIGHT(TEXT(AE39,"0.#"),1)=".",TRUE,FALSE)</formula>
    </cfRule>
  </conditionalFormatting>
  <conditionalFormatting sqref="AQ39:AQ41">
    <cfRule type="expression" dxfId="1281" priority="671">
      <formula>IF(RIGHT(TEXT(AQ39,"0.#"),1)=".",FALSE,TRUE)</formula>
    </cfRule>
    <cfRule type="expression" dxfId="1280" priority="672">
      <formula>IF(RIGHT(TEXT(AQ39,"0.#"),1)=".",TRUE,FALSE)</formula>
    </cfRule>
  </conditionalFormatting>
  <conditionalFormatting sqref="AU39:AU41">
    <cfRule type="expression" dxfId="1279" priority="669">
      <formula>IF(RIGHT(TEXT(AU39,"0.#"),1)=".",FALSE,TRUE)</formula>
    </cfRule>
    <cfRule type="expression" dxfId="1278" priority="670">
      <formula>IF(RIGHT(TEXT(AU39,"0.#"),1)=".",TRUE,FALSE)</formula>
    </cfRule>
  </conditionalFormatting>
  <conditionalFormatting sqref="AI41">
    <cfRule type="expression" dxfId="1277" priority="683">
      <formula>IF(RIGHT(TEXT(AI41,"0.#"),1)=".",FALSE,TRUE)</formula>
    </cfRule>
    <cfRule type="expression" dxfId="1276" priority="684">
      <formula>IF(RIGHT(TEXT(AI41,"0.#"),1)=".",TRUE,FALSE)</formula>
    </cfRule>
  </conditionalFormatting>
  <conditionalFormatting sqref="AE40">
    <cfRule type="expression" dxfId="1275" priority="687">
      <formula>IF(RIGHT(TEXT(AE40,"0.#"),1)=".",FALSE,TRUE)</formula>
    </cfRule>
    <cfRule type="expression" dxfId="1274" priority="688">
      <formula>IF(RIGHT(TEXT(AE40,"0.#"),1)=".",TRUE,FALSE)</formula>
    </cfRule>
  </conditionalFormatting>
  <conditionalFormatting sqref="AE41">
    <cfRule type="expression" dxfId="1273" priority="685">
      <formula>IF(RIGHT(TEXT(AE41,"0.#"),1)=".",FALSE,TRUE)</formula>
    </cfRule>
    <cfRule type="expression" dxfId="1272" priority="686">
      <formula>IF(RIGHT(TEXT(AE41,"0.#"),1)=".",TRUE,FALSE)</formula>
    </cfRule>
  </conditionalFormatting>
  <conditionalFormatting sqref="AM39">
    <cfRule type="expression" dxfId="1271" priority="677">
      <formula>IF(RIGHT(TEXT(AM39,"0.#"),1)=".",FALSE,TRUE)</formula>
    </cfRule>
    <cfRule type="expression" dxfId="1270" priority="678">
      <formula>IF(RIGHT(TEXT(AM39,"0.#"),1)=".",TRUE,FALSE)</formula>
    </cfRule>
  </conditionalFormatting>
  <conditionalFormatting sqref="AI39">
    <cfRule type="expression" dxfId="1269" priority="679">
      <formula>IF(RIGHT(TEXT(AI39,"0.#"),1)=".",FALSE,TRUE)</formula>
    </cfRule>
    <cfRule type="expression" dxfId="1268" priority="680">
      <formula>IF(RIGHT(TEXT(AI39,"0.#"),1)=".",TRUE,FALSE)</formula>
    </cfRule>
  </conditionalFormatting>
  <conditionalFormatting sqref="AI40">
    <cfRule type="expression" dxfId="1267" priority="681">
      <formula>IF(RIGHT(TEXT(AI40,"0.#"),1)=".",FALSE,TRUE)</formula>
    </cfRule>
    <cfRule type="expression" dxfId="1266" priority="682">
      <formula>IF(RIGHT(TEXT(AI40,"0.#"),1)=".",TRUE,FALSE)</formula>
    </cfRule>
  </conditionalFormatting>
  <conditionalFormatting sqref="AM69">
    <cfRule type="expression" dxfId="1265" priority="641">
      <formula>IF(RIGHT(TEXT(AM69,"0.#"),1)=".",FALSE,TRUE)</formula>
    </cfRule>
    <cfRule type="expression" dxfId="1264" priority="642">
      <formula>IF(RIGHT(TEXT(AM69,"0.#"),1)=".",TRUE,FALSE)</formula>
    </cfRule>
  </conditionalFormatting>
  <conditionalFormatting sqref="AE70 AM70">
    <cfRule type="expression" dxfId="1263" priority="639">
      <formula>IF(RIGHT(TEXT(AE70,"0.#"),1)=".",FALSE,TRUE)</formula>
    </cfRule>
    <cfRule type="expression" dxfId="1262" priority="640">
      <formula>IF(RIGHT(TEXT(AE70,"0.#"),1)=".",TRUE,FALSE)</formula>
    </cfRule>
  </conditionalFormatting>
  <conditionalFormatting sqref="AI70">
    <cfRule type="expression" dxfId="1261" priority="637">
      <formula>IF(RIGHT(TEXT(AI70,"0.#"),1)=".",FALSE,TRUE)</formula>
    </cfRule>
    <cfRule type="expression" dxfId="1260" priority="638">
      <formula>IF(RIGHT(TEXT(AI70,"0.#"),1)=".",TRUE,FALSE)</formula>
    </cfRule>
  </conditionalFormatting>
  <conditionalFormatting sqref="AQ70">
    <cfRule type="expression" dxfId="1259" priority="635">
      <formula>IF(RIGHT(TEXT(AQ70,"0.#"),1)=".",FALSE,TRUE)</formula>
    </cfRule>
    <cfRule type="expression" dxfId="1258" priority="636">
      <formula>IF(RIGHT(TEXT(AQ70,"0.#"),1)=".",TRUE,FALSE)</formula>
    </cfRule>
  </conditionalFormatting>
  <conditionalFormatting sqref="AE69 AQ69">
    <cfRule type="expression" dxfId="1257" priority="645">
      <formula>IF(RIGHT(TEXT(AE69,"0.#"),1)=".",FALSE,TRUE)</formula>
    </cfRule>
    <cfRule type="expression" dxfId="1256" priority="646">
      <formula>IF(RIGHT(TEXT(AE69,"0.#"),1)=".",TRUE,FALSE)</formula>
    </cfRule>
  </conditionalFormatting>
  <conditionalFormatting sqref="AI69">
    <cfRule type="expression" dxfId="1255" priority="643">
      <formula>IF(RIGHT(TEXT(AI69,"0.#"),1)=".",FALSE,TRUE)</formula>
    </cfRule>
    <cfRule type="expression" dxfId="1254" priority="644">
      <formula>IF(RIGHT(TEXT(AI69,"0.#"),1)=".",TRUE,FALSE)</formula>
    </cfRule>
  </conditionalFormatting>
  <conditionalFormatting sqref="AE66 AQ66">
    <cfRule type="expression" dxfId="1253" priority="633">
      <formula>IF(RIGHT(TEXT(AE66,"0.#"),1)=".",FALSE,TRUE)</formula>
    </cfRule>
    <cfRule type="expression" dxfId="1252" priority="634">
      <formula>IF(RIGHT(TEXT(AE66,"0.#"),1)=".",TRUE,FALSE)</formula>
    </cfRule>
  </conditionalFormatting>
  <conditionalFormatting sqref="AI66">
    <cfRule type="expression" dxfId="1251" priority="631">
      <formula>IF(RIGHT(TEXT(AI66,"0.#"),1)=".",FALSE,TRUE)</formula>
    </cfRule>
    <cfRule type="expression" dxfId="1250" priority="632">
      <formula>IF(RIGHT(TEXT(AI66,"0.#"),1)=".",TRUE,FALSE)</formula>
    </cfRule>
  </conditionalFormatting>
  <conditionalFormatting sqref="AM66">
    <cfRule type="expression" dxfId="1249" priority="629">
      <formula>IF(RIGHT(TEXT(AM66,"0.#"),1)=".",FALSE,TRUE)</formula>
    </cfRule>
    <cfRule type="expression" dxfId="1248" priority="630">
      <formula>IF(RIGHT(TEXT(AM66,"0.#"),1)=".",TRUE,FALSE)</formula>
    </cfRule>
  </conditionalFormatting>
  <conditionalFormatting sqref="AE67">
    <cfRule type="expression" dxfId="1247" priority="627">
      <formula>IF(RIGHT(TEXT(AE67,"0.#"),1)=".",FALSE,TRUE)</formula>
    </cfRule>
    <cfRule type="expression" dxfId="1246" priority="628">
      <formula>IF(RIGHT(TEXT(AE67,"0.#"),1)=".",TRUE,FALSE)</formula>
    </cfRule>
  </conditionalFormatting>
  <conditionalFormatting sqref="AI67">
    <cfRule type="expression" dxfId="1245" priority="625">
      <formula>IF(RIGHT(TEXT(AI67,"0.#"),1)=".",FALSE,TRUE)</formula>
    </cfRule>
    <cfRule type="expression" dxfId="1244" priority="626">
      <formula>IF(RIGHT(TEXT(AI67,"0.#"),1)=".",TRUE,FALSE)</formula>
    </cfRule>
  </conditionalFormatting>
  <conditionalFormatting sqref="AM67">
    <cfRule type="expression" dxfId="1243" priority="623">
      <formula>IF(RIGHT(TEXT(AM67,"0.#"),1)=".",FALSE,TRUE)</formula>
    </cfRule>
    <cfRule type="expression" dxfId="1242" priority="624">
      <formula>IF(RIGHT(TEXT(AM67,"0.#"),1)=".",TRUE,FALSE)</formula>
    </cfRule>
  </conditionalFormatting>
  <conditionalFormatting sqref="AQ67">
    <cfRule type="expression" dxfId="1241" priority="621">
      <formula>IF(RIGHT(TEXT(AQ67,"0.#"),1)=".",FALSE,TRUE)</formula>
    </cfRule>
    <cfRule type="expression" dxfId="1240" priority="622">
      <formula>IF(RIGHT(TEXT(AQ67,"0.#"),1)=".",TRUE,FALSE)</formula>
    </cfRule>
  </conditionalFormatting>
  <conditionalFormatting sqref="AU66">
    <cfRule type="expression" dxfId="1239" priority="619">
      <formula>IF(RIGHT(TEXT(AU66,"0.#"),1)=".",FALSE,TRUE)</formula>
    </cfRule>
    <cfRule type="expression" dxfId="1238" priority="620">
      <formula>IF(RIGHT(TEXT(AU66,"0.#"),1)=".",TRUE,FALSE)</formula>
    </cfRule>
  </conditionalFormatting>
  <conditionalFormatting sqref="AU67">
    <cfRule type="expression" dxfId="1237" priority="617">
      <formula>IF(RIGHT(TEXT(AU67,"0.#"),1)=".",FALSE,TRUE)</formula>
    </cfRule>
    <cfRule type="expression" dxfId="1236" priority="618">
      <formula>IF(RIGHT(TEXT(AU67,"0.#"),1)=".",TRUE,FALSE)</formula>
    </cfRule>
  </conditionalFormatting>
  <conditionalFormatting sqref="AE100 AQ100">
    <cfRule type="expression" dxfId="1235" priority="579">
      <formula>IF(RIGHT(TEXT(AE100,"0.#"),1)=".",FALSE,TRUE)</formula>
    </cfRule>
    <cfRule type="expression" dxfId="1234" priority="580">
      <formula>IF(RIGHT(TEXT(AE100,"0.#"),1)=".",TRUE,FALSE)</formula>
    </cfRule>
  </conditionalFormatting>
  <conditionalFormatting sqref="AI100">
    <cfRule type="expression" dxfId="1233" priority="577">
      <formula>IF(RIGHT(TEXT(AI100,"0.#"),1)=".",FALSE,TRUE)</formula>
    </cfRule>
    <cfRule type="expression" dxfId="1232" priority="578">
      <formula>IF(RIGHT(TEXT(AI100,"0.#"),1)=".",TRUE,FALSE)</formula>
    </cfRule>
  </conditionalFormatting>
  <conditionalFormatting sqref="AM100">
    <cfRule type="expression" dxfId="1231" priority="575">
      <formula>IF(RIGHT(TEXT(AM100,"0.#"),1)=".",FALSE,TRUE)</formula>
    </cfRule>
    <cfRule type="expression" dxfId="1230" priority="576">
      <formula>IF(RIGHT(TEXT(AM100,"0.#"),1)=".",TRUE,FALSE)</formula>
    </cfRule>
  </conditionalFormatting>
  <conditionalFormatting sqref="AE101">
    <cfRule type="expression" dxfId="1229" priority="573">
      <formula>IF(RIGHT(TEXT(AE101,"0.#"),1)=".",FALSE,TRUE)</formula>
    </cfRule>
    <cfRule type="expression" dxfId="1228" priority="574">
      <formula>IF(RIGHT(TEXT(AE101,"0.#"),1)=".",TRUE,FALSE)</formula>
    </cfRule>
  </conditionalFormatting>
  <conditionalFormatting sqref="AI101">
    <cfRule type="expression" dxfId="1227" priority="571">
      <formula>IF(RIGHT(TEXT(AI101,"0.#"),1)=".",FALSE,TRUE)</formula>
    </cfRule>
    <cfRule type="expression" dxfId="1226" priority="572">
      <formula>IF(RIGHT(TEXT(AI101,"0.#"),1)=".",TRUE,FALSE)</formula>
    </cfRule>
  </conditionalFormatting>
  <conditionalFormatting sqref="AM101">
    <cfRule type="expression" dxfId="1225" priority="569">
      <formula>IF(RIGHT(TEXT(AM101,"0.#"),1)=".",FALSE,TRUE)</formula>
    </cfRule>
    <cfRule type="expression" dxfId="1224" priority="570">
      <formula>IF(RIGHT(TEXT(AM101,"0.#"),1)=".",TRUE,FALSE)</formula>
    </cfRule>
  </conditionalFormatting>
  <conditionalFormatting sqref="AQ101">
    <cfRule type="expression" dxfId="1223" priority="567">
      <formula>IF(RIGHT(TEXT(AQ101,"0.#"),1)=".",FALSE,TRUE)</formula>
    </cfRule>
    <cfRule type="expression" dxfId="1222" priority="568">
      <formula>IF(RIGHT(TEXT(AQ101,"0.#"),1)=".",TRUE,FALSE)</formula>
    </cfRule>
  </conditionalFormatting>
  <conditionalFormatting sqref="AU100">
    <cfRule type="expression" dxfId="1221" priority="565">
      <formula>IF(RIGHT(TEXT(AU100,"0.#"),1)=".",FALSE,TRUE)</formula>
    </cfRule>
    <cfRule type="expression" dxfId="1220" priority="566">
      <formula>IF(RIGHT(TEXT(AU100,"0.#"),1)=".",TRUE,FALSE)</formula>
    </cfRule>
  </conditionalFormatting>
  <conditionalFormatting sqref="AU101">
    <cfRule type="expression" dxfId="1219" priority="563">
      <formula>IF(RIGHT(TEXT(AU101,"0.#"),1)=".",FALSE,TRUE)</formula>
    </cfRule>
    <cfRule type="expression" dxfId="1218" priority="564">
      <formula>IF(RIGHT(TEXT(AU101,"0.#"),1)=".",TRUE,FALSE)</formula>
    </cfRule>
  </conditionalFormatting>
  <conditionalFormatting sqref="AM35">
    <cfRule type="expression" dxfId="1217" priority="557">
      <formula>IF(RIGHT(TEXT(AM35,"0.#"),1)=".",FALSE,TRUE)</formula>
    </cfRule>
    <cfRule type="expression" dxfId="1216" priority="558">
      <formula>IF(RIGHT(TEXT(AM35,"0.#"),1)=".",TRUE,FALSE)</formula>
    </cfRule>
  </conditionalFormatting>
  <conditionalFormatting sqref="AE36 AM36">
    <cfRule type="expression" dxfId="1215" priority="555">
      <formula>IF(RIGHT(TEXT(AE36,"0.#"),1)=".",FALSE,TRUE)</formula>
    </cfRule>
    <cfRule type="expression" dxfId="1214" priority="556">
      <formula>IF(RIGHT(TEXT(AE36,"0.#"),1)=".",TRUE,FALSE)</formula>
    </cfRule>
  </conditionalFormatting>
  <conditionalFormatting sqref="AI36">
    <cfRule type="expression" dxfId="1213" priority="553">
      <formula>IF(RIGHT(TEXT(AI36,"0.#"),1)=".",FALSE,TRUE)</formula>
    </cfRule>
    <cfRule type="expression" dxfId="1212" priority="554">
      <formula>IF(RIGHT(TEXT(AI36,"0.#"),1)=".",TRUE,FALSE)</formula>
    </cfRule>
  </conditionalFormatting>
  <conditionalFormatting sqref="AQ36">
    <cfRule type="expression" dxfId="1211" priority="551">
      <formula>IF(RIGHT(TEXT(AQ36,"0.#"),1)=".",FALSE,TRUE)</formula>
    </cfRule>
    <cfRule type="expression" dxfId="1210" priority="552">
      <formula>IF(RIGHT(TEXT(AQ36,"0.#"),1)=".",TRUE,FALSE)</formula>
    </cfRule>
  </conditionalFormatting>
  <conditionalFormatting sqref="AE35 AQ35">
    <cfRule type="expression" dxfId="1209" priority="561">
      <formula>IF(RIGHT(TEXT(AE35,"0.#"),1)=".",FALSE,TRUE)</formula>
    </cfRule>
    <cfRule type="expression" dxfId="1208" priority="562">
      <formula>IF(RIGHT(TEXT(AE35,"0.#"),1)=".",TRUE,FALSE)</formula>
    </cfRule>
  </conditionalFormatting>
  <conditionalFormatting sqref="AI35">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Y310">
    <cfRule type="expression" dxfId="715" priority="15">
      <formula>IF(RIGHT(TEXT(Y310,"0.#"),1)=".",FALSE,TRUE)</formula>
    </cfRule>
    <cfRule type="expression" dxfId="714" priority="16">
      <formula>IF(RIGHT(TEXT(Y310,"0.#"),1)=".",TRUE,FALSE)</formula>
    </cfRule>
  </conditionalFormatting>
  <conditionalFormatting sqref="Y311">
    <cfRule type="expression" dxfId="713" priority="13">
      <formula>IF(RIGHT(TEXT(Y311,"0.#"),1)=".",FALSE,TRUE)</formula>
    </cfRule>
    <cfRule type="expression" dxfId="712" priority="14">
      <formula>IF(RIGHT(TEXT(Y311,"0.#"),1)=".",TRUE,FALSE)</formula>
    </cfRule>
  </conditionalFormatting>
  <conditionalFormatting sqref="Y312">
    <cfRule type="expression" dxfId="711" priority="11">
      <formula>IF(RIGHT(TEXT(Y312,"0.#"),1)=".",FALSE,TRUE)</formula>
    </cfRule>
    <cfRule type="expression" dxfId="710" priority="12">
      <formula>IF(RIGHT(TEXT(Y312,"0.#"),1)=".",TRUE,FALSE)</formula>
    </cfRule>
  </conditionalFormatting>
  <conditionalFormatting sqref="Y323">
    <cfRule type="expression" dxfId="709" priority="9">
      <formula>IF(RIGHT(TEXT(Y323,"0.#"),1)=".",FALSE,TRUE)</formula>
    </cfRule>
    <cfRule type="expression" dxfId="708" priority="10">
      <formula>IF(RIGHT(TEXT(Y323,"0.#"),1)=".",TRUE,FALSE)</formula>
    </cfRule>
  </conditionalFormatting>
  <conditionalFormatting sqref="AL432:AO441">
    <cfRule type="expression" dxfId="707" priority="5">
      <formula>IF(AND(AL432&gt;=0, RIGHT(TEXT(AL432,"0.#"),1)&lt;&gt;"."),TRUE,FALSE)</formula>
    </cfRule>
    <cfRule type="expression" dxfId="706" priority="6">
      <formula>IF(AND(AL432&gt;=0, RIGHT(TEXT(AL432,"0.#"),1)="."),TRUE,FALSE)</formula>
    </cfRule>
    <cfRule type="expression" dxfId="705" priority="7">
      <formula>IF(AND(AL432&lt;0, RIGHT(TEXT(AL432,"0.#"),1)&lt;&gt;"."),TRUE,FALSE)</formula>
    </cfRule>
    <cfRule type="expression" dxfId="704" priority="8">
      <formula>IF(AND(AL432&lt;0, RIGHT(TEXT(AL432,"0.#"),1)="."),TRUE,FALSE)</formula>
    </cfRule>
  </conditionalFormatting>
  <conditionalFormatting sqref="Y434:Y441">
    <cfRule type="expression" dxfId="703" priority="3">
      <formula>IF(RIGHT(TEXT(Y434,"0.#"),1)=".",FALSE,TRUE)</formula>
    </cfRule>
    <cfRule type="expression" dxfId="702" priority="4">
      <formula>IF(RIGHT(TEXT(Y434,"0.#"),1)=".",TRUE,FALSE)</formula>
    </cfRule>
  </conditionalFormatting>
  <conditionalFormatting sqref="Y432:Y433">
    <cfRule type="expression" dxfId="701" priority="1">
      <formula>IF(RIGHT(TEXT(Y432,"0.#"),1)=".",FALSE,TRUE)</formula>
    </cfRule>
    <cfRule type="expression" dxfId="700" priority="2">
      <formula>IF(RIGHT(TEXT(Y432,"0.#"),1)=".",TRUE,FALSE)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1" max="16383" man="1"/>
    <brk id="248" max="16383" man="1"/>
    <brk id="307" max="16383" man="1"/>
    <brk id="408" max="16383" man="1"/>
    <brk id="47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719</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
      </c>
      <c r="K10" s="14" t="s">
        <v>305</v>
      </c>
      <c r="L10" s="15"/>
      <c r="M10" s="13" t="str">
        <f t="shared" si="2"/>
        <v/>
      </c>
      <c r="N10" s="13" t="str">
        <f t="shared" si="6"/>
        <v>社会保障</v>
      </c>
      <c r="O10" s="13"/>
      <c r="P10" s="13" t="str">
        <f>S8</f>
        <v>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t="s">
        <v>719</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t="s">
        <v>719</v>
      </c>
      <c r="C13" s="13" t="str">
        <f t="shared" si="9"/>
        <v>少子化社会対策</v>
      </c>
      <c r="D13" s="13" t="str">
        <f t="shared" si="8"/>
        <v>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t="s">
        <v>719</v>
      </c>
      <c r="H14" s="13" t="str">
        <f t="shared" si="1"/>
        <v>労働保険特別会計雇用勘定</v>
      </c>
      <c r="I14" s="13" t="str">
        <f t="shared" si="5"/>
        <v>労働保険特別会計雇用勘定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t="s">
        <v>719</v>
      </c>
      <c r="C15" s="13" t="str">
        <f t="shared" si="9"/>
        <v>男女共同参画</v>
      </c>
      <c r="D15" s="13" t="str">
        <f t="shared" si="8"/>
        <v>子ども・若者育成支援、少子化社会対策、男女共同参画</v>
      </c>
      <c r="F15" s="18" t="s">
        <v>117</v>
      </c>
      <c r="G15" s="17"/>
      <c r="H15" s="13" t="str">
        <f t="shared" si="1"/>
        <v/>
      </c>
      <c r="I15" s="13" t="str">
        <f t="shared" si="5"/>
        <v>労働保険特別会計雇用勘定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労働保険特別会計雇用勘定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労働保険特別会計雇用勘定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労働保険特別会計雇用勘定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労働保険特別会計雇用勘定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t="s">
        <v>719</v>
      </c>
      <c r="C20" s="13" t="str">
        <f t="shared" si="9"/>
        <v>地方創生</v>
      </c>
      <c r="D20" s="13" t="str">
        <f t="shared" si="8"/>
        <v>子ども・若者育成支援、少子化社会対策、男女共同参画、地方創生</v>
      </c>
      <c r="F20" s="18" t="s">
        <v>287</v>
      </c>
      <c r="G20" s="17"/>
      <c r="H20" s="13" t="str">
        <f t="shared" si="1"/>
        <v/>
      </c>
      <c r="I20" s="13" t="str">
        <f t="shared" si="5"/>
        <v>労働保険特別会計雇用勘定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子ども・若者育成支援、少子化社会対策、男女共同参画、地方創生</v>
      </c>
      <c r="F21" s="18" t="s">
        <v>122</v>
      </c>
      <c r="G21" s="17"/>
      <c r="H21" s="13" t="str">
        <f t="shared" si="1"/>
        <v/>
      </c>
      <c r="I21" s="13" t="str">
        <f t="shared" si="5"/>
        <v>労働保険特別会計雇用勘定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子ども・若者育成支援、少子化社会対策、男女共同参画、地方創生</v>
      </c>
      <c r="F22" s="18" t="s">
        <v>123</v>
      </c>
      <c r="G22" s="17"/>
      <c r="H22" s="13" t="str">
        <f t="shared" si="1"/>
        <v/>
      </c>
      <c r="I22" s="13" t="str">
        <f t="shared" si="5"/>
        <v>労働保険特別会計雇用勘定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子ども・若者育成支援、少子化社会対策、男女共同参画、地方創生</v>
      </c>
      <c r="F23" s="18" t="s">
        <v>124</v>
      </c>
      <c r="G23" s="17"/>
      <c r="H23" s="13" t="str">
        <f t="shared" si="1"/>
        <v/>
      </c>
      <c r="I23" s="13" t="str">
        <f t="shared" si="5"/>
        <v>労働保険特別会計雇用勘定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労働保険特別会計雇用勘定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子ども・若者育成支援、少子化社会対策、男女共同参画、地方創生</v>
      </c>
      <c r="B27" s="13"/>
      <c r="F27" s="18" t="s">
        <v>127</v>
      </c>
      <c r="G27" s="17"/>
      <c r="H27" s="13" t="str">
        <f t="shared" si="1"/>
        <v/>
      </c>
      <c r="I27" s="13" t="str">
        <f t="shared" si="5"/>
        <v>労働保険特別会計雇用勘定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労働保険特別会計雇用勘定</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314</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369</v>
      </c>
      <c r="AF2" s="928"/>
      <c r="AG2" s="928"/>
      <c r="AH2" s="128"/>
      <c r="AI2" s="928" t="s">
        <v>465</v>
      </c>
      <c r="AJ2" s="928"/>
      <c r="AK2" s="928"/>
      <c r="AL2" s="128"/>
      <c r="AM2" s="928" t="s">
        <v>466</v>
      </c>
      <c r="AN2" s="928"/>
      <c r="AO2" s="928"/>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6"/>
      <c r="Z3" s="937"/>
      <c r="AA3" s="938"/>
      <c r="AB3" s="942"/>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6"/>
      <c r="I4" s="946"/>
      <c r="J4" s="946"/>
      <c r="K4" s="946"/>
      <c r="L4" s="946"/>
      <c r="M4" s="946"/>
      <c r="N4" s="946"/>
      <c r="O4" s="947"/>
      <c r="P4" s="146"/>
      <c r="Q4" s="654"/>
      <c r="R4" s="654"/>
      <c r="S4" s="654"/>
      <c r="T4" s="654"/>
      <c r="U4" s="654"/>
      <c r="V4" s="654"/>
      <c r="W4" s="654"/>
      <c r="X4" s="655"/>
      <c r="Y4" s="932" t="s">
        <v>12</v>
      </c>
      <c r="Z4" s="933"/>
      <c r="AA4" s="934"/>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51"/>
      <c r="H6" s="952"/>
      <c r="I6" s="952"/>
      <c r="J6" s="952"/>
      <c r="K6" s="952"/>
      <c r="L6" s="952"/>
      <c r="M6" s="952"/>
      <c r="N6" s="952"/>
      <c r="O6" s="953"/>
      <c r="P6" s="657"/>
      <c r="Q6" s="657"/>
      <c r="R6" s="657"/>
      <c r="S6" s="657"/>
      <c r="T6" s="657"/>
      <c r="U6" s="657"/>
      <c r="V6" s="657"/>
      <c r="W6" s="657"/>
      <c r="X6" s="658"/>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341</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314</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369</v>
      </c>
      <c r="AF9" s="928"/>
      <c r="AG9" s="928"/>
      <c r="AH9" s="128"/>
      <c r="AI9" s="928" t="s">
        <v>465</v>
      </c>
      <c r="AJ9" s="928"/>
      <c r="AK9" s="928"/>
      <c r="AL9" s="128"/>
      <c r="AM9" s="928" t="s">
        <v>466</v>
      </c>
      <c r="AN9" s="928"/>
      <c r="AO9" s="928"/>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6"/>
      <c r="Z10" s="937"/>
      <c r="AA10" s="938"/>
      <c r="AB10" s="942"/>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6"/>
      <c r="I11" s="946"/>
      <c r="J11" s="946"/>
      <c r="K11" s="946"/>
      <c r="L11" s="946"/>
      <c r="M11" s="946"/>
      <c r="N11" s="946"/>
      <c r="O11" s="947"/>
      <c r="P11" s="146"/>
      <c r="Q11" s="654"/>
      <c r="R11" s="654"/>
      <c r="S11" s="654"/>
      <c r="T11" s="654"/>
      <c r="U11" s="654"/>
      <c r="V11" s="654"/>
      <c r="W11" s="654"/>
      <c r="X11" s="655"/>
      <c r="Y11" s="932" t="s">
        <v>12</v>
      </c>
      <c r="Z11" s="933"/>
      <c r="AA11" s="934"/>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7"/>
      <c r="Q13" s="657"/>
      <c r="R13" s="657"/>
      <c r="S13" s="657"/>
      <c r="T13" s="657"/>
      <c r="U13" s="657"/>
      <c r="V13" s="657"/>
      <c r="W13" s="657"/>
      <c r="X13" s="658"/>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341</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314</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369</v>
      </c>
      <c r="AF16" s="928"/>
      <c r="AG16" s="928"/>
      <c r="AH16" s="128"/>
      <c r="AI16" s="928" t="s">
        <v>465</v>
      </c>
      <c r="AJ16" s="928"/>
      <c r="AK16" s="928"/>
      <c r="AL16" s="128"/>
      <c r="AM16" s="928" t="s">
        <v>466</v>
      </c>
      <c r="AN16" s="928"/>
      <c r="AO16" s="928"/>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6"/>
      <c r="Z17" s="937"/>
      <c r="AA17" s="938"/>
      <c r="AB17" s="942"/>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6"/>
      <c r="I18" s="946"/>
      <c r="J18" s="946"/>
      <c r="K18" s="946"/>
      <c r="L18" s="946"/>
      <c r="M18" s="946"/>
      <c r="N18" s="946"/>
      <c r="O18" s="947"/>
      <c r="P18" s="146"/>
      <c r="Q18" s="654"/>
      <c r="R18" s="654"/>
      <c r="S18" s="654"/>
      <c r="T18" s="654"/>
      <c r="U18" s="654"/>
      <c r="V18" s="654"/>
      <c r="W18" s="654"/>
      <c r="X18" s="655"/>
      <c r="Y18" s="932" t="s">
        <v>12</v>
      </c>
      <c r="Z18" s="933"/>
      <c r="AA18" s="934"/>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7"/>
      <c r="Q20" s="657"/>
      <c r="R20" s="657"/>
      <c r="S20" s="657"/>
      <c r="T20" s="657"/>
      <c r="U20" s="657"/>
      <c r="V20" s="657"/>
      <c r="W20" s="657"/>
      <c r="X20" s="658"/>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341</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314</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369</v>
      </c>
      <c r="AF23" s="928"/>
      <c r="AG23" s="928"/>
      <c r="AH23" s="128"/>
      <c r="AI23" s="928" t="s">
        <v>465</v>
      </c>
      <c r="AJ23" s="928"/>
      <c r="AK23" s="928"/>
      <c r="AL23" s="128"/>
      <c r="AM23" s="928" t="s">
        <v>466</v>
      </c>
      <c r="AN23" s="928"/>
      <c r="AO23" s="928"/>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6"/>
      <c r="Z24" s="937"/>
      <c r="AA24" s="938"/>
      <c r="AB24" s="942"/>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6"/>
      <c r="I25" s="946"/>
      <c r="J25" s="946"/>
      <c r="K25" s="946"/>
      <c r="L25" s="946"/>
      <c r="M25" s="946"/>
      <c r="N25" s="946"/>
      <c r="O25" s="947"/>
      <c r="P25" s="146"/>
      <c r="Q25" s="654"/>
      <c r="R25" s="654"/>
      <c r="S25" s="654"/>
      <c r="T25" s="654"/>
      <c r="U25" s="654"/>
      <c r="V25" s="654"/>
      <c r="W25" s="654"/>
      <c r="X25" s="655"/>
      <c r="Y25" s="932" t="s">
        <v>12</v>
      </c>
      <c r="Z25" s="933"/>
      <c r="AA25" s="934"/>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7"/>
      <c r="Q27" s="657"/>
      <c r="R27" s="657"/>
      <c r="S27" s="657"/>
      <c r="T27" s="657"/>
      <c r="U27" s="657"/>
      <c r="V27" s="657"/>
      <c r="W27" s="657"/>
      <c r="X27" s="658"/>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341</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314</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369</v>
      </c>
      <c r="AF30" s="928"/>
      <c r="AG30" s="928"/>
      <c r="AH30" s="128"/>
      <c r="AI30" s="928" t="s">
        <v>465</v>
      </c>
      <c r="AJ30" s="928"/>
      <c r="AK30" s="928"/>
      <c r="AL30" s="128"/>
      <c r="AM30" s="928" t="s">
        <v>466</v>
      </c>
      <c r="AN30" s="928"/>
      <c r="AO30" s="928"/>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6"/>
      <c r="Z31" s="937"/>
      <c r="AA31" s="938"/>
      <c r="AB31" s="942"/>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6"/>
      <c r="I32" s="946"/>
      <c r="J32" s="946"/>
      <c r="K32" s="946"/>
      <c r="L32" s="946"/>
      <c r="M32" s="946"/>
      <c r="N32" s="946"/>
      <c r="O32" s="947"/>
      <c r="P32" s="146"/>
      <c r="Q32" s="654"/>
      <c r="R32" s="654"/>
      <c r="S32" s="654"/>
      <c r="T32" s="654"/>
      <c r="U32" s="654"/>
      <c r="V32" s="654"/>
      <c r="W32" s="654"/>
      <c r="X32" s="655"/>
      <c r="Y32" s="932" t="s">
        <v>12</v>
      </c>
      <c r="Z32" s="933"/>
      <c r="AA32" s="934"/>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7"/>
      <c r="Q34" s="657"/>
      <c r="R34" s="657"/>
      <c r="S34" s="657"/>
      <c r="T34" s="657"/>
      <c r="U34" s="657"/>
      <c r="V34" s="657"/>
      <c r="W34" s="657"/>
      <c r="X34" s="658"/>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341</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314</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369</v>
      </c>
      <c r="AF37" s="928"/>
      <c r="AG37" s="928"/>
      <c r="AH37" s="128"/>
      <c r="AI37" s="928" t="s">
        <v>465</v>
      </c>
      <c r="AJ37" s="928"/>
      <c r="AK37" s="928"/>
      <c r="AL37" s="128"/>
      <c r="AM37" s="928" t="s">
        <v>466</v>
      </c>
      <c r="AN37" s="928"/>
      <c r="AO37" s="928"/>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6"/>
      <c r="Z38" s="937"/>
      <c r="AA38" s="938"/>
      <c r="AB38" s="942"/>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6"/>
      <c r="I39" s="946"/>
      <c r="J39" s="946"/>
      <c r="K39" s="946"/>
      <c r="L39" s="946"/>
      <c r="M39" s="946"/>
      <c r="N39" s="946"/>
      <c r="O39" s="947"/>
      <c r="P39" s="146"/>
      <c r="Q39" s="654"/>
      <c r="R39" s="654"/>
      <c r="S39" s="654"/>
      <c r="T39" s="654"/>
      <c r="U39" s="654"/>
      <c r="V39" s="654"/>
      <c r="W39" s="654"/>
      <c r="X39" s="655"/>
      <c r="Y39" s="932" t="s">
        <v>12</v>
      </c>
      <c r="Z39" s="933"/>
      <c r="AA39" s="934"/>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7"/>
      <c r="Q41" s="657"/>
      <c r="R41" s="657"/>
      <c r="S41" s="657"/>
      <c r="T41" s="657"/>
      <c r="U41" s="657"/>
      <c r="V41" s="657"/>
      <c r="W41" s="657"/>
      <c r="X41" s="658"/>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341</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314</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369</v>
      </c>
      <c r="AF44" s="928"/>
      <c r="AG44" s="928"/>
      <c r="AH44" s="128"/>
      <c r="AI44" s="928" t="s">
        <v>465</v>
      </c>
      <c r="AJ44" s="928"/>
      <c r="AK44" s="928"/>
      <c r="AL44" s="128"/>
      <c r="AM44" s="928" t="s">
        <v>466</v>
      </c>
      <c r="AN44" s="928"/>
      <c r="AO44" s="928"/>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6"/>
      <c r="Z45" s="937"/>
      <c r="AA45" s="938"/>
      <c r="AB45" s="942"/>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6"/>
      <c r="I46" s="946"/>
      <c r="J46" s="946"/>
      <c r="K46" s="946"/>
      <c r="L46" s="946"/>
      <c r="M46" s="946"/>
      <c r="N46" s="946"/>
      <c r="O46" s="947"/>
      <c r="P46" s="146"/>
      <c r="Q46" s="654"/>
      <c r="R46" s="654"/>
      <c r="S46" s="654"/>
      <c r="T46" s="654"/>
      <c r="U46" s="654"/>
      <c r="V46" s="654"/>
      <c r="W46" s="654"/>
      <c r="X46" s="655"/>
      <c r="Y46" s="932" t="s">
        <v>12</v>
      </c>
      <c r="Z46" s="933"/>
      <c r="AA46" s="934"/>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7"/>
      <c r="Q48" s="657"/>
      <c r="R48" s="657"/>
      <c r="S48" s="657"/>
      <c r="T48" s="657"/>
      <c r="U48" s="657"/>
      <c r="V48" s="657"/>
      <c r="W48" s="657"/>
      <c r="X48" s="658"/>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341</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314</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369</v>
      </c>
      <c r="AF51" s="928"/>
      <c r="AG51" s="928"/>
      <c r="AH51" s="128"/>
      <c r="AI51" s="928" t="s">
        <v>465</v>
      </c>
      <c r="AJ51" s="928"/>
      <c r="AK51" s="928"/>
      <c r="AL51" s="128"/>
      <c r="AM51" s="928" t="s">
        <v>466</v>
      </c>
      <c r="AN51" s="928"/>
      <c r="AO51" s="928"/>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6"/>
      <c r="Z52" s="937"/>
      <c r="AA52" s="938"/>
      <c r="AB52" s="942"/>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6"/>
      <c r="I53" s="946"/>
      <c r="J53" s="946"/>
      <c r="K53" s="946"/>
      <c r="L53" s="946"/>
      <c r="M53" s="946"/>
      <c r="N53" s="946"/>
      <c r="O53" s="947"/>
      <c r="P53" s="146"/>
      <c r="Q53" s="654"/>
      <c r="R53" s="654"/>
      <c r="S53" s="654"/>
      <c r="T53" s="654"/>
      <c r="U53" s="654"/>
      <c r="V53" s="654"/>
      <c r="W53" s="654"/>
      <c r="X53" s="655"/>
      <c r="Y53" s="932" t="s">
        <v>12</v>
      </c>
      <c r="Z53" s="933"/>
      <c r="AA53" s="934"/>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7"/>
      <c r="Q55" s="657"/>
      <c r="R55" s="657"/>
      <c r="S55" s="657"/>
      <c r="T55" s="657"/>
      <c r="U55" s="657"/>
      <c r="V55" s="657"/>
      <c r="W55" s="657"/>
      <c r="X55" s="658"/>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341</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314</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369</v>
      </c>
      <c r="AF58" s="928"/>
      <c r="AG58" s="928"/>
      <c r="AH58" s="128"/>
      <c r="AI58" s="928" t="s">
        <v>465</v>
      </c>
      <c r="AJ58" s="928"/>
      <c r="AK58" s="928"/>
      <c r="AL58" s="128"/>
      <c r="AM58" s="928" t="s">
        <v>466</v>
      </c>
      <c r="AN58" s="928"/>
      <c r="AO58" s="928"/>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6"/>
      <c r="Z59" s="937"/>
      <c r="AA59" s="938"/>
      <c r="AB59" s="942"/>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6"/>
      <c r="I60" s="946"/>
      <c r="J60" s="946"/>
      <c r="K60" s="946"/>
      <c r="L60" s="946"/>
      <c r="M60" s="946"/>
      <c r="N60" s="946"/>
      <c r="O60" s="947"/>
      <c r="P60" s="146"/>
      <c r="Q60" s="654"/>
      <c r="R60" s="654"/>
      <c r="S60" s="654"/>
      <c r="T60" s="654"/>
      <c r="U60" s="654"/>
      <c r="V60" s="654"/>
      <c r="W60" s="654"/>
      <c r="X60" s="655"/>
      <c r="Y60" s="932" t="s">
        <v>12</v>
      </c>
      <c r="Z60" s="933"/>
      <c r="AA60" s="934"/>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7"/>
      <c r="Q62" s="657"/>
      <c r="R62" s="657"/>
      <c r="S62" s="657"/>
      <c r="T62" s="657"/>
      <c r="U62" s="657"/>
      <c r="V62" s="657"/>
      <c r="W62" s="657"/>
      <c r="X62" s="658"/>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341</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314</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369</v>
      </c>
      <c r="AF65" s="928"/>
      <c r="AG65" s="928"/>
      <c r="AH65" s="128"/>
      <c r="AI65" s="928" t="s">
        <v>465</v>
      </c>
      <c r="AJ65" s="928"/>
      <c r="AK65" s="928"/>
      <c r="AL65" s="128"/>
      <c r="AM65" s="928" t="s">
        <v>466</v>
      </c>
      <c r="AN65" s="928"/>
      <c r="AO65" s="928"/>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6"/>
      <c r="Z66" s="937"/>
      <c r="AA66" s="938"/>
      <c r="AB66" s="942"/>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6"/>
      <c r="I67" s="946"/>
      <c r="J67" s="946"/>
      <c r="K67" s="946"/>
      <c r="L67" s="946"/>
      <c r="M67" s="946"/>
      <c r="N67" s="946"/>
      <c r="O67" s="947"/>
      <c r="P67" s="146"/>
      <c r="Q67" s="654"/>
      <c r="R67" s="654"/>
      <c r="S67" s="654"/>
      <c r="T67" s="654"/>
      <c r="U67" s="654"/>
      <c r="V67" s="654"/>
      <c r="W67" s="654"/>
      <c r="X67" s="655"/>
      <c r="Y67" s="932" t="s">
        <v>12</v>
      </c>
      <c r="Z67" s="933"/>
      <c r="AA67" s="934"/>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7"/>
      <c r="Q69" s="657"/>
      <c r="R69" s="657"/>
      <c r="S69" s="657"/>
      <c r="T69" s="657"/>
      <c r="U69" s="657"/>
      <c r="V69" s="657"/>
      <c r="W69" s="657"/>
      <c r="X69" s="658"/>
      <c r="Y69" s="190" t="s">
        <v>13</v>
      </c>
      <c r="Z69" s="929"/>
      <c r="AA69" s="930"/>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341</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317</v>
      </c>
      <c r="Z3" s="273"/>
      <c r="AA3" s="273"/>
      <c r="AB3" s="273"/>
      <c r="AC3" s="992" t="s">
        <v>308</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317</v>
      </c>
      <c r="Z36" s="273"/>
      <c r="AA36" s="273"/>
      <c r="AB36" s="273"/>
      <c r="AC36" s="992" t="s">
        <v>308</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317</v>
      </c>
      <c r="Z69" s="273"/>
      <c r="AA69" s="273"/>
      <c r="AB69" s="273"/>
      <c r="AC69" s="992" t="s">
        <v>308</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317</v>
      </c>
      <c r="Z102" s="273"/>
      <c r="AA102" s="273"/>
      <c r="AB102" s="273"/>
      <c r="AC102" s="992" t="s">
        <v>308</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317</v>
      </c>
      <c r="Z135" s="273"/>
      <c r="AA135" s="273"/>
      <c r="AB135" s="273"/>
      <c r="AC135" s="992" t="s">
        <v>308</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317</v>
      </c>
      <c r="Z168" s="273"/>
      <c r="AA168" s="273"/>
      <c r="AB168" s="273"/>
      <c r="AC168" s="992" t="s">
        <v>308</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317</v>
      </c>
      <c r="Z201" s="273"/>
      <c r="AA201" s="273"/>
      <c r="AB201" s="273"/>
      <c r="AC201" s="992" t="s">
        <v>308</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317</v>
      </c>
      <c r="Z234" s="273"/>
      <c r="AA234" s="273"/>
      <c r="AB234" s="273"/>
      <c r="AC234" s="992" t="s">
        <v>308</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317</v>
      </c>
      <c r="Z267" s="273"/>
      <c r="AA267" s="273"/>
      <c r="AB267" s="273"/>
      <c r="AC267" s="992" t="s">
        <v>308</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317</v>
      </c>
      <c r="Z300" s="273"/>
      <c r="AA300" s="273"/>
      <c r="AB300" s="273"/>
      <c r="AC300" s="992" t="s">
        <v>308</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317</v>
      </c>
      <c r="Z333" s="273"/>
      <c r="AA333" s="273"/>
      <c r="AB333" s="273"/>
      <c r="AC333" s="992" t="s">
        <v>308</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317</v>
      </c>
      <c r="Z366" s="273"/>
      <c r="AA366" s="273"/>
      <c r="AB366" s="273"/>
      <c r="AC366" s="992" t="s">
        <v>308</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317</v>
      </c>
      <c r="Z399" s="273"/>
      <c r="AA399" s="273"/>
      <c r="AB399" s="273"/>
      <c r="AC399" s="992" t="s">
        <v>308</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317</v>
      </c>
      <c r="Z432" s="273"/>
      <c r="AA432" s="273"/>
      <c r="AB432" s="273"/>
      <c r="AC432" s="992" t="s">
        <v>308</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317</v>
      </c>
      <c r="Z465" s="273"/>
      <c r="AA465" s="273"/>
      <c r="AB465" s="273"/>
      <c r="AC465" s="992" t="s">
        <v>308</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317</v>
      </c>
      <c r="Z498" s="273"/>
      <c r="AA498" s="273"/>
      <c r="AB498" s="273"/>
      <c r="AC498" s="992" t="s">
        <v>308</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317</v>
      </c>
      <c r="Z531" s="273"/>
      <c r="AA531" s="273"/>
      <c r="AB531" s="273"/>
      <c r="AC531" s="992" t="s">
        <v>308</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317</v>
      </c>
      <c r="Z564" s="273"/>
      <c r="AA564" s="273"/>
      <c r="AB564" s="273"/>
      <c r="AC564" s="992" t="s">
        <v>308</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317</v>
      </c>
      <c r="Z597" s="273"/>
      <c r="AA597" s="273"/>
      <c r="AB597" s="273"/>
      <c r="AC597" s="992" t="s">
        <v>308</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317</v>
      </c>
      <c r="Z630" s="273"/>
      <c r="AA630" s="273"/>
      <c r="AB630" s="273"/>
      <c r="AC630" s="992" t="s">
        <v>308</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317</v>
      </c>
      <c r="Z663" s="273"/>
      <c r="AA663" s="273"/>
      <c r="AB663" s="273"/>
      <c r="AC663" s="992" t="s">
        <v>308</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317</v>
      </c>
      <c r="Z696" s="273"/>
      <c r="AA696" s="273"/>
      <c r="AB696" s="273"/>
      <c r="AC696" s="992" t="s">
        <v>308</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317</v>
      </c>
      <c r="Z729" s="273"/>
      <c r="AA729" s="273"/>
      <c r="AB729" s="273"/>
      <c r="AC729" s="992" t="s">
        <v>308</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317</v>
      </c>
      <c r="Z762" s="273"/>
      <c r="AA762" s="273"/>
      <c r="AB762" s="273"/>
      <c r="AC762" s="992" t="s">
        <v>308</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317</v>
      </c>
      <c r="Z795" s="273"/>
      <c r="AA795" s="273"/>
      <c r="AB795" s="273"/>
      <c r="AC795" s="992" t="s">
        <v>308</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317</v>
      </c>
      <c r="Z828" s="273"/>
      <c r="AA828" s="273"/>
      <c r="AB828" s="273"/>
      <c r="AC828" s="992" t="s">
        <v>308</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317</v>
      </c>
      <c r="Z861" s="273"/>
      <c r="AA861" s="273"/>
      <c r="AB861" s="273"/>
      <c r="AC861" s="992" t="s">
        <v>308</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317</v>
      </c>
      <c r="Z894" s="273"/>
      <c r="AA894" s="273"/>
      <c r="AB894" s="273"/>
      <c r="AC894" s="992" t="s">
        <v>308</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317</v>
      </c>
      <c r="Z927" s="273"/>
      <c r="AA927" s="273"/>
      <c r="AB927" s="273"/>
      <c r="AC927" s="992" t="s">
        <v>308</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317</v>
      </c>
      <c r="Z960" s="273"/>
      <c r="AA960" s="273"/>
      <c r="AB960" s="273"/>
      <c r="AC960" s="992" t="s">
        <v>308</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317</v>
      </c>
      <c r="Z993" s="273"/>
      <c r="AA993" s="273"/>
      <c r="AB993" s="273"/>
      <c r="AC993" s="992" t="s">
        <v>308</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317</v>
      </c>
      <c r="Z1026" s="273"/>
      <c r="AA1026" s="273"/>
      <c r="AB1026" s="273"/>
      <c r="AC1026" s="992" t="s">
        <v>308</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317</v>
      </c>
      <c r="Z1059" s="273"/>
      <c r="AA1059" s="273"/>
      <c r="AB1059" s="273"/>
      <c r="AC1059" s="992" t="s">
        <v>308</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317</v>
      </c>
      <c r="Z1092" s="273"/>
      <c r="AA1092" s="273"/>
      <c r="AB1092" s="273"/>
      <c r="AC1092" s="992" t="s">
        <v>308</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317</v>
      </c>
      <c r="Z1125" s="273"/>
      <c r="AA1125" s="273"/>
      <c r="AB1125" s="273"/>
      <c r="AC1125" s="992" t="s">
        <v>308</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317</v>
      </c>
      <c r="Z1158" s="273"/>
      <c r="AA1158" s="273"/>
      <c r="AB1158" s="273"/>
      <c r="AC1158" s="992" t="s">
        <v>308</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317</v>
      </c>
      <c r="Z1191" s="273"/>
      <c r="AA1191" s="273"/>
      <c r="AB1191" s="273"/>
      <c r="AC1191" s="992" t="s">
        <v>308</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317</v>
      </c>
      <c r="Z1224" s="273"/>
      <c r="AA1224" s="273"/>
      <c r="AB1224" s="273"/>
      <c r="AC1224" s="992" t="s">
        <v>308</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317</v>
      </c>
      <c r="Z1257" s="273"/>
      <c r="AA1257" s="273"/>
      <c r="AB1257" s="273"/>
      <c r="AC1257" s="992" t="s">
        <v>308</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317</v>
      </c>
      <c r="Z1290" s="273"/>
      <c r="AA1290" s="273"/>
      <c r="AB1290" s="273"/>
      <c r="AC1290" s="992" t="s">
        <v>308</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2022-06-30T01:26:37Z</cp:lastPrinted>
  <dcterms:created xsi:type="dcterms:W3CDTF">2012-03-13T00:50:25Z</dcterms:created>
  <dcterms:modified xsi:type="dcterms:W3CDTF">2022-08-30T05:50:52Z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