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作業\20220808_最終公表に向けた依頼\☆安定登録レビューシート\20220831_set\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0" i="11"/>
  <c r="AY337" i="11"/>
  <c r="AY332" i="11"/>
  <c r="AY331" i="11"/>
  <c r="AY328" i="11"/>
  <c r="AY327" i="11"/>
  <c r="AY324" i="11"/>
  <c r="AY323" i="11"/>
  <c r="AY321" i="11"/>
  <c r="AY330" i="11" s="1"/>
  <c r="AY398" i="11" l="1"/>
  <c r="AY397" i="11"/>
  <c r="AY338" i="11"/>
  <c r="AY325" i="11"/>
  <c r="AY329" i="11"/>
  <c r="AY333"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20" i="11" l="1"/>
  <c r="AY128" i="11"/>
  <c r="AY154" i="11"/>
  <c r="AY140" i="11"/>
  <c r="AY113" i="11"/>
  <c r="AY117" i="11"/>
  <c r="AY121" i="11"/>
  <c r="AY125" i="11"/>
  <c r="AY129" i="11"/>
  <c r="AY151" i="11"/>
  <c r="AY155" i="11"/>
  <c r="AY164" i="11"/>
  <c r="AY141" i="11"/>
  <c r="AY145" i="11"/>
  <c r="AY135" i="11"/>
  <c r="AY177" i="11"/>
  <c r="AY204" i="11"/>
  <c r="AY212" i="11"/>
  <c r="AY131" i="11"/>
  <c r="AY143" i="11"/>
  <c r="AY116" i="11"/>
  <c r="AY163" i="11"/>
  <c r="AY144" i="11"/>
  <c r="AY198"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<sst xmlns="http://schemas.openxmlformats.org/spreadsheetml/2006/main" count="1327" uniqueCount="665">
  <si>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</si>
  <si>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</si>
  <si>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</si>
  <si>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</si>
  <si>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</si>
  <si>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</si>
  <si>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</si>
  <si>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</si>
  <si>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</si>
  <si>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</si>
  <si>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</si>
  <si>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</si>
  <si>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</si>
  <si>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</si>
  <si>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</si>
  <si>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</si>
  <si>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</si>
  <si>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</si>
  <si>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</si>
  <si>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</si>
  <si>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</si>
  <si>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</si>
  <si>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</si>
  <si>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</si>
  <si>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</si>
  <si>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</si>
  <si>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</si>
  <si>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</si>
  <si>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</si>
  <si>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</si>
  <si>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</si>
  <si>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</si>
  <si>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</si>
  <si>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</si>
  <si>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</si>
  <si>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</si>
  <si>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</si>
  <si>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</si>
  <si>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</si>
  <si>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</si>
  <si>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</si>
  <si>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</si>
  <si>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</si>
  <si>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</si>
  <si>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</si>
  <si>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</si>
  <si>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</si>
  <si>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</si>
  <si>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</si>
  <si>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</si>
  <si>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</si>
  <si>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</si>
  <si>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</si>
  <si>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</si>
  <si>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</si>
  <si>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</si>
  <si>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</si>
  <si>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</si>
  <si>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</si>
  <si>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</si>
  <si>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</si>
  <si>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</si>
  <si>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</si>
  <si>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</si>
  <si>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</si>
  <si>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</si>
  <si>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</si>
  <si>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</si>
  <si>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</si>
  <si>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</si>
  <si>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</si>
  <si>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</si>
  <si>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</si>
  <si>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</si>
  <si>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</si>
  <si>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</si>
  <si>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</si>
  <si>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</si>
  <si>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</si>
  <si>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</si>
  <si>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</si>
  <si>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</si>
  <si>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</si>
  <si>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</si>
  <si>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</si>
  <si>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</si>
  <si>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</si>
  <si>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</si>
  <si>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</si>
  <si>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</si>
  <si>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</si>
  <si>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</si>
  <si>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</si>
  <si>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</si>
  <si>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</si>
  <si>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</si>
  <si>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</si>
  <si>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</si>
  <si>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</si>
  <si>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</si>
  <si>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</si>
  <si>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</si>
  <si>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</si>
  <si>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</si>
  <si>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</si>
  <si>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</si>
  <si>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</si>
  <si>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</si>
  <si>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</si>
  <si>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</si>
  <si>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</si>
  <si>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</si>
  <si>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</si>
  <si>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</si>
  <si>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</si>
  <si>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</si>
  <si>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</si>
  <si>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</si>
  <si>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</si>
  <si>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</si>
  <si>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</si>
  <si>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</si>
  <si>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</si>
  <si>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</si>
  <si>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</si>
  <si>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</si>
  <si>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</si>
  <si>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</si>
  <si>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</si>
  <si>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</si>
  <si>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</si>
  <si>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</si>
  <si>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</si>
  <si>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</si>
  <si>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</si>
  <si>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</si>
  <si>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</si>
  <si>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</si>
  <si>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</si>
  <si>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</si>
  <si>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</si>
  <si>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</si>
  <si>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</si>
  <si>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</si>
  <si>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</si>
  <si>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</si>
  <si>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</si>
  <si>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</si>
  <si>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</si>
  <si>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</si>
  <si>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</si>
  <si>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</si>
  <si>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</si>
  <si>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</si>
  <si>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</si>
  <si>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</si>
  <si>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</si>
  <si>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</si>
  <si>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</si>
  <si>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</si>
  <si>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</si>
  <si>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</si>
  <si>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</si>
  <si>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</si>
  <si>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</si>
  <si>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</si>
  <si>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</si>
  <si>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</si>
  <si>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</si>
  <si>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</si>
  <si>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</si>
  <si>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</si>
  <si>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</si>
  <si>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</si>
  <si>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</si>
  <si>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</si>
  <si>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</si>
  <si>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</si>
  <si>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</si>
  <si>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</si>
  <si>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</si>
  <si>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</si>
  <si>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</si>
  <si>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</si>
  <si>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</si>
  <si>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</si>
  <si>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</si>
  <si>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</si>
  <si>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</si>
  <si>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</si>
  <si>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</si>
  <si>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</si>
  <si>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</si>
  <si>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</si>
  <si>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</si>
  <si>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</si>
  <si>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</si>
  <si>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</si>
  <si>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</si>
  <si>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</si>
  <si>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</si>
  <si>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</si>
  <si>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</si>
  <si>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</si>
  <si>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</si>
  <si>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</si>
  <si>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</si>
  <si>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</si>
  <si>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</si>
  <si>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</si>
  <si>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</si>
  <si>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</si>
  <si>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</si>
  <si>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</si>
  <si>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</si>
  <si>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</si>
  <si>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</si>
  <si>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</si>
  <si>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</si>
  <si>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</si>
  <si>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</si>
  <si>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</si>
  <si>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</si>
  <si>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</si>
  <si>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</si>
  <si>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</si>
  <si>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</si>
  <si>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</si>
  <si>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</si>
  <si>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</si>
  <si>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</si>
  <si>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</si>
  <si>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</si>
  <si>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</si>
  <si>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</si>
  <si>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</si>
  <si>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</si>
  <si>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</si>
  <si>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</si>
  <si>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</si>
  <si>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</si>
  <si>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</si>
  <si>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</si>
  <si>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</si>
  <si>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</si>
  <si>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</si>
  <si>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</si>
  <si>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</si>
  <si>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</si>
  <si>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</si>
  <si>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</si>
  <si>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</si>
  <si>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</si>
  <si>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</si>
  <si>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</si>
  <si>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</si>
  <si>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</si>
  <si>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</si>
  <si>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</si>
  <si>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</si>
  <si>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</si>
  <si>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</si>
  <si>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</si>
  <si>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</si>
  <si>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</si>
  <si>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</si>
  <si>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</si>
  <si>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</si>
  <si>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</si>
  <si>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</si>
  <si>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</si>
  <si>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</si>
  <si>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</si>
  <si>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</si>
  <si>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</si>
  <si>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</si>
  <si>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</si>
  <si>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</si>
  <si>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</si>
  <si>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</si>
  <si>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</si>
  <si>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</si>
  <si>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</si>
  <si>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</si>
  <si>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</si>
  <si>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</si>
  <si>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</si>
  <si>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</si>
  <si>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</si>
  <si>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</si>
  <si>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</si>
  <si>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</si>
  <si>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</si>
  <si>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</si>
  <si>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</si>
  <si>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</si>
  <si>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</si>
  <si>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</si>
  <si>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</si>
  <si>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</si>
  <si>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</si>
  <si>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</si>
  <si>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</si>
  <si>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</si>
  <si>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</si>
  <si>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</si>
  <si>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</si>
  <si>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</si>
  <si>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</si>
  <si>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</si>
  <si>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</si>
  <si>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</si>
  <si>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</si>
  <si>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</si>
  <si>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</si>
  <si>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</si>
  <si>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</si>
  <si>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</si>
  <si>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</si>
  <si>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</si>
  <si>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</si>
  <si>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</si>
  <si>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</si>
  <si>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</si>
  <si>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</si>
  <si>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</si>
  <si>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</si>
  <si>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</si>
  <si>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</si>
  <si>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</si>
  <si>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</si>
  <si>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</si>
  <si>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</si>
  <si>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</si>
  <si>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</si>
  <si>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</si>
  <si>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</si>
  <si>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</si>
  <si>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</si>
  <si>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</si>
  <si>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</si>
  <si>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</si>
  <si>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</si>
  <si>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</si>
  <si>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</si>
  <si>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</si>
  <si>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</si>
  <si>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</si>
  <si>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</si>
  <si>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</si>
  <si>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</si>
  <si>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</si>
  <si>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</si>
  <si>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</si>
  <si>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</si>
  <si>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</si>
  <si>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</si>
  <si>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</si>
  <si>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</si>
  <si>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</si>
  <si>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</si>
  <si>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</si>
  <si>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</si>
  <si>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</si>
  <si>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</si>
  <si>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</si>
  <si>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</si>
  <si>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</si>
  <si>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</si>
  <si>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</si>
  <si>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</si>
  <si>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</si>
  <si>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</si>
  <si>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</si>
  <si>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</si>
  <si>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</si>
  <si>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</si>
  <si>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</si>
  <si>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</si>
  <si>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</si>
  <si>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</si>
  <si>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</si>
  <si>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</si>
  <si>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</si>
  <si>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</si>
  <si>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</si>
  <si>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</si>
  <si>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</si>
  <si>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</si>
  <si>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</si>
  <si>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</si>
  <si>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</si>
  <si>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</si>
  <si>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</si>
  <si>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</si>
  <si>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</si>
  <si>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</si>
  <si>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</si>
  <si>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</si>
  <si>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</si>
  <si>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</si>
  <si>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</si>
  <si>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</si>
  <si>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</si>
  <si>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</si>
  <si>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</si>
  <si>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</si>
  <si>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</si>
  <si>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</si>
  <si>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</si>
  <si>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</si>
  <si>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</si>
  <si>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</si>
  <si>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</si>
  <si>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</si>
  <si>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</si>
  <si>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</si>
  <si>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</si>
  <si>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</si>
  <si>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</si>
  <si>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</si>
  <si>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</si>
  <si>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</si>
  <si>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</si>
  <si>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</si>
  <si>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</si>
  <si>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</si>
  <si>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</si>
  <si>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</si>
  <si>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</si>
  <si>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</si>
  <si>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</si>
  <si>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</si>
  <si>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</si>
  <si>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</si>
  <si>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</si>
  <si>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</si>
  <si>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</si>
  <si>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</si>
  <si>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</si>
  <si>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</si>
  <si>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</si>
  <si>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</si>
  <si>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</si>
  <si>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</si>
  <si>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</si>
  <si>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</si>
  <si>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</si>
  <si>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</si>
  <si>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</si>
  <si>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</si>
  <si>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</si>
  <si>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</si>
  <si>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</si>
  <si>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</si>
  <si>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</si>
  <si>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</si>
  <si>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</si>
  <si>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</si>
  <si>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</si>
  <si>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</si>
  <si>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</si>
  <si>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</si>
  <si>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</si>
  <si>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</si>
  <si>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</si>
  <si>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</si>
  <si>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</si>
  <si>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</si>
  <si>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</si>
  <si>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</si>
  <si>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</si>
  <si>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</si>
  <si>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</si>
  <si>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</si>
  <si>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</si>
  <si>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</si>
  <si>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</si>
  <si>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</si>
  <si>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</si>
  <si>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</si>
  <si>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</si>
  <si>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</si>
  <si>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</si>
  <si>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</si>
  <si>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</si>
  <si>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</si>
  <si>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</si>
  <si>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</si>
  <si>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</si>
  <si>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</si>
  <si>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</si>
  <si>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</si>
  <si>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</si>
  <si>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</si>
  <si>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</si>
  <si>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</si>
  <si>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</si>
  <si>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</si>
  <si>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</si>
  <si>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</si>
  <si>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</si>
  <si>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</si>
  <si>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</si>
  <si>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</si>
  <si>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</si>
  <si>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</si>
  <si>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</si>
  <si>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</si>
  <si>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</si>
  <si>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</si>
  <si>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</si>
  <si>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</si>
  <si>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</si>
  <si>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</si>
  <si>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</si>
  <si>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</si>
  <si>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</si>
  <si>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</si>
  <si>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</si>
  <si>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</si>
  <si>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</si>
  <si>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</si>
  <si>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</si>
  <si>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</si>
  <si>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</si>
  <si>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</si>
  <si>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</si>
  <si>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</si>
  <si>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</si>
  <si>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</si>
  <si>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</si>
  <si>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</si>
  <si>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</si>
  <si>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</si>
  <si>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</si>
  <si>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</si>
  <si>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</si>
  <si>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</si>
  <si>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</si>
  <si>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</si>
  <si>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</si>
  <si>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</si>
  <si>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</si>
  <si>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</si>
  <si>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</si>
  <si>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</si>
  <si>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</si>
  <si>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</si>
  <si>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</si>
  <si>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</si>
  <si>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</si>
  <si>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</si>
  <si>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</si>
  <si>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</si>
  <si>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</si>
  <si>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</si>
  <si>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</si>
  <si>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</si>
  <si>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</si>
  <si>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</si>
  <si>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</si>
  <si>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</si>
  <si>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</si>
  <si>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</si>
  <si>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</si>
  <si>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</si>
  <si>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</si>
  <si>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</si>
  <si>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</si>
  <si>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</si>
  <si>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</si>
  <si>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</si>
  <si>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</si>
  <si>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</si>
  <si>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</si>
  <si>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</si>
  <si>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</si>
  <si>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</si>
  <si>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</si>
  <si>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</si>
  <si>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</si>
  <si>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</si>
  <si>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</si>
  <si>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</si>
  <si>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</si>
  <si>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</si>
  <si>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</si>
  <si>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</si>
  <si>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</si>
  <si>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</si>
  <si>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</si>
  <si>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</si>
  <si>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</si>
  <si>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</si>
  <si>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</si>
  <si>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</si>
  <si>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</si>
  <si>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</si>
  <si>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</si>
  <si>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</si>
  <si>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</si>
  <si>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</si>
  <si>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</si>
  <si>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</si>
  <si>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</si>
  <si>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</si>
  <si>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</si>
  <si>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高年齢労働者処遇改善促進助成金</t>
  </si>
  <si>
    <t>職業安定局</t>
  </si>
  <si>
    <t>令和3年度</t>
  </si>
  <si>
    <t>令和7年度</t>
  </si>
  <si>
    <t>雇用保険課</t>
  </si>
  <si>
    <t>雇用保険法第62条第1項第3号
雇用保険法施行規則附則第15条の4の7</t>
  </si>
  <si>
    <t>-</t>
  </si>
  <si>
    <t>雇用形態にかかわらない公正な待遇の確保を推進する観点から60歳から64歳までの高年齢労働者の処遇の改善に向けて取り組む事業主に対し支援する。</t>
  </si>
  <si>
    <t>雇用安定等給付金</t>
  </si>
  <si>
    <t>人</t>
  </si>
  <si>
    <t>厚生労働省職業安定局調べ</t>
  </si>
  <si>
    <t>百万</t>
  </si>
  <si>
    <t>助成金の支給決定件数</t>
  </si>
  <si>
    <t>件</t>
  </si>
  <si>
    <t>　単位当たりコスト ＝ Ｘ／Ｙ
　　Ｘ：「支給金額（千円）」 
　　Ｙ：「支給件数（件）」　　　</t>
    <phoneticPr fontId="5"/>
  </si>
  <si>
    <t>千円/件</t>
  </si>
  <si>
    <t>X / Y</t>
    <phoneticPr fontId="5"/>
  </si>
  <si>
    <t>／　</t>
    <phoneticPr fontId="5"/>
  </si>
  <si>
    <t>新03</t>
  </si>
  <si>
    <t>○</t>
  </si>
  <si>
    <t>厚労</t>
  </si>
  <si>
    <t>60歳から64歳までの高年齢労働者の処遇改善に取り組む事業主に対して助成を行う。</t>
    <phoneticPr fontId="5"/>
  </si>
  <si>
    <t>労働者等の特性に応じた雇用の安定・促進を図ること（Ⅴ-３）</t>
  </si>
  <si>
    <t>高齢者・障害者・若年者等の雇用の安定・促進を図ること（Ⅴ-３-１）</t>
    <phoneticPr fontId="5"/>
  </si>
  <si>
    <t>－</t>
    <phoneticPr fontId="5"/>
  </si>
  <si>
    <t>高年齢労働者の雇用の安定を図るため、国が主体的に事業を実施する必要がある。</t>
    <rPh sb="0" eb="3">
      <t>コウネンレイ</t>
    </rPh>
    <rPh sb="3" eb="6">
      <t>ロウドウシャ</t>
    </rPh>
    <rPh sb="7" eb="9">
      <t>コヨウ</t>
    </rPh>
    <rPh sb="10" eb="12">
      <t>アンテイ</t>
    </rPh>
    <rPh sb="13" eb="14">
      <t>ハカ</t>
    </rPh>
    <rPh sb="18" eb="19">
      <t>クニ</t>
    </rPh>
    <rPh sb="20" eb="23">
      <t>シュタイテキ</t>
    </rPh>
    <rPh sb="24" eb="26">
      <t>ジギョウ</t>
    </rPh>
    <rPh sb="27" eb="29">
      <t>ジッシ</t>
    </rPh>
    <rPh sb="31" eb="33">
      <t>ヒツヨウ</t>
    </rPh>
    <phoneticPr fontId="5"/>
  </si>
  <si>
    <t>高年齢労働者の雇用の安定を図るため、事業主の取組を支援することが不可欠であり、優先度の高い事業である。</t>
    <rPh sb="0" eb="3">
      <t>コウネンレイ</t>
    </rPh>
    <rPh sb="3" eb="6">
      <t>ロウドウシャ</t>
    </rPh>
    <rPh sb="7" eb="9">
      <t>コヨウ</t>
    </rPh>
    <rPh sb="10" eb="12">
      <t>アンテイ</t>
    </rPh>
    <rPh sb="13" eb="14">
      <t>ハカ</t>
    </rPh>
    <rPh sb="18" eb="21">
      <t>ジギョウヌシ</t>
    </rPh>
    <rPh sb="22" eb="24">
      <t>トリクミ</t>
    </rPh>
    <rPh sb="25" eb="27">
      <t>シエン</t>
    </rPh>
    <rPh sb="32" eb="35">
      <t>フカケツ</t>
    </rPh>
    <rPh sb="39" eb="42">
      <t>ユウセンド</t>
    </rPh>
    <rPh sb="43" eb="44">
      <t>タカ</t>
    </rPh>
    <rPh sb="45" eb="47">
      <t>ジギョウ</t>
    </rPh>
    <phoneticPr fontId="5"/>
  </si>
  <si>
    <t>‐</t>
  </si>
  <si>
    <t>００</t>
    <phoneticPr fontId="5"/>
  </si>
  <si>
    <t>－</t>
    <phoneticPr fontId="5"/>
  </si>
  <si>
    <t>https://www.mhlw.go.jp/wp/seisaku/hyouka/dl/r03_jizenbunseki/V-3-1.pdf</t>
    <phoneticPr fontId="5"/>
  </si>
  <si>
    <t>高年齢労働者の処遇改善</t>
    <phoneticPr fontId="5"/>
  </si>
  <si>
    <t>-</t>
    <phoneticPr fontId="5"/>
  </si>
  <si>
    <t>A.都道府県労働局</t>
    <rPh sb="2" eb="6">
      <t>トドウフケン</t>
    </rPh>
    <rPh sb="6" eb="9">
      <t>ロウドウキョク</t>
    </rPh>
    <phoneticPr fontId="5"/>
  </si>
  <si>
    <t>B.事業主</t>
    <rPh sb="2" eb="5">
      <t>ジギョウヌシ</t>
    </rPh>
    <phoneticPr fontId="5"/>
  </si>
  <si>
    <t>0/0</t>
    <phoneticPr fontId="5"/>
  </si>
  <si>
    <t>×</t>
  </si>
  <si>
    <t>△</t>
  </si>
  <si>
    <t>高年齢労働者処遇改善促進助成金の支給</t>
    <rPh sb="0" eb="3">
      <t>コウネンレイ</t>
    </rPh>
    <rPh sb="3" eb="6">
      <t>ロウドウシャ</t>
    </rPh>
    <rPh sb="6" eb="8">
      <t>ショグウ</t>
    </rPh>
    <rPh sb="8" eb="10">
      <t>カイゼン</t>
    </rPh>
    <rPh sb="10" eb="12">
      <t>ソクシン</t>
    </rPh>
    <rPh sb="12" eb="15">
      <t>ジョセイキン</t>
    </rPh>
    <rPh sb="16" eb="18">
      <t>シキュウ</t>
    </rPh>
    <phoneticPr fontId="5"/>
  </si>
  <si>
    <t>助成金</t>
    <rPh sb="0" eb="3">
      <t>ジョセイキン</t>
    </rPh>
    <phoneticPr fontId="5"/>
  </si>
  <si>
    <t>2,258,980/975</t>
    <phoneticPr fontId="5"/>
  </si>
  <si>
    <t>高年齢労働者の処遇改善は、高年齢労働者の雇用の安定を図る上で重要であり、国民や社会のニーズを的確に反映しているといえる。</t>
    <rPh sb="13" eb="16">
      <t>コウネンレイ</t>
    </rPh>
    <rPh sb="16" eb="19">
      <t>ロウドウシャ</t>
    </rPh>
    <rPh sb="20" eb="22">
      <t>コヨウ</t>
    </rPh>
    <rPh sb="23" eb="25">
      <t>アンテイ</t>
    </rPh>
    <rPh sb="26" eb="27">
      <t>ハカ</t>
    </rPh>
    <rPh sb="28" eb="29">
      <t>ウエ</t>
    </rPh>
    <rPh sb="30" eb="32">
      <t>ジュウヨウ</t>
    </rPh>
    <phoneticPr fontId="5"/>
  </si>
  <si>
    <t>雇用保険料を財源として雇用保険受給資格者に対し実施する事業であり、負担関係は妥当であるといえる。</t>
    <rPh sb="0" eb="2">
      <t>コヨウ</t>
    </rPh>
    <rPh sb="2" eb="5">
      <t>ホケンリョウ</t>
    </rPh>
    <rPh sb="6" eb="8">
      <t>ザイゲン</t>
    </rPh>
    <rPh sb="11" eb="15">
      <t>コヨウホケン</t>
    </rPh>
    <rPh sb="15" eb="17">
      <t>ジュキュウ</t>
    </rPh>
    <rPh sb="17" eb="20">
      <t>シカクシャ</t>
    </rPh>
    <rPh sb="21" eb="22">
      <t>タイ</t>
    </rPh>
    <rPh sb="23" eb="25">
      <t>ジッシ</t>
    </rPh>
    <rPh sb="27" eb="29">
      <t>ジギョウ</t>
    </rPh>
    <rPh sb="33" eb="35">
      <t>フタン</t>
    </rPh>
    <rPh sb="35" eb="37">
      <t>カンケイ</t>
    </rPh>
    <rPh sb="38" eb="40">
      <t>ダトウ</t>
    </rPh>
    <phoneticPr fontId="5"/>
  </si>
  <si>
    <t>高年齢労働者の処遇改善に取り組む事業主に対して助成しており、費目・使途は事業内容に沿った真に必要なものに限定されている。</t>
    <rPh sb="30" eb="32">
      <t>ヒモク</t>
    </rPh>
    <rPh sb="33" eb="35">
      <t>シト</t>
    </rPh>
    <rPh sb="36" eb="38">
      <t>ジギョウ</t>
    </rPh>
    <rPh sb="38" eb="40">
      <t>ナイヨウ</t>
    </rPh>
    <rPh sb="41" eb="42">
      <t>ソ</t>
    </rPh>
    <rPh sb="44" eb="45">
      <t>シン</t>
    </rPh>
    <rPh sb="46" eb="48">
      <t>ヒツヨウ</t>
    </rPh>
    <rPh sb="52" eb="54">
      <t>ゲンテイ</t>
    </rPh>
    <phoneticPr fontId="5"/>
  </si>
  <si>
    <t>就業規則等の定めるところにより60歳から64歳までの高年齢労働者に適用される賃金規定等を増額改定し、改訂後の賃金規定を６か月運用しており、当該事業所に雇用される労働者に係る高年齢雇用継続基本給付金の受給額が一定割合以上減少している事業所に対して高年齢労働者処遇改善促進助成金を支給する。</t>
    <rPh sb="50" eb="53">
      <t>カイテイゴ</t>
    </rPh>
    <rPh sb="54" eb="56">
      <t>チンギン</t>
    </rPh>
    <rPh sb="56" eb="58">
      <t>キテイ</t>
    </rPh>
    <rPh sb="61" eb="62">
      <t>ゲツ</t>
    </rPh>
    <rPh sb="62" eb="64">
      <t>ウンヨウ</t>
    </rPh>
    <rPh sb="69" eb="71">
      <t>トウガイ</t>
    </rPh>
    <rPh sb="71" eb="74">
      <t>ジギョウショ</t>
    </rPh>
    <rPh sb="75" eb="77">
      <t>コヨウ</t>
    </rPh>
    <rPh sb="80" eb="83">
      <t>ロウドウシャ</t>
    </rPh>
    <rPh sb="84" eb="85">
      <t>カカ</t>
    </rPh>
    <rPh sb="86" eb="89">
      <t>コウネンレイ</t>
    </rPh>
    <rPh sb="89" eb="91">
      <t>コヨウ</t>
    </rPh>
    <rPh sb="91" eb="93">
      <t>ケイゾク</t>
    </rPh>
    <rPh sb="93" eb="95">
      <t>キホン</t>
    </rPh>
    <rPh sb="95" eb="98">
      <t>キュウフキン</t>
    </rPh>
    <rPh sb="99" eb="101">
      <t>ジュキュウ</t>
    </rPh>
    <rPh sb="101" eb="102">
      <t>ガク</t>
    </rPh>
    <rPh sb="103" eb="105">
      <t>イッテイ</t>
    </rPh>
    <rPh sb="105" eb="107">
      <t>ワリアイ</t>
    </rPh>
    <rPh sb="107" eb="109">
      <t>イジョウ</t>
    </rPh>
    <rPh sb="109" eb="111">
      <t>ゲンショウ</t>
    </rPh>
    <rPh sb="115" eb="118">
      <t>ジギョウショ</t>
    </rPh>
    <rPh sb="119" eb="120">
      <t>タイ</t>
    </rPh>
    <rPh sb="122" eb="125">
      <t>コウネンレイ</t>
    </rPh>
    <rPh sb="125" eb="128">
      <t>ロウドウシャ</t>
    </rPh>
    <rPh sb="128" eb="130">
      <t>ショグウ</t>
    </rPh>
    <rPh sb="130" eb="132">
      <t>カイゼン</t>
    </rPh>
    <rPh sb="132" eb="134">
      <t>ソクシン</t>
    </rPh>
    <rPh sb="134" eb="137">
      <t>ジョセイキン</t>
    </rPh>
    <rPh sb="138" eb="140">
      <t>シキュウ</t>
    </rPh>
    <phoneticPr fontId="5"/>
  </si>
  <si>
    <t>新型コロナウイルス感染症の影響等により、高年齢労働者の賃金の増額改定に取り組む事業主が少なく令和３年度に支給決定に至ったものはなかったが、高年齢労働者の処遇改善の観点から必要な助成金であり、本助成金については、引き続き取り組む必要がある。</t>
    <rPh sb="52" eb="54">
      <t>シキュウ</t>
    </rPh>
    <rPh sb="54" eb="56">
      <t>ケッテイ</t>
    </rPh>
    <rPh sb="57" eb="58">
      <t>イタ</t>
    </rPh>
    <rPh sb="81" eb="83">
      <t>カンテン</t>
    </rPh>
    <phoneticPr fontId="5"/>
  </si>
  <si>
    <t>事業主が高年齢労働者の賃金の増額改訂に取り組みやすい仕組みとなるよう要件の見直しについて検討を進めるとともに、助成金の制度理解が進むようさらなる周知に努め、引き続き助成金の適切な活用がなされるよう取り組む。</t>
    <rPh sb="0" eb="3">
      <t>ジギョウヌシ</t>
    </rPh>
    <rPh sb="4" eb="7">
      <t>コウネンレイ</t>
    </rPh>
    <rPh sb="7" eb="10">
      <t>ロウドウシャ</t>
    </rPh>
    <rPh sb="11" eb="13">
      <t>チンギン</t>
    </rPh>
    <rPh sb="14" eb="16">
      <t>ゾウガク</t>
    </rPh>
    <rPh sb="16" eb="18">
      <t>カイテイ</t>
    </rPh>
    <rPh sb="19" eb="20">
      <t>ト</t>
    </rPh>
    <rPh sb="21" eb="22">
      <t>ク</t>
    </rPh>
    <rPh sb="26" eb="28">
      <t>シク</t>
    </rPh>
    <rPh sb="34" eb="36">
      <t>ヨウケン</t>
    </rPh>
    <rPh sb="37" eb="39">
      <t>ミナオ</t>
    </rPh>
    <rPh sb="44" eb="46">
      <t>ケントウ</t>
    </rPh>
    <rPh sb="47" eb="48">
      <t>スス</t>
    </rPh>
    <rPh sb="55" eb="58">
      <t>ジョセイキン</t>
    </rPh>
    <phoneticPr fontId="5"/>
  </si>
  <si>
    <t>60歳から64歳までの高年齢労働者のうち、一定割合以上の賃金の増額改定があった労働者数</t>
    <rPh sb="21" eb="23">
      <t>イッテイ</t>
    </rPh>
    <rPh sb="23" eb="25">
      <t>ワリアイ</t>
    </rPh>
    <rPh sb="25" eb="27">
      <t>イジョウ</t>
    </rPh>
    <rPh sb="28" eb="30">
      <t>チンギン</t>
    </rPh>
    <rPh sb="31" eb="32">
      <t>ゾウ</t>
    </rPh>
    <rPh sb="32" eb="33">
      <t>ガク</t>
    </rPh>
    <rPh sb="33" eb="35">
      <t>カイテイ</t>
    </rPh>
    <phoneticPr fontId="5"/>
  </si>
  <si>
    <t>本助成金の支給対象労働者数</t>
    <rPh sb="5" eb="7">
      <t>シキュウ</t>
    </rPh>
    <rPh sb="7" eb="9">
      <t>タイショウ</t>
    </rPh>
    <phoneticPr fontId="5"/>
  </si>
  <si>
    <t>新型コロナウイルス感染症の影響で業績が悪化していることにより、高年齢労働者の賃金の増額改定に取り組む事業主が少なかったこと等により令和３年度は支給決定に至らなかったため。</t>
    <rPh sb="16" eb="18">
      <t>ギョウセキ</t>
    </rPh>
    <rPh sb="19" eb="21">
      <t>アッカ</t>
    </rPh>
    <rPh sb="41" eb="43">
      <t>ゾウガク</t>
    </rPh>
    <phoneticPr fontId="5"/>
  </si>
  <si>
    <t>高齢継続給付の受給者数の推移や予算の執行状況等も踏まえて毎年度必要経費を見直し、予算要求に反映させている。</t>
    <rPh sb="15" eb="17">
      <t>ヨサン</t>
    </rPh>
    <rPh sb="18" eb="20">
      <t>シッコウ</t>
    </rPh>
    <rPh sb="20" eb="22">
      <t>ジョウキョウ</t>
    </rPh>
    <rPh sb="22" eb="23">
      <t>トウ</t>
    </rPh>
    <rPh sb="24" eb="25">
      <t>フ</t>
    </rPh>
    <rPh sb="28" eb="31">
      <t>マイネンド</t>
    </rPh>
    <rPh sb="31" eb="33">
      <t>ヒツヨウ</t>
    </rPh>
    <rPh sb="33" eb="35">
      <t>ケイヒ</t>
    </rPh>
    <rPh sb="36" eb="38">
      <t>ミナオ</t>
    </rPh>
    <rPh sb="40" eb="42">
      <t>ヨサン</t>
    </rPh>
    <rPh sb="42" eb="44">
      <t>ヨウキュウ</t>
    </rPh>
    <rPh sb="45" eb="47">
      <t>ハンエイ</t>
    </rPh>
    <phoneticPr fontId="5"/>
  </si>
  <si>
    <t>P3</t>
    <phoneticPr fontId="5"/>
  </si>
  <si>
    <t>令和３年度から開始された事業であり、支給決定まで時間を要するスキームであるが、要件の見直しの検討を進めるとともに、適正な執行に努めること。</t>
    <rPh sb="0" eb="2">
      <t>レイワ</t>
    </rPh>
    <rPh sb="3" eb="5">
      <t>ネンド</t>
    </rPh>
    <rPh sb="7" eb="9">
      <t>カイシ</t>
    </rPh>
    <rPh sb="12" eb="14">
      <t>ジギョウ</t>
    </rPh>
    <rPh sb="18" eb="20">
      <t>シキュウ</t>
    </rPh>
    <rPh sb="20" eb="22">
      <t>ケッテイ</t>
    </rPh>
    <rPh sb="24" eb="26">
      <t>ジカン</t>
    </rPh>
    <rPh sb="27" eb="28">
      <t>ヨウ</t>
    </rPh>
    <rPh sb="39" eb="41">
      <t>ヨウケン</t>
    </rPh>
    <rPh sb="42" eb="44">
      <t>ミナオ</t>
    </rPh>
    <rPh sb="46" eb="48">
      <t>ケントウ</t>
    </rPh>
    <rPh sb="49" eb="50">
      <t>スス</t>
    </rPh>
    <rPh sb="57" eb="59">
      <t>テキセイ</t>
    </rPh>
    <rPh sb="60" eb="62">
      <t>シッコウ</t>
    </rPh>
    <rPh sb="63" eb="64">
      <t>ツト</t>
    </rPh>
    <phoneticPr fontId="5"/>
  </si>
  <si>
    <t>雇用保険課長
尾田　進</t>
    <rPh sb="7" eb="9">
      <t>オダ</t>
    </rPh>
    <rPh sb="10" eb="11">
      <t>ススム</t>
    </rPh>
    <phoneticPr fontId="5"/>
  </si>
  <si>
    <t>要件の見直しについて検討を進め、適正な執行に努めるとともに、実績等を踏まえて概算要求額の縮減を図る。</t>
    <rPh sb="22" eb="23">
      <t>ツト</t>
    </rPh>
    <rPh sb="30" eb="32">
      <t>ジッセキ</t>
    </rPh>
    <rPh sb="32" eb="33">
      <t>ナド</t>
    </rPh>
    <rPh sb="34" eb="35">
      <t>フ</t>
    </rPh>
    <rPh sb="38" eb="40">
      <t>ガイサン</t>
    </rPh>
    <rPh sb="40" eb="42">
      <t>ヨウキュウ</t>
    </rPh>
    <rPh sb="42" eb="43">
      <t>ガク</t>
    </rPh>
    <rPh sb="44" eb="46">
      <t>シュクゲン</t>
    </rPh>
    <rPh sb="47" eb="48">
      <t>ハカ</t>
    </rPh>
    <phoneticPr fontId="5"/>
  </si>
  <si>
    <t>R3年度から開始された事業だが、実績が0となっている。その原因および改善策について点検されている通り、制度の周知、実績等を踏まえ要件見直し等をしつつ、事業の適切な執行を行なって頂きたい。（栗原　美津枝）</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</si>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</sst>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189043</xdr:colOff>
      <xdr:row>269</xdr:row>
      <xdr:rowOff>145676</xdr:rowOff>
    </xdr:from>
    <xdr:to>
      <xdr:col>32</xdr:col>
      <xdr:colOff>86590</xdr:colOff>
      <xdr:row>270</xdr:row>
      <xdr:rowOff>173181</xdr:rowOff>
    </xdr:to>
    <xdr:sp macro="" textlink="">
      <xdr:nvSpPr>
        <xdr:cNvPr id="2" name="正方形/長方形 1"/>
        <xdr:cNvSpPr/>
      </xdr:nvSpPr>
      <xdr:spPr>
        <a:xfrm>
          <a:off x="4345407" y="35578676"/>
          <a:ext cx="2391365" cy="37386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1110</xdr:colOff>
      <xdr:row>270</xdr:row>
      <xdr:rowOff>192203</xdr:rowOff>
    </xdr:from>
    <xdr:to>
      <xdr:col>27</xdr:col>
      <xdr:colOff>1110</xdr:colOff>
      <xdr:row>271</xdr:row>
      <xdr:rowOff>319962</xdr:rowOff>
    </xdr:to>
    <xdr:cxnSp macro="">
      <xdr:nvCxnSpPr>
        <xdr:cNvPr id="3" name="直線矢印コネクタ 2"/>
        <xdr:cNvCxnSpPr/>
      </xdr:nvCxnSpPr>
      <xdr:spPr>
        <a:xfrm>
          <a:off x="5612201" y="35971567"/>
          <a:ext cx="0" cy="47412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13</xdr:col>
      <xdr:colOff>120211</xdr:colOff>
      <xdr:row>272</xdr:row>
      <xdr:rowOff>45173</xdr:rowOff>
    </xdr:from>
    <xdr:to>
      <xdr:col>42</xdr:col>
      <xdr:colOff>34636</xdr:colOff>
      <xdr:row>275</xdr:row>
      <xdr:rowOff>86590</xdr:rowOff>
    </xdr:to>
    <xdr:sp macro="" textlink="">
      <xdr:nvSpPr>
        <xdr:cNvPr id="4" name="正方形/長方形 3"/>
        <xdr:cNvSpPr/>
      </xdr:nvSpPr>
      <xdr:spPr>
        <a:xfrm>
          <a:off x="2821847" y="36517264"/>
          <a:ext cx="5941153" cy="108050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高年齢労働者処遇改善促進助成金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140620</xdr:colOff>
      <xdr:row>275</xdr:row>
      <xdr:rowOff>221225</xdr:rowOff>
    </xdr:from>
    <xdr:to>
      <xdr:col>33</xdr:col>
      <xdr:colOff>164705</xdr:colOff>
      <xdr:row>276</xdr:row>
      <xdr:rowOff>186765</xdr:rowOff>
    </xdr:to>
    <xdr:sp macro="" textlink="">
      <xdr:nvSpPr>
        <xdr:cNvPr id="5" name="大かっこ 4"/>
        <xdr:cNvSpPr/>
      </xdr:nvSpPr>
      <xdr:spPr>
        <a:xfrm>
          <a:off x="4062679" y="35766284"/>
          <a:ext cx="2265261" cy="31665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申請の受理、審査、支給決定など</a:t>
          </a:r>
        </a:p>
      </xdr:txBody>
    </xdr:sp>
    <xdr:clientData/>
  </xdr:twoCellAnchor>
  <xdr:twoCellAnchor>
    <xdr:from>
      <xdr:col>19</xdr:col>
      <xdr:colOff>189483</xdr:colOff>
      <xdr:row>278</xdr:row>
      <xdr:rowOff>177256</xdr:rowOff>
    </xdr:from>
    <xdr:to>
      <xdr:col>34</xdr:col>
      <xdr:colOff>138546</xdr:colOff>
      <xdr:row>281</xdr:row>
      <xdr:rowOff>190499</xdr:rowOff>
    </xdr:to>
    <xdr:sp macro="" textlink="">
      <xdr:nvSpPr>
        <xdr:cNvPr id="7" name="正方形/長方形 6"/>
        <xdr:cNvSpPr/>
      </xdr:nvSpPr>
      <xdr:spPr>
        <a:xfrm>
          <a:off x="4138028" y="38727529"/>
          <a:ext cx="3066336" cy="10523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algn="ctr" eaLnBrk="1" fontAlgn="auto" latinLnBrk="0" hangingPunct="1"/>
          <a:r>
            <a:rPr kumimoji="1" lang="ja-JP"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高年齢労働者処遇改善促進助成金</a:t>
          </a:r>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の支給</a:t>
          </a:r>
          <a:endParaRPr kumimoji="1" lang="ja-JP"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96777</xdr:colOff>
      <xdr:row>277</xdr:row>
      <xdr:rowOff>28524</xdr:rowOff>
    </xdr:from>
    <xdr:to>
      <xdr:col>27</xdr:col>
      <xdr:colOff>96777</xdr:colOff>
      <xdr:row>278</xdr:row>
      <xdr:rowOff>157299</xdr:rowOff>
    </xdr:to>
    <xdr:cxnSp macro="">
      <xdr:nvCxnSpPr>
        <xdr:cNvPr id="8" name="直線矢印コネクタ 7"/>
        <xdr:cNvCxnSpPr/>
      </xdr:nvCxnSpPr>
      <xdr:spPr>
        <a:xfrm>
          <a:off x="5707868" y="38232433"/>
          <a:ext cx="0" cy="47513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9</xdr:col>
      <xdr:colOff>148732</xdr:colOff>
      <xdr:row>269</xdr:row>
      <xdr:rowOff>14264</xdr:rowOff>
    </xdr:from>
    <xdr:to>
      <xdr:col>45</xdr:col>
      <xdr:colOff>173182</xdr:colOff>
      <xdr:row>276</xdr:row>
      <xdr:rowOff>277092</xdr:rowOff>
    </xdr:to>
    <xdr:sp macro="" textlink="">
      <xdr:nvSpPr>
        <xdr:cNvPr id="9" name="正方形/長方形 8"/>
        <xdr:cNvSpPr/>
      </xdr:nvSpPr>
      <xdr:spPr>
        <a:xfrm>
          <a:off x="2019096" y="35447264"/>
          <a:ext cx="7505904" cy="2687373"/>
        </a:xfrm>
        <a:prstGeom prst="rect">
          <a:avLst/>
        </a:prstGeom>
        <a:noFill/>
        <a:ln w="25400" cap="flat" cmpd="sng" algn="ctr">
          <a:solidFill>
            <a:sysClr val="windowText" lastClr="000000"/>
          </a:solidFill>
          <a:prstDash val="solid"/>
        </a:ln>
        <a:effectLst/>
      </xdr:spPr>
      <xdr:txBody>
        <a:bodyPr vertOverflow="clip" horzOverflow="clip" lIns="36000" r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L269" sqref="L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284</v>
      </c>
      <c r="AJ2" s="842" t="s">
        <v>628</v>
      </c>
      <c r="AK2" s="842"/>
      <c r="AL2" s="842"/>
      <c r="AM2" s="842"/>
      <c r="AN2" s="75" t="s">
        <v>284</v>
      </c>
      <c r="AO2" s="842">
        <v>21</v>
      </c>
      <c r="AP2" s="842"/>
      <c r="AQ2" s="842"/>
      <c r="AR2" s="76" t="s">
        <v>284</v>
      </c>
      <c r="AS2" s="843">
        <v>670</v>
      </c>
      <c r="AT2" s="843"/>
      <c r="AU2" s="843"/>
      <c r="AV2" s="75" t="str">
        <f>IF(AW2="","","-")</f>
        <v>-</v>
      </c>
      <c r="AW2" s="844">
        <v>0</v>
      </c>
      <c r="AX2" s="844"/>
    </row>
    <row r="3" spans="1:50" ht="21" customHeight="1" thickBot="1" x14ac:dyDescent="0.2">
      <c r="A3" s="845" t="s">
        <v>597</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607</v>
      </c>
      <c r="AK3" s="847"/>
      <c r="AL3" s="847"/>
      <c r="AM3" s="847"/>
      <c r="AN3" s="847"/>
      <c r="AO3" s="847"/>
      <c r="AP3" s="847"/>
      <c r="AQ3" s="847"/>
      <c r="AR3" s="847"/>
      <c r="AS3" s="847"/>
      <c r="AT3" s="847"/>
      <c r="AU3" s="847"/>
      <c r="AV3" s="847"/>
      <c r="AW3" s="847"/>
      <c r="AX3" s="24" t="s">
        <v>60</v>
      </c>
    </row>
    <row r="4" spans="1:50" ht="24.75" customHeight="1" x14ac:dyDescent="0.15">
      <c r="A4" s="817" t="s">
        <v>23</v>
      </c>
      <c r="B4" s="818"/>
      <c r="C4" s="818"/>
      <c r="D4" s="818"/>
      <c r="E4" s="818"/>
      <c r="F4" s="818"/>
      <c r="G4" s="819" t="s">
        <v>608</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609</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62</v>
      </c>
      <c r="B5" s="830"/>
      <c r="C5" s="830"/>
      <c r="D5" s="830"/>
      <c r="E5" s="830"/>
      <c r="F5" s="831"/>
      <c r="G5" s="832" t="s">
        <v>610</v>
      </c>
      <c r="H5" s="833"/>
      <c r="I5" s="833"/>
      <c r="J5" s="833"/>
      <c r="K5" s="833"/>
      <c r="L5" s="833"/>
      <c r="M5" s="834" t="s">
        <v>61</v>
      </c>
      <c r="N5" s="835"/>
      <c r="O5" s="835"/>
      <c r="P5" s="835"/>
      <c r="Q5" s="835"/>
      <c r="R5" s="836"/>
      <c r="S5" s="837" t="s">
        <v>611</v>
      </c>
      <c r="T5" s="833"/>
      <c r="U5" s="833"/>
      <c r="V5" s="833"/>
      <c r="W5" s="833"/>
      <c r="X5" s="838"/>
      <c r="Y5" s="839" t="s">
        <v>3</v>
      </c>
      <c r="Z5" s="840"/>
      <c r="AA5" s="840"/>
      <c r="AB5" s="840"/>
      <c r="AC5" s="840"/>
      <c r="AD5" s="841"/>
      <c r="AE5" s="862" t="s">
        <v>612</v>
      </c>
      <c r="AF5" s="862"/>
      <c r="AG5" s="862"/>
      <c r="AH5" s="862"/>
      <c r="AI5" s="862"/>
      <c r="AJ5" s="862"/>
      <c r="AK5" s="862"/>
      <c r="AL5" s="862"/>
      <c r="AM5" s="862"/>
      <c r="AN5" s="862"/>
      <c r="AO5" s="862"/>
      <c r="AP5" s="863"/>
      <c r="AQ5" s="864" t="s">
        <v>661</v>
      </c>
      <c r="AR5" s="865"/>
      <c r="AS5" s="865"/>
      <c r="AT5" s="865"/>
      <c r="AU5" s="865"/>
      <c r="AV5" s="865"/>
      <c r="AW5" s="865"/>
      <c r="AX5" s="866"/>
    </row>
    <row r="6" spans="1:50" ht="31.5" customHeight="1" x14ac:dyDescent="0.15">
      <c r="A6" s="867" t="s">
        <v>4</v>
      </c>
      <c r="B6" s="868"/>
      <c r="C6" s="868"/>
      <c r="D6" s="868"/>
      <c r="E6" s="868"/>
      <c r="F6" s="868"/>
      <c r="G6" s="869" t="str">
        <f>入力規則等!F39</f>
        <v>労働保険特別会計雇用勘定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0.5" customHeight="1" x14ac:dyDescent="0.15">
      <c r="A7" s="848" t="s">
        <v>20</v>
      </c>
      <c r="B7" s="849"/>
      <c r="C7" s="849"/>
      <c r="D7" s="849"/>
      <c r="E7" s="849"/>
      <c r="F7" s="850"/>
      <c r="G7" s="872" t="s">
        <v>613</v>
      </c>
      <c r="H7" s="873"/>
      <c r="I7" s="873"/>
      <c r="J7" s="873"/>
      <c r="K7" s="873"/>
      <c r="L7" s="873"/>
      <c r="M7" s="873"/>
      <c r="N7" s="873"/>
      <c r="O7" s="873"/>
      <c r="P7" s="873"/>
      <c r="Q7" s="873"/>
      <c r="R7" s="873"/>
      <c r="S7" s="873"/>
      <c r="T7" s="873"/>
      <c r="U7" s="873"/>
      <c r="V7" s="873"/>
      <c r="W7" s="873"/>
      <c r="X7" s="874"/>
      <c r="Y7" s="875" t="s">
        <v>269</v>
      </c>
      <c r="Z7" s="694"/>
      <c r="AA7" s="694"/>
      <c r="AB7" s="694"/>
      <c r="AC7" s="694"/>
      <c r="AD7" s="876"/>
      <c r="AE7" s="804" t="s">
        <v>614</v>
      </c>
      <c r="AF7" s="805"/>
      <c r="AG7" s="805"/>
      <c r="AH7" s="805"/>
      <c r="AI7" s="805"/>
      <c r="AJ7" s="805"/>
      <c r="AK7" s="805"/>
      <c r="AL7" s="805"/>
      <c r="AM7" s="805"/>
      <c r="AN7" s="805"/>
      <c r="AO7" s="805"/>
      <c r="AP7" s="805"/>
      <c r="AQ7" s="805"/>
      <c r="AR7" s="805"/>
      <c r="AS7" s="805"/>
      <c r="AT7" s="805"/>
      <c r="AU7" s="805"/>
      <c r="AV7" s="805"/>
      <c r="AW7" s="805"/>
      <c r="AX7" s="806"/>
    </row>
    <row r="8" spans="1:50" ht="33.950000000000003" customHeight="1" x14ac:dyDescent="0.15">
      <c r="A8" s="848" t="s">
        <v>185</v>
      </c>
      <c r="B8" s="849"/>
      <c r="C8" s="849"/>
      <c r="D8" s="849"/>
      <c r="E8" s="849"/>
      <c r="F8" s="850"/>
      <c r="G8" s="851" t="str">
        <f>入力規則等!A27</f>
        <v>高齢社会対策</v>
      </c>
      <c r="H8" s="852"/>
      <c r="I8" s="852"/>
      <c r="J8" s="852"/>
      <c r="K8" s="852"/>
      <c r="L8" s="852"/>
      <c r="M8" s="852"/>
      <c r="N8" s="852"/>
      <c r="O8" s="852"/>
      <c r="P8" s="852"/>
      <c r="Q8" s="852"/>
      <c r="R8" s="852"/>
      <c r="S8" s="852"/>
      <c r="T8" s="852"/>
      <c r="U8" s="852"/>
      <c r="V8" s="852"/>
      <c r="W8" s="852"/>
      <c r="X8" s="853"/>
      <c r="Y8" s="854" t="s">
        <v>186</v>
      </c>
      <c r="Z8" s="855"/>
      <c r="AA8" s="855"/>
      <c r="AB8" s="855"/>
      <c r="AC8" s="855"/>
      <c r="AD8" s="856"/>
      <c r="AE8" s="857" t="str">
        <f>入力規則等!K13</f>
        <v>社会保障</v>
      </c>
      <c r="AF8" s="852"/>
      <c r="AG8" s="852"/>
      <c r="AH8" s="852"/>
      <c r="AI8" s="852"/>
      <c r="AJ8" s="852"/>
      <c r="AK8" s="852"/>
      <c r="AL8" s="852"/>
      <c r="AM8" s="852"/>
      <c r="AN8" s="852"/>
      <c r="AO8" s="852"/>
      <c r="AP8" s="852"/>
      <c r="AQ8" s="852"/>
      <c r="AR8" s="852"/>
      <c r="AS8" s="852"/>
      <c r="AT8" s="852"/>
      <c r="AU8" s="852"/>
      <c r="AV8" s="852"/>
      <c r="AW8" s="852"/>
      <c r="AX8" s="858"/>
    </row>
    <row r="9" spans="1:50" ht="46.5" customHeight="1" x14ac:dyDescent="0.15">
      <c r="A9" s="777" t="s">
        <v>21</v>
      </c>
      <c r="B9" s="778"/>
      <c r="C9" s="778"/>
      <c r="D9" s="778"/>
      <c r="E9" s="778"/>
      <c r="F9" s="778"/>
      <c r="G9" s="859" t="s">
        <v>615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44.25" customHeight="1" x14ac:dyDescent="0.15">
      <c r="A10" s="765" t="s">
        <v>27</v>
      </c>
      <c r="B10" s="766"/>
      <c r="C10" s="766"/>
      <c r="D10" s="766"/>
      <c r="E10" s="766"/>
      <c r="F10" s="766"/>
      <c r="G10" s="767" t="s">
        <v>629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30" customHeight="1" x14ac:dyDescent="0.15">
      <c r="A11" s="765" t="s">
        <v>5</v>
      </c>
      <c r="B11" s="766"/>
      <c r="C11" s="766"/>
      <c r="D11" s="766"/>
      <c r="E11" s="766"/>
      <c r="F11" s="770"/>
      <c r="G11" s="771" t="str">
        <f>入力規則等!P10</f>
        <v>直接実施</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0"/>
    </row>
    <row r="13" spans="1:50" ht="21" customHeight="1" x14ac:dyDescent="0.15">
      <c r="A13" s="314"/>
      <c r="B13" s="315"/>
      <c r="C13" s="315"/>
      <c r="D13" s="315"/>
      <c r="E13" s="315"/>
      <c r="F13" s="316"/>
      <c r="G13" s="794" t="s">
        <v>6</v>
      </c>
      <c r="H13" s="795"/>
      <c r="I13" s="811" t="s">
        <v>7</v>
      </c>
      <c r="J13" s="812"/>
      <c r="K13" s="812"/>
      <c r="L13" s="812"/>
      <c r="M13" s="812"/>
      <c r="N13" s="812"/>
      <c r="O13" s="813"/>
      <c r="P13" s="705" t="s">
        <v>614</v>
      </c>
      <c r="Q13" s="706"/>
      <c r="R13" s="706"/>
      <c r="S13" s="706"/>
      <c r="T13" s="706"/>
      <c r="U13" s="706"/>
      <c r="V13" s="707"/>
      <c r="W13" s="705" t="s">
        <v>614</v>
      </c>
      <c r="X13" s="706"/>
      <c r="Y13" s="706"/>
      <c r="Z13" s="706"/>
      <c r="AA13" s="706"/>
      <c r="AB13" s="706"/>
      <c r="AC13" s="707"/>
      <c r="AD13" s="705">
        <v>3219</v>
      </c>
      <c r="AE13" s="706"/>
      <c r="AF13" s="706"/>
      <c r="AG13" s="706"/>
      <c r="AH13" s="706"/>
      <c r="AI13" s="706"/>
      <c r="AJ13" s="707"/>
      <c r="AK13" s="705">
        <v>2259</v>
      </c>
      <c r="AL13" s="706"/>
      <c r="AM13" s="706"/>
      <c r="AN13" s="706"/>
      <c r="AO13" s="706"/>
      <c r="AP13" s="706"/>
      <c r="AQ13" s="707"/>
      <c r="AR13" s="745">
        <v>1722</v>
      </c>
      <c r="AS13" s="746"/>
      <c r="AT13" s="746"/>
      <c r="AU13" s="746"/>
      <c r="AV13" s="746"/>
      <c r="AW13" s="746"/>
      <c r="AX13" s="814"/>
    </row>
    <row r="14" spans="1:50" ht="21" customHeight="1" x14ac:dyDescent="0.15">
      <c r="A14" s="314"/>
      <c r="B14" s="315"/>
      <c r="C14" s="315"/>
      <c r="D14" s="315"/>
      <c r="E14" s="315"/>
      <c r="F14" s="316"/>
      <c r="G14" s="796"/>
      <c r="H14" s="797"/>
      <c r="I14" s="789" t="s">
        <v>8</v>
      </c>
      <c r="J14" s="790"/>
      <c r="K14" s="790"/>
      <c r="L14" s="790"/>
      <c r="M14" s="790"/>
      <c r="N14" s="790"/>
      <c r="O14" s="791"/>
      <c r="P14" s="705" t="s">
        <v>614</v>
      </c>
      <c r="Q14" s="706"/>
      <c r="R14" s="706"/>
      <c r="S14" s="706"/>
      <c r="T14" s="706"/>
      <c r="U14" s="706"/>
      <c r="V14" s="707"/>
      <c r="W14" s="705">
        <v>0</v>
      </c>
      <c r="X14" s="706"/>
      <c r="Y14" s="706"/>
      <c r="Z14" s="706"/>
      <c r="AA14" s="706"/>
      <c r="AB14" s="706"/>
      <c r="AC14" s="707"/>
      <c r="AD14" s="705" t="s">
        <v>614</v>
      </c>
      <c r="AE14" s="706"/>
      <c r="AF14" s="706"/>
      <c r="AG14" s="706"/>
      <c r="AH14" s="706"/>
      <c r="AI14" s="706"/>
      <c r="AJ14" s="707"/>
      <c r="AK14" s="705" t="s">
        <v>614</v>
      </c>
      <c r="AL14" s="706"/>
      <c r="AM14" s="706"/>
      <c r="AN14" s="706"/>
      <c r="AO14" s="706"/>
      <c r="AP14" s="706"/>
      <c r="AQ14" s="707"/>
      <c r="AR14" s="800"/>
      <c r="AS14" s="800"/>
      <c r="AT14" s="800"/>
      <c r="AU14" s="800"/>
      <c r="AV14" s="800"/>
      <c r="AW14" s="800"/>
      <c r="AX14" s="801"/>
    </row>
    <row r="15" spans="1:50" ht="21" customHeight="1" x14ac:dyDescent="0.15">
      <c r="A15" s="314"/>
      <c r="B15" s="315"/>
      <c r="C15" s="315"/>
      <c r="D15" s="315"/>
      <c r="E15" s="315"/>
      <c r="F15" s="316"/>
      <c r="G15" s="796"/>
      <c r="H15" s="797"/>
      <c r="I15" s="789" t="s">
        <v>47</v>
      </c>
      <c r="J15" s="802"/>
      <c r="K15" s="802"/>
      <c r="L15" s="802"/>
      <c r="M15" s="802"/>
      <c r="N15" s="802"/>
      <c r="O15" s="803"/>
      <c r="P15" s="705" t="s">
        <v>614</v>
      </c>
      <c r="Q15" s="706"/>
      <c r="R15" s="706"/>
      <c r="S15" s="706"/>
      <c r="T15" s="706"/>
      <c r="U15" s="706"/>
      <c r="V15" s="707"/>
      <c r="W15" s="705" t="s">
        <v>614</v>
      </c>
      <c r="X15" s="706"/>
      <c r="Y15" s="706"/>
      <c r="Z15" s="706"/>
      <c r="AA15" s="706"/>
      <c r="AB15" s="706"/>
      <c r="AC15" s="707"/>
      <c r="AD15" s="705" t="s">
        <v>614</v>
      </c>
      <c r="AE15" s="706"/>
      <c r="AF15" s="706"/>
      <c r="AG15" s="706"/>
      <c r="AH15" s="706"/>
      <c r="AI15" s="706"/>
      <c r="AJ15" s="707"/>
      <c r="AK15" s="705" t="s">
        <v>614</v>
      </c>
      <c r="AL15" s="706"/>
      <c r="AM15" s="706"/>
      <c r="AN15" s="706"/>
      <c r="AO15" s="706"/>
      <c r="AP15" s="706"/>
      <c r="AQ15" s="707"/>
      <c r="AR15" s="705"/>
      <c r="AS15" s="706"/>
      <c r="AT15" s="706"/>
      <c r="AU15" s="706"/>
      <c r="AV15" s="706"/>
      <c r="AW15" s="706"/>
      <c r="AX15" s="815"/>
    </row>
    <row r="16" spans="1:50" ht="21" customHeight="1" x14ac:dyDescent="0.15">
      <c r="A16" s="314"/>
      <c r="B16" s="315"/>
      <c r="C16" s="315"/>
      <c r="D16" s="315"/>
      <c r="E16" s="315"/>
      <c r="F16" s="316"/>
      <c r="G16" s="796"/>
      <c r="H16" s="797"/>
      <c r="I16" s="789" t="s">
        <v>48</v>
      </c>
      <c r="J16" s="802"/>
      <c r="K16" s="802"/>
      <c r="L16" s="802"/>
      <c r="M16" s="802"/>
      <c r="N16" s="802"/>
      <c r="O16" s="803"/>
      <c r="P16" s="705" t="s">
        <v>614</v>
      </c>
      <c r="Q16" s="706"/>
      <c r="R16" s="706"/>
      <c r="S16" s="706"/>
      <c r="T16" s="706"/>
      <c r="U16" s="706"/>
      <c r="V16" s="707"/>
      <c r="W16" s="705" t="s">
        <v>614</v>
      </c>
      <c r="X16" s="706"/>
      <c r="Y16" s="706"/>
      <c r="Z16" s="706"/>
      <c r="AA16" s="706"/>
      <c r="AB16" s="706"/>
      <c r="AC16" s="707"/>
      <c r="AD16" s="705" t="s">
        <v>614</v>
      </c>
      <c r="AE16" s="706"/>
      <c r="AF16" s="706"/>
      <c r="AG16" s="706"/>
      <c r="AH16" s="706"/>
      <c r="AI16" s="706"/>
      <c r="AJ16" s="707"/>
      <c r="AK16" s="705" t="s">
        <v>614</v>
      </c>
      <c r="AL16" s="706"/>
      <c r="AM16" s="706"/>
      <c r="AN16" s="706"/>
      <c r="AO16" s="706"/>
      <c r="AP16" s="706"/>
      <c r="AQ16" s="707"/>
      <c r="AR16" s="807"/>
      <c r="AS16" s="808"/>
      <c r="AT16" s="808"/>
      <c r="AU16" s="808"/>
      <c r="AV16" s="808"/>
      <c r="AW16" s="808"/>
      <c r="AX16" s="809"/>
    </row>
    <row r="17" spans="1:50" ht="24.75" customHeight="1" x14ac:dyDescent="0.15">
      <c r="A17" s="314"/>
      <c r="B17" s="315"/>
      <c r="C17" s="315"/>
      <c r="D17" s="315"/>
      <c r="E17" s="315"/>
      <c r="F17" s="316"/>
      <c r="G17" s="796"/>
      <c r="H17" s="797"/>
      <c r="I17" s="789" t="s">
        <v>46</v>
      </c>
      <c r="J17" s="790"/>
      <c r="K17" s="790"/>
      <c r="L17" s="790"/>
      <c r="M17" s="790"/>
      <c r="N17" s="790"/>
      <c r="O17" s="791"/>
      <c r="P17" s="705" t="s">
        <v>614</v>
      </c>
      <c r="Q17" s="706"/>
      <c r="R17" s="706"/>
      <c r="S17" s="706"/>
      <c r="T17" s="706"/>
      <c r="U17" s="706"/>
      <c r="V17" s="707"/>
      <c r="W17" s="705" t="s">
        <v>614</v>
      </c>
      <c r="X17" s="706"/>
      <c r="Y17" s="706"/>
      <c r="Z17" s="706"/>
      <c r="AA17" s="706"/>
      <c r="AB17" s="706"/>
      <c r="AC17" s="707"/>
      <c r="AD17" s="705">
        <v>-3200</v>
      </c>
      <c r="AE17" s="706"/>
      <c r="AF17" s="706"/>
      <c r="AG17" s="706"/>
      <c r="AH17" s="706"/>
      <c r="AI17" s="706"/>
      <c r="AJ17" s="707"/>
      <c r="AK17" s="705" t="s">
        <v>614</v>
      </c>
      <c r="AL17" s="706"/>
      <c r="AM17" s="706"/>
      <c r="AN17" s="706"/>
      <c r="AO17" s="706"/>
      <c r="AP17" s="706"/>
      <c r="AQ17" s="707"/>
      <c r="AR17" s="792"/>
      <c r="AS17" s="792"/>
      <c r="AT17" s="792"/>
      <c r="AU17" s="792"/>
      <c r="AV17" s="792"/>
      <c r="AW17" s="792"/>
      <c r="AX17" s="793"/>
    </row>
    <row r="18" spans="1:50" ht="24.75" customHeight="1" x14ac:dyDescent="0.15">
      <c r="A18" s="314"/>
      <c r="B18" s="315"/>
      <c r="C18" s="315"/>
      <c r="D18" s="315"/>
      <c r="E18" s="315"/>
      <c r="F18" s="316"/>
      <c r="G18" s="798"/>
      <c r="H18" s="799"/>
      <c r="I18" s="782" t="s">
        <v>18</v>
      </c>
      <c r="J18" s="783"/>
      <c r="K18" s="783"/>
      <c r="L18" s="783"/>
      <c r="M18" s="783"/>
      <c r="N18" s="783"/>
      <c r="O18" s="784"/>
      <c r="P18" s="785">
        <f>SUM(P13:V17)</f>
        <v>0</v>
      </c>
      <c r="Q18" s="786"/>
      <c r="R18" s="786"/>
      <c r="S18" s="786"/>
      <c r="T18" s="786"/>
      <c r="U18" s="786"/>
      <c r="V18" s="787"/>
      <c r="W18" s="785">
        <f>SUM(W13:AC17)</f>
        <v>0</v>
      </c>
      <c r="X18" s="786"/>
      <c r="Y18" s="786"/>
      <c r="Z18" s="786"/>
      <c r="AA18" s="786"/>
      <c r="AB18" s="786"/>
      <c r="AC18" s="787"/>
      <c r="AD18" s="785">
        <f>SUM(AD13:AJ17)</f>
        <v>19</v>
      </c>
      <c r="AE18" s="786"/>
      <c r="AF18" s="786"/>
      <c r="AG18" s="786"/>
      <c r="AH18" s="786"/>
      <c r="AI18" s="786"/>
      <c r="AJ18" s="787"/>
      <c r="AK18" s="785">
        <f>SUM(AK13:AQ17)</f>
        <v>2259</v>
      </c>
      <c r="AL18" s="786"/>
      <c r="AM18" s="786"/>
      <c r="AN18" s="786"/>
      <c r="AO18" s="786"/>
      <c r="AP18" s="786"/>
      <c r="AQ18" s="787"/>
      <c r="AR18" s="785">
        <f>SUM(AR13:AX17)</f>
        <v>1722</v>
      </c>
      <c r="AS18" s="786"/>
      <c r="AT18" s="786"/>
      <c r="AU18" s="786"/>
      <c r="AV18" s="786"/>
      <c r="AW18" s="786"/>
      <c r="AX18" s="788"/>
    </row>
    <row r="19" spans="1:50" ht="24.75" customHeight="1" x14ac:dyDescent="0.15">
      <c r="A19" s="314"/>
      <c r="B19" s="315"/>
      <c r="C19" s="315"/>
      <c r="D19" s="315"/>
      <c r="E19" s="315"/>
      <c r="F19" s="316"/>
      <c r="G19" s="760" t="s">
        <v>9</v>
      </c>
      <c r="H19" s="761"/>
      <c r="I19" s="761"/>
      <c r="J19" s="761"/>
      <c r="K19" s="761"/>
      <c r="L19" s="761"/>
      <c r="M19" s="761"/>
      <c r="N19" s="761"/>
      <c r="O19" s="761"/>
      <c r="P19" s="705">
        <v>0</v>
      </c>
      <c r="Q19" s="706"/>
      <c r="R19" s="706"/>
      <c r="S19" s="706"/>
      <c r="T19" s="706"/>
      <c r="U19" s="706"/>
      <c r="V19" s="707"/>
      <c r="W19" s="705">
        <v>0</v>
      </c>
      <c r="X19" s="706"/>
      <c r="Y19" s="706"/>
      <c r="Z19" s="706"/>
      <c r="AA19" s="706"/>
      <c r="AB19" s="706"/>
      <c r="AC19" s="707"/>
      <c r="AD19" s="705">
        <v>0</v>
      </c>
      <c r="AE19" s="706"/>
      <c r="AF19" s="706"/>
      <c r="AG19" s="706"/>
      <c r="AH19" s="706"/>
      <c r="AI19" s="706"/>
      <c r="AJ19" s="707"/>
      <c r="AK19" s="757"/>
      <c r="AL19" s="757"/>
      <c r="AM19" s="757"/>
      <c r="AN19" s="757"/>
      <c r="AO19" s="757"/>
      <c r="AP19" s="757"/>
      <c r="AQ19" s="757"/>
      <c r="AR19" s="757"/>
      <c r="AS19" s="757"/>
      <c r="AT19" s="757"/>
      <c r="AU19" s="757"/>
      <c r="AV19" s="757"/>
      <c r="AW19" s="757"/>
      <c r="AX19" s="759"/>
    </row>
    <row r="20" spans="1:50" ht="24.75" customHeight="1" x14ac:dyDescent="0.15">
      <c r="A20" s="314"/>
      <c r="B20" s="315"/>
      <c r="C20" s="315"/>
      <c r="D20" s="315"/>
      <c r="E20" s="315"/>
      <c r="F20" s="316"/>
      <c r="G20" s="760" t="s">
        <v>10</v>
      </c>
      <c r="H20" s="761"/>
      <c r="I20" s="761"/>
      <c r="J20" s="761"/>
      <c r="K20" s="761"/>
      <c r="L20" s="761"/>
      <c r="M20" s="761"/>
      <c r="N20" s="761"/>
      <c r="O20" s="761"/>
      <c r="P20" s="756" t="str">
        <f>IF(P18=0, "-", SUM(P19)/P18)</f>
        <v>-</v>
      </c>
      <c r="Q20" s="756"/>
      <c r="R20" s="756"/>
      <c r="S20" s="756"/>
      <c r="T20" s="756"/>
      <c r="U20" s="756"/>
      <c r="V20" s="756"/>
      <c r="W20" s="756" t="str">
        <f>IF(W18=0, "-", SUM(W19)/W18)</f>
        <v>-</v>
      </c>
      <c r="X20" s="756"/>
      <c r="Y20" s="756"/>
      <c r="Z20" s="756"/>
      <c r="AA20" s="756"/>
      <c r="AB20" s="756"/>
      <c r="AC20" s="756"/>
      <c r="AD20" s="756">
        <f>IF(AD18=0, "-", SUM(AD19)/AD18)</f>
        <v>0</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77"/>
      <c r="B21" s="778"/>
      <c r="C21" s="778"/>
      <c r="D21" s="778"/>
      <c r="E21" s="778"/>
      <c r="F21" s="779"/>
      <c r="G21" s="754" t="s">
        <v>239</v>
      </c>
      <c r="H21" s="755"/>
      <c r="I21" s="755"/>
      <c r="J21" s="755"/>
      <c r="K21" s="755"/>
      <c r="L21" s="755"/>
      <c r="M21" s="755"/>
      <c r="N21" s="755"/>
      <c r="O21" s="755"/>
      <c r="P21" s="756" t="str">
        <f>IF(P19=0, "-", SUM(P19)/SUM(P13,P14))</f>
        <v>-</v>
      </c>
      <c r="Q21" s="756"/>
      <c r="R21" s="756"/>
      <c r="S21" s="756"/>
      <c r="T21" s="756"/>
      <c r="U21" s="756"/>
      <c r="V21" s="756"/>
      <c r="W21" s="756" t="str">
        <f>IF(W19=0, "-", SUM(W19)/SUM(W13,W14))</f>
        <v>-</v>
      </c>
      <c r="X21" s="756"/>
      <c r="Y21" s="756"/>
      <c r="Z21" s="756"/>
      <c r="AA21" s="756"/>
      <c r="AB21" s="756"/>
      <c r="AC21" s="756"/>
      <c r="AD21" s="756" t="str">
        <f>IF(AD19=0, "-", SUM(AD19)/SUM(AD13,AD14))</f>
        <v>-</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1" t="s">
        <v>592</v>
      </c>
      <c r="B22" s="712"/>
      <c r="C22" s="712"/>
      <c r="D22" s="712"/>
      <c r="E22" s="712"/>
      <c r="F22" s="713"/>
      <c r="G22" s="717" t="s">
        <v>229</v>
      </c>
      <c r="H22" s="557"/>
      <c r="I22" s="557"/>
      <c r="J22" s="557"/>
      <c r="K22" s="557"/>
      <c r="L22" s="557"/>
      <c r="M22" s="557"/>
      <c r="N22" s="557"/>
      <c r="O22" s="558"/>
      <c r="P22" s="718" t="s">
        <v>590</v>
      </c>
      <c r="Q22" s="557"/>
      <c r="R22" s="557"/>
      <c r="S22" s="557"/>
      <c r="T22" s="557"/>
      <c r="U22" s="557"/>
      <c r="V22" s="558"/>
      <c r="W22" s="718" t="s">
        <v>591</v>
      </c>
      <c r="X22" s="557"/>
      <c r="Y22" s="557"/>
      <c r="Z22" s="557"/>
      <c r="AA22" s="557"/>
      <c r="AB22" s="557"/>
      <c r="AC22" s="558"/>
      <c r="AD22" s="718" t="s">
        <v>228</v>
      </c>
      <c r="AE22" s="557"/>
      <c r="AF22" s="557"/>
      <c r="AG22" s="557"/>
      <c r="AH22" s="557"/>
      <c r="AI22" s="557"/>
      <c r="AJ22" s="557"/>
      <c r="AK22" s="557"/>
      <c r="AL22" s="557"/>
      <c r="AM22" s="557"/>
      <c r="AN22" s="557"/>
      <c r="AO22" s="557"/>
      <c r="AP22" s="557"/>
      <c r="AQ22" s="557"/>
      <c r="AR22" s="557"/>
      <c r="AS22" s="557"/>
      <c r="AT22" s="557"/>
      <c r="AU22" s="557"/>
      <c r="AV22" s="557"/>
      <c r="AW22" s="557"/>
      <c r="AX22" s="738"/>
    </row>
    <row r="23" spans="1:50" ht="25.5" customHeight="1" x14ac:dyDescent="0.15">
      <c r="A23" s="714"/>
      <c r="B23" s="715"/>
      <c r="C23" s="715"/>
      <c r="D23" s="715"/>
      <c r="E23" s="715"/>
      <c r="F23" s="716"/>
      <c r="G23" s="739" t="s">
        <v>616</v>
      </c>
      <c r="H23" s="740"/>
      <c r="I23" s="740"/>
      <c r="J23" s="740"/>
      <c r="K23" s="740"/>
      <c r="L23" s="740"/>
      <c r="M23" s="740"/>
      <c r="N23" s="740"/>
      <c r="O23" s="741"/>
      <c r="P23" s="742">
        <v>2259</v>
      </c>
      <c r="Q23" s="743"/>
      <c r="R23" s="743"/>
      <c r="S23" s="743"/>
      <c r="T23" s="743"/>
      <c r="U23" s="743"/>
      <c r="V23" s="744"/>
      <c r="W23" s="745">
        <v>1722</v>
      </c>
      <c r="X23" s="746"/>
      <c r="Y23" s="746"/>
      <c r="Z23" s="746"/>
      <c r="AA23" s="746"/>
      <c r="AB23" s="746"/>
      <c r="AC23" s="747"/>
      <c r="AD23" s="748"/>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hidden="1" customHeight="1" x14ac:dyDescent="0.15">
      <c r="A24" s="714"/>
      <c r="B24" s="715"/>
      <c r="C24" s="715"/>
      <c r="D24" s="715"/>
      <c r="E24" s="715"/>
      <c r="F24" s="716"/>
      <c r="G24" s="708"/>
      <c r="H24" s="709"/>
      <c r="I24" s="709"/>
      <c r="J24" s="709"/>
      <c r="K24" s="709"/>
      <c r="L24" s="709"/>
      <c r="M24" s="709"/>
      <c r="N24" s="709"/>
      <c r="O24" s="710"/>
      <c r="P24" s="705"/>
      <c r="Q24" s="706"/>
      <c r="R24" s="706"/>
      <c r="S24" s="706"/>
      <c r="T24" s="706"/>
      <c r="U24" s="706"/>
      <c r="V24" s="707"/>
      <c r="W24" s="705"/>
      <c r="X24" s="706"/>
      <c r="Y24" s="706"/>
      <c r="Z24" s="706"/>
      <c r="AA24" s="706"/>
      <c r="AB24" s="706"/>
      <c r="AC24" s="707"/>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hidden="1" customHeight="1" x14ac:dyDescent="0.15">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hidden="1" customHeight="1" x14ac:dyDescent="0.15">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15">
      <c r="A28" s="714"/>
      <c r="B28" s="715"/>
      <c r="C28" s="715"/>
      <c r="D28" s="715"/>
      <c r="E28" s="715"/>
      <c r="F28" s="716"/>
      <c r="G28" s="762"/>
      <c r="H28" s="763"/>
      <c r="I28" s="763"/>
      <c r="J28" s="763"/>
      <c r="K28" s="763"/>
      <c r="L28" s="763"/>
      <c r="M28" s="763"/>
      <c r="N28" s="763"/>
      <c r="O28" s="764"/>
      <c r="P28" s="742"/>
      <c r="Q28" s="743"/>
      <c r="R28" s="743"/>
      <c r="S28" s="743"/>
      <c r="T28" s="743"/>
      <c r="U28" s="743"/>
      <c r="V28" s="744"/>
      <c r="W28" s="742"/>
      <c r="X28" s="743"/>
      <c r="Y28" s="743"/>
      <c r="Z28" s="743"/>
      <c r="AA28" s="743"/>
      <c r="AB28" s="743"/>
      <c r="AC28" s="744"/>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4"/>
      <c r="B29" s="715"/>
      <c r="C29" s="715"/>
      <c r="D29" s="715"/>
      <c r="E29" s="715"/>
      <c r="F29" s="716"/>
      <c r="G29" s="305" t="s">
        <v>18</v>
      </c>
      <c r="H29" s="725"/>
      <c r="I29" s="725"/>
      <c r="J29" s="725"/>
      <c r="K29" s="725"/>
      <c r="L29" s="725"/>
      <c r="M29" s="725"/>
      <c r="N29" s="725"/>
      <c r="O29" s="726"/>
      <c r="P29" s="727">
        <f>AK13</f>
        <v>2259</v>
      </c>
      <c r="Q29" s="728"/>
      <c r="R29" s="728"/>
      <c r="S29" s="728"/>
      <c r="T29" s="728"/>
      <c r="U29" s="728"/>
      <c r="V29" s="729"/>
      <c r="W29" s="730">
        <f>AR13</f>
        <v>1722</v>
      </c>
      <c r="X29" s="731"/>
      <c r="Y29" s="731"/>
      <c r="Z29" s="731"/>
      <c r="AA29" s="731"/>
      <c r="AB29" s="731"/>
      <c r="AC29" s="732"/>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75" customHeight="1" x14ac:dyDescent="0.15">
      <c r="A30" s="733" t="s">
        <v>579</v>
      </c>
      <c r="B30" s="734"/>
      <c r="C30" s="734"/>
      <c r="D30" s="734"/>
      <c r="E30" s="734"/>
      <c r="F30" s="735"/>
      <c r="G30" s="736" t="s">
        <v>652</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5" t="s">
        <v>580</v>
      </c>
      <c r="B31" s="153"/>
      <c r="C31" s="153"/>
      <c r="D31" s="153"/>
      <c r="E31" s="153"/>
      <c r="F31" s="154"/>
      <c r="G31" s="696" t="s">
        <v>572</v>
      </c>
      <c r="H31" s="697"/>
      <c r="I31" s="697"/>
      <c r="J31" s="697"/>
      <c r="K31" s="697"/>
      <c r="L31" s="697"/>
      <c r="M31" s="697"/>
      <c r="N31" s="697"/>
      <c r="O31" s="697"/>
      <c r="P31" s="698" t="s">
        <v>571</v>
      </c>
      <c r="Q31" s="697"/>
      <c r="R31" s="697"/>
      <c r="S31" s="697"/>
      <c r="T31" s="697"/>
      <c r="U31" s="697"/>
      <c r="V31" s="697"/>
      <c r="W31" s="697"/>
      <c r="X31" s="699"/>
      <c r="Y31" s="700"/>
      <c r="Z31" s="701"/>
      <c r="AA31" s="702"/>
      <c r="AB31" s="633" t="s">
        <v>11</v>
      </c>
      <c r="AC31" s="633"/>
      <c r="AD31" s="633"/>
      <c r="AE31" s="116" t="s">
        <v>416</v>
      </c>
      <c r="AF31" s="703"/>
      <c r="AG31" s="703"/>
      <c r="AH31" s="704"/>
      <c r="AI31" s="116" t="s">
        <v>568</v>
      </c>
      <c r="AJ31" s="703"/>
      <c r="AK31" s="703"/>
      <c r="AL31" s="704"/>
      <c r="AM31" s="116" t="s">
        <v>384</v>
      </c>
      <c r="AN31" s="703"/>
      <c r="AO31" s="703"/>
      <c r="AP31" s="704"/>
      <c r="AQ31" s="630" t="s">
        <v>415</v>
      </c>
      <c r="AR31" s="631"/>
      <c r="AS31" s="631"/>
      <c r="AT31" s="632"/>
      <c r="AU31" s="630" t="s">
        <v>593</v>
      </c>
      <c r="AV31" s="631"/>
      <c r="AW31" s="631"/>
      <c r="AX31" s="640"/>
    </row>
    <row r="32" spans="1:50" ht="23.25" customHeight="1" x14ac:dyDescent="0.15">
      <c r="A32" s="655"/>
      <c r="B32" s="153"/>
      <c r="C32" s="153"/>
      <c r="D32" s="153"/>
      <c r="E32" s="153"/>
      <c r="F32" s="154"/>
      <c r="G32" s="737" t="s">
        <v>639</v>
      </c>
      <c r="H32" s="642"/>
      <c r="I32" s="642"/>
      <c r="J32" s="642"/>
      <c r="K32" s="642"/>
      <c r="L32" s="642"/>
      <c r="M32" s="642"/>
      <c r="N32" s="642"/>
      <c r="O32" s="642"/>
      <c r="P32" s="645" t="s">
        <v>620</v>
      </c>
      <c r="Q32" s="646"/>
      <c r="R32" s="646"/>
      <c r="S32" s="646"/>
      <c r="T32" s="646"/>
      <c r="U32" s="646"/>
      <c r="V32" s="646"/>
      <c r="W32" s="646"/>
      <c r="X32" s="647"/>
      <c r="Y32" s="651" t="s">
        <v>51</v>
      </c>
      <c r="Z32" s="652"/>
      <c r="AA32" s="653"/>
      <c r="AB32" s="654" t="s">
        <v>621</v>
      </c>
      <c r="AC32" s="654"/>
      <c r="AD32" s="654"/>
      <c r="AE32" s="623" t="s">
        <v>614</v>
      </c>
      <c r="AF32" s="623"/>
      <c r="AG32" s="623"/>
      <c r="AH32" s="623"/>
      <c r="AI32" s="623" t="s">
        <v>614</v>
      </c>
      <c r="AJ32" s="623"/>
      <c r="AK32" s="623"/>
      <c r="AL32" s="623"/>
      <c r="AM32" s="623">
        <v>0</v>
      </c>
      <c r="AN32" s="623"/>
      <c r="AO32" s="623"/>
      <c r="AP32" s="623"/>
      <c r="AQ32" s="669" t="s">
        <v>640</v>
      </c>
      <c r="AR32" s="623"/>
      <c r="AS32" s="623"/>
      <c r="AT32" s="623"/>
      <c r="AU32" s="93" t="s">
        <v>640</v>
      </c>
      <c r="AV32" s="625"/>
      <c r="AW32" s="625"/>
      <c r="AX32" s="626"/>
    </row>
    <row r="33" spans="1:51" ht="23.25"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7" t="s">
        <v>52</v>
      </c>
      <c r="Z33" s="628"/>
      <c r="AA33" s="629"/>
      <c r="AB33" s="654" t="s">
        <v>621</v>
      </c>
      <c r="AC33" s="654"/>
      <c r="AD33" s="654"/>
      <c r="AE33" s="623" t="s">
        <v>614</v>
      </c>
      <c r="AF33" s="623"/>
      <c r="AG33" s="623"/>
      <c r="AH33" s="623"/>
      <c r="AI33" s="623" t="s">
        <v>614</v>
      </c>
      <c r="AJ33" s="623"/>
      <c r="AK33" s="623"/>
      <c r="AL33" s="623"/>
      <c r="AM33" s="623">
        <v>1450</v>
      </c>
      <c r="AN33" s="623"/>
      <c r="AO33" s="623"/>
      <c r="AP33" s="623"/>
      <c r="AQ33" s="623">
        <v>975</v>
      </c>
      <c r="AR33" s="623"/>
      <c r="AS33" s="623"/>
      <c r="AT33" s="623"/>
      <c r="AU33" s="93" t="s">
        <v>640</v>
      </c>
      <c r="AV33" s="625"/>
      <c r="AW33" s="625"/>
      <c r="AX33" s="626"/>
    </row>
    <row r="34" spans="1:51" ht="23.25" customHeight="1" x14ac:dyDescent="0.15">
      <c r="A34" s="687" t="s">
        <v>581</v>
      </c>
      <c r="B34" s="688"/>
      <c r="C34" s="688"/>
      <c r="D34" s="688"/>
      <c r="E34" s="688"/>
      <c r="F34" s="689"/>
      <c r="G34" s="176" t="s">
        <v>582</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416</v>
      </c>
      <c r="AF34" s="176"/>
      <c r="AG34" s="176"/>
      <c r="AH34" s="177"/>
      <c r="AI34" s="175" t="s">
        <v>568</v>
      </c>
      <c r="AJ34" s="176"/>
      <c r="AK34" s="176"/>
      <c r="AL34" s="177"/>
      <c r="AM34" s="175" t="s">
        <v>384</v>
      </c>
      <c r="AN34" s="176"/>
      <c r="AO34" s="176"/>
      <c r="AP34" s="177"/>
      <c r="AQ34" s="634" t="s">
        <v>594</v>
      </c>
      <c r="AR34" s="635"/>
      <c r="AS34" s="635"/>
      <c r="AT34" s="635"/>
      <c r="AU34" s="635"/>
      <c r="AV34" s="635"/>
      <c r="AW34" s="635"/>
      <c r="AX34" s="636"/>
    </row>
    <row r="35" spans="1:51" ht="23.25" customHeight="1" x14ac:dyDescent="0.15">
      <c r="A35" s="690"/>
      <c r="B35" s="691"/>
      <c r="C35" s="691"/>
      <c r="D35" s="691"/>
      <c r="E35" s="691"/>
      <c r="F35" s="692"/>
      <c r="G35" s="659" t="s">
        <v>622</v>
      </c>
      <c r="H35" s="660"/>
      <c r="I35" s="660"/>
      <c r="J35" s="660"/>
      <c r="K35" s="660"/>
      <c r="L35" s="660"/>
      <c r="M35" s="660"/>
      <c r="N35" s="660"/>
      <c r="O35" s="660"/>
      <c r="P35" s="660"/>
      <c r="Q35" s="660"/>
      <c r="R35" s="660"/>
      <c r="S35" s="660"/>
      <c r="T35" s="660"/>
      <c r="U35" s="660"/>
      <c r="V35" s="660"/>
      <c r="W35" s="660"/>
      <c r="X35" s="660"/>
      <c r="Y35" s="663" t="s">
        <v>581</v>
      </c>
      <c r="Z35" s="664"/>
      <c r="AA35" s="665"/>
      <c r="AB35" s="666" t="s">
        <v>623</v>
      </c>
      <c r="AC35" s="667"/>
      <c r="AD35" s="668"/>
      <c r="AE35" s="669" t="s">
        <v>614</v>
      </c>
      <c r="AF35" s="669"/>
      <c r="AG35" s="669"/>
      <c r="AH35" s="669"/>
      <c r="AI35" s="669" t="s">
        <v>614</v>
      </c>
      <c r="AJ35" s="669"/>
      <c r="AK35" s="669"/>
      <c r="AL35" s="669"/>
      <c r="AM35" s="669">
        <v>0</v>
      </c>
      <c r="AN35" s="669"/>
      <c r="AO35" s="669"/>
      <c r="AP35" s="669"/>
      <c r="AQ35" s="93">
        <v>2317</v>
      </c>
      <c r="AR35" s="87"/>
      <c r="AS35" s="87"/>
      <c r="AT35" s="87"/>
      <c r="AU35" s="87"/>
      <c r="AV35" s="87"/>
      <c r="AW35" s="87"/>
      <c r="AX35" s="88"/>
    </row>
    <row r="36" spans="1:51" ht="31.5" customHeight="1" x14ac:dyDescent="0.1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19" t="s">
        <v>584</v>
      </c>
      <c r="Z36" s="656"/>
      <c r="AA36" s="657"/>
      <c r="AB36" s="619" t="s">
        <v>624</v>
      </c>
      <c r="AC36" s="620"/>
      <c r="AD36" s="621"/>
      <c r="AE36" s="622" t="s">
        <v>614</v>
      </c>
      <c r="AF36" s="622"/>
      <c r="AG36" s="622"/>
      <c r="AH36" s="622"/>
      <c r="AI36" s="622" t="s">
        <v>614</v>
      </c>
      <c r="AJ36" s="622"/>
      <c r="AK36" s="622"/>
      <c r="AL36" s="622"/>
      <c r="AM36" s="622" t="s">
        <v>643</v>
      </c>
      <c r="AN36" s="622"/>
      <c r="AO36" s="622"/>
      <c r="AP36" s="622"/>
      <c r="AQ36" s="622" t="s">
        <v>648</v>
      </c>
      <c r="AR36" s="622"/>
      <c r="AS36" s="622"/>
      <c r="AT36" s="622"/>
      <c r="AU36" s="622"/>
      <c r="AV36" s="622"/>
      <c r="AW36" s="622"/>
      <c r="AX36" s="658"/>
    </row>
    <row r="37" spans="1:51" ht="18.75" customHeight="1" x14ac:dyDescent="0.15">
      <c r="A37" s="675" t="s">
        <v>236</v>
      </c>
      <c r="B37" s="676"/>
      <c r="C37" s="676"/>
      <c r="D37" s="676"/>
      <c r="E37" s="676"/>
      <c r="F37" s="677"/>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416</v>
      </c>
      <c r="AF37" s="617"/>
      <c r="AG37" s="617"/>
      <c r="AH37" s="618"/>
      <c r="AI37" s="685" t="s">
        <v>568</v>
      </c>
      <c r="AJ37" s="685"/>
      <c r="AK37" s="685"/>
      <c r="AL37" s="616"/>
      <c r="AM37" s="685" t="s">
        <v>384</v>
      </c>
      <c r="AN37" s="685"/>
      <c r="AO37" s="685"/>
      <c r="AP37" s="616"/>
      <c r="AQ37" s="216" t="s">
        <v>174</v>
      </c>
      <c r="AR37" s="217"/>
      <c r="AS37" s="217"/>
      <c r="AT37" s="218"/>
      <c r="AU37" s="197" t="s">
        <v>128</v>
      </c>
      <c r="AV37" s="197"/>
      <c r="AW37" s="197"/>
      <c r="AX37" s="200"/>
    </row>
    <row r="38" spans="1:51" ht="18.75" customHeight="1" x14ac:dyDescent="0.15">
      <c r="A38" s="678"/>
      <c r="B38" s="679"/>
      <c r="C38" s="679"/>
      <c r="D38" s="679"/>
      <c r="E38" s="679"/>
      <c r="F38" s="680"/>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6"/>
      <c r="AJ38" s="686"/>
      <c r="AK38" s="686"/>
      <c r="AL38" s="116"/>
      <c r="AM38" s="686"/>
      <c r="AN38" s="686"/>
      <c r="AO38" s="686"/>
      <c r="AP38" s="116"/>
      <c r="AQ38" s="514" t="s">
        <v>614</v>
      </c>
      <c r="AR38" s="515"/>
      <c r="AS38" s="127" t="s">
        <v>175</v>
      </c>
      <c r="AT38" s="128"/>
      <c r="AU38" s="126">
        <v>4</v>
      </c>
      <c r="AV38" s="126"/>
      <c r="AW38" s="108" t="s">
        <v>166</v>
      </c>
      <c r="AX38" s="129"/>
    </row>
    <row r="39" spans="1:51" ht="23.25" customHeight="1" x14ac:dyDescent="0.15">
      <c r="A39" s="681"/>
      <c r="B39" s="679"/>
      <c r="C39" s="679"/>
      <c r="D39" s="679"/>
      <c r="E39" s="679"/>
      <c r="F39" s="680"/>
      <c r="G39" s="178" t="s">
        <v>655</v>
      </c>
      <c r="H39" s="179"/>
      <c r="I39" s="179"/>
      <c r="J39" s="179"/>
      <c r="K39" s="179"/>
      <c r="L39" s="179"/>
      <c r="M39" s="179"/>
      <c r="N39" s="179"/>
      <c r="O39" s="180"/>
      <c r="P39" s="131" t="s">
        <v>656</v>
      </c>
      <c r="Q39" s="131"/>
      <c r="R39" s="131"/>
      <c r="S39" s="131"/>
      <c r="T39" s="131"/>
      <c r="U39" s="131"/>
      <c r="V39" s="131"/>
      <c r="W39" s="131"/>
      <c r="X39" s="132"/>
      <c r="Y39" s="219" t="s">
        <v>12</v>
      </c>
      <c r="Z39" s="220"/>
      <c r="AA39" s="221"/>
      <c r="AB39" s="148" t="s">
        <v>617</v>
      </c>
      <c r="AC39" s="148"/>
      <c r="AD39" s="148"/>
      <c r="AE39" s="93" t="s">
        <v>614</v>
      </c>
      <c r="AF39" s="87"/>
      <c r="AG39" s="87"/>
      <c r="AH39" s="87"/>
      <c r="AI39" s="93" t="s">
        <v>614</v>
      </c>
      <c r="AJ39" s="87"/>
      <c r="AK39" s="87"/>
      <c r="AL39" s="87"/>
      <c r="AM39" s="93">
        <v>0</v>
      </c>
      <c r="AN39" s="87"/>
      <c r="AO39" s="87"/>
      <c r="AP39" s="87"/>
      <c r="AQ39" s="94" t="s">
        <v>614</v>
      </c>
      <c r="AR39" s="95"/>
      <c r="AS39" s="95"/>
      <c r="AT39" s="96"/>
      <c r="AU39" s="87" t="s">
        <v>614</v>
      </c>
      <c r="AV39" s="87"/>
      <c r="AW39" s="87"/>
      <c r="AX39" s="88"/>
    </row>
    <row r="40" spans="1:51" ht="23.25" customHeight="1" x14ac:dyDescent="0.15">
      <c r="A40" s="682"/>
      <c r="B40" s="683"/>
      <c r="C40" s="683"/>
      <c r="D40" s="683"/>
      <c r="E40" s="683"/>
      <c r="F40" s="68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t="s">
        <v>614</v>
      </c>
      <c r="AF40" s="87"/>
      <c r="AG40" s="87"/>
      <c r="AH40" s="87"/>
      <c r="AI40" s="93" t="s">
        <v>614</v>
      </c>
      <c r="AJ40" s="87"/>
      <c r="AK40" s="87"/>
      <c r="AL40" s="87"/>
      <c r="AM40" s="93">
        <v>29000</v>
      </c>
      <c r="AN40" s="87"/>
      <c r="AO40" s="87"/>
      <c r="AP40" s="87"/>
      <c r="AQ40" s="94" t="s">
        <v>614</v>
      </c>
      <c r="AR40" s="95"/>
      <c r="AS40" s="95"/>
      <c r="AT40" s="96"/>
      <c r="AU40" s="87">
        <v>19500</v>
      </c>
      <c r="AV40" s="87"/>
      <c r="AW40" s="87"/>
      <c r="AX40" s="88"/>
    </row>
    <row r="41" spans="1:51" ht="23.25" customHeight="1" x14ac:dyDescent="0.15">
      <c r="A41" s="681"/>
      <c r="B41" s="679"/>
      <c r="C41" s="679"/>
      <c r="D41" s="679"/>
      <c r="E41" s="679"/>
      <c r="F41" s="680"/>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t="s">
        <v>614</v>
      </c>
      <c r="AF41" s="87"/>
      <c r="AG41" s="87"/>
      <c r="AH41" s="87"/>
      <c r="AI41" s="93" t="s">
        <v>614</v>
      </c>
      <c r="AJ41" s="87"/>
      <c r="AK41" s="87"/>
      <c r="AL41" s="87"/>
      <c r="AM41" s="93">
        <v>1E-4</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614</v>
      </c>
      <c r="AR50" s="126"/>
      <c r="AS50" s="127" t="s">
        <v>175</v>
      </c>
      <c r="AT50" s="128"/>
      <c r="AU50" s="126">
        <v>2</v>
      </c>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t="s">
        <v>619</v>
      </c>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619</v>
      </c>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3" t="s">
        <v>579</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hidden="1" customHeight="1" x14ac:dyDescent="0.15">
      <c r="A65" s="655" t="s">
        <v>580</v>
      </c>
      <c r="B65" s="153"/>
      <c r="C65" s="153"/>
      <c r="D65" s="153"/>
      <c r="E65" s="153"/>
      <c r="F65" s="154"/>
      <c r="G65" s="696" t="s">
        <v>572</v>
      </c>
      <c r="H65" s="697"/>
      <c r="I65" s="697"/>
      <c r="J65" s="697"/>
      <c r="K65" s="697"/>
      <c r="L65" s="697"/>
      <c r="M65" s="697"/>
      <c r="N65" s="697"/>
      <c r="O65" s="697"/>
      <c r="P65" s="698" t="s">
        <v>571</v>
      </c>
      <c r="Q65" s="697"/>
      <c r="R65" s="697"/>
      <c r="S65" s="697"/>
      <c r="T65" s="697"/>
      <c r="U65" s="697"/>
      <c r="V65" s="697"/>
      <c r="W65" s="697"/>
      <c r="X65" s="699"/>
      <c r="Y65" s="700"/>
      <c r="Z65" s="701"/>
      <c r="AA65" s="702"/>
      <c r="AB65" s="633" t="s">
        <v>11</v>
      </c>
      <c r="AC65" s="633"/>
      <c r="AD65" s="633"/>
      <c r="AE65" s="116" t="s">
        <v>416</v>
      </c>
      <c r="AF65" s="703"/>
      <c r="AG65" s="703"/>
      <c r="AH65" s="704"/>
      <c r="AI65" s="116" t="s">
        <v>568</v>
      </c>
      <c r="AJ65" s="703"/>
      <c r="AK65" s="703"/>
      <c r="AL65" s="704"/>
      <c r="AM65" s="116" t="s">
        <v>384</v>
      </c>
      <c r="AN65" s="703"/>
      <c r="AO65" s="703"/>
      <c r="AP65" s="704"/>
      <c r="AQ65" s="630" t="s">
        <v>415</v>
      </c>
      <c r="AR65" s="631"/>
      <c r="AS65" s="631"/>
      <c r="AT65" s="632"/>
      <c r="AU65" s="630" t="s">
        <v>593</v>
      </c>
      <c r="AV65" s="631"/>
      <c r="AW65" s="631"/>
      <c r="AX65" s="640"/>
      <c r="AY65">
        <f>COUNTA($G$66)</f>
        <v>0</v>
      </c>
    </row>
    <row r="66" spans="1:51" ht="23.25" hidden="1" customHeight="1" x14ac:dyDescent="0.15">
      <c r="A66" s="655"/>
      <c r="B66" s="153"/>
      <c r="C66" s="153"/>
      <c r="D66" s="153"/>
      <c r="E66" s="153"/>
      <c r="F66" s="154"/>
      <c r="G66" s="641"/>
      <c r="H66" s="642"/>
      <c r="I66" s="642"/>
      <c r="J66" s="642"/>
      <c r="K66" s="642"/>
      <c r="L66" s="642"/>
      <c r="M66" s="642"/>
      <c r="N66" s="642"/>
      <c r="O66" s="642"/>
      <c r="P66" s="645"/>
      <c r="Q66" s="646"/>
      <c r="R66" s="646"/>
      <c r="S66" s="646"/>
      <c r="T66" s="646"/>
      <c r="U66" s="646"/>
      <c r="V66" s="646"/>
      <c r="W66" s="646"/>
      <c r="X66" s="647"/>
      <c r="Y66" s="651" t="s">
        <v>51</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7" t="s">
        <v>52</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7" t="s">
        <v>581</v>
      </c>
      <c r="B68" s="688"/>
      <c r="C68" s="688"/>
      <c r="D68" s="688"/>
      <c r="E68" s="688"/>
      <c r="F68" s="689"/>
      <c r="G68" s="176" t="s">
        <v>582</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416</v>
      </c>
      <c r="AF68" s="119"/>
      <c r="AG68" s="119"/>
      <c r="AH68" s="119"/>
      <c r="AI68" s="119" t="s">
        <v>568</v>
      </c>
      <c r="AJ68" s="119"/>
      <c r="AK68" s="119"/>
      <c r="AL68" s="119"/>
      <c r="AM68" s="119" t="s">
        <v>384</v>
      </c>
      <c r="AN68" s="119"/>
      <c r="AO68" s="119"/>
      <c r="AP68" s="119"/>
      <c r="AQ68" s="634" t="s">
        <v>594</v>
      </c>
      <c r="AR68" s="635"/>
      <c r="AS68" s="635"/>
      <c r="AT68" s="635"/>
      <c r="AU68" s="635"/>
      <c r="AV68" s="635"/>
      <c r="AW68" s="635"/>
      <c r="AX68" s="636"/>
      <c r="AY68">
        <f>IF(SUBSTITUTE(SUBSTITUTE($G$69,"／",""),"　","")="",0,1)</f>
        <v>0</v>
      </c>
    </row>
    <row r="69" spans="1:51" ht="23.25" hidden="1" customHeight="1" x14ac:dyDescent="0.15">
      <c r="A69" s="690"/>
      <c r="B69" s="691"/>
      <c r="C69" s="691"/>
      <c r="D69" s="691"/>
      <c r="E69" s="691"/>
      <c r="F69" s="692"/>
      <c r="G69" s="659" t="s">
        <v>625</v>
      </c>
      <c r="H69" s="660"/>
      <c r="I69" s="660"/>
      <c r="J69" s="660"/>
      <c r="K69" s="660"/>
      <c r="L69" s="660"/>
      <c r="M69" s="660"/>
      <c r="N69" s="660"/>
      <c r="O69" s="660"/>
      <c r="P69" s="660"/>
      <c r="Q69" s="660"/>
      <c r="R69" s="660"/>
      <c r="S69" s="660"/>
      <c r="T69" s="660"/>
      <c r="U69" s="660"/>
      <c r="V69" s="660"/>
      <c r="W69" s="660"/>
      <c r="X69" s="660"/>
      <c r="Y69" s="663" t="s">
        <v>581</v>
      </c>
      <c r="Z69" s="664"/>
      <c r="AA69" s="665"/>
      <c r="AB69" s="666"/>
      <c r="AC69" s="667"/>
      <c r="AD69" s="668"/>
      <c r="AE69" s="669"/>
      <c r="AF69" s="669"/>
      <c r="AG69" s="669"/>
      <c r="AH69" s="669"/>
      <c r="AI69" s="669"/>
      <c r="AJ69" s="669"/>
      <c r="AK69" s="669"/>
      <c r="AL69" s="669"/>
      <c r="AM69" s="669"/>
      <c r="AN69" s="669"/>
      <c r="AO69" s="669"/>
      <c r="AP69" s="669"/>
      <c r="AQ69" s="93"/>
      <c r="AR69" s="87"/>
      <c r="AS69" s="87"/>
      <c r="AT69" s="87"/>
      <c r="AU69" s="87"/>
      <c r="AV69" s="87"/>
      <c r="AW69" s="87"/>
      <c r="AX69" s="88"/>
      <c r="AY69">
        <f>$AY$68</f>
        <v>0</v>
      </c>
    </row>
    <row r="70" spans="1:51" ht="46.5" hidden="1" customHeight="1" x14ac:dyDescent="0.15">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19" t="s">
        <v>584</v>
      </c>
      <c r="Z70" s="656"/>
      <c r="AA70" s="657"/>
      <c r="AB70" s="619" t="s">
        <v>585</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8"/>
      <c r="AY70">
        <f>$AY$68</f>
        <v>0</v>
      </c>
    </row>
    <row r="71" spans="1:51" ht="18.75" hidden="1" customHeight="1" x14ac:dyDescent="0.15">
      <c r="A71" s="425" t="s">
        <v>236</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c r="AR72" s="515"/>
      <c r="AS72" s="127" t="s">
        <v>175</v>
      </c>
      <c r="AT72" s="128"/>
      <c r="AU72" s="126"/>
      <c r="AV72" s="126"/>
      <c r="AW72" s="108" t="s">
        <v>166</v>
      </c>
      <c r="AX72" s="129"/>
      <c r="AY72">
        <f t="shared" ref="AY72:AY77" si="1">$AY$71</f>
        <v>0</v>
      </c>
    </row>
    <row r="73" spans="1:51" ht="23.25" hidden="1" customHeight="1" x14ac:dyDescent="0.15">
      <c r="A73" s="605"/>
      <c r="B73" s="603"/>
      <c r="C73" s="603"/>
      <c r="D73" s="603"/>
      <c r="E73" s="603"/>
      <c r="F73" s="60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9" t="s">
        <v>579</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5" t="s">
        <v>580</v>
      </c>
      <c r="B99" s="153"/>
      <c r="C99" s="153"/>
      <c r="D99" s="153"/>
      <c r="E99" s="153"/>
      <c r="F99" s="154"/>
      <c r="G99" s="696" t="s">
        <v>572</v>
      </c>
      <c r="H99" s="697"/>
      <c r="I99" s="697"/>
      <c r="J99" s="697"/>
      <c r="K99" s="697"/>
      <c r="L99" s="697"/>
      <c r="M99" s="697"/>
      <c r="N99" s="697"/>
      <c r="O99" s="697"/>
      <c r="P99" s="698" t="s">
        <v>571</v>
      </c>
      <c r="Q99" s="697"/>
      <c r="R99" s="697"/>
      <c r="S99" s="697"/>
      <c r="T99" s="697"/>
      <c r="U99" s="697"/>
      <c r="V99" s="697"/>
      <c r="W99" s="697"/>
      <c r="X99" s="699"/>
      <c r="Y99" s="700"/>
      <c r="Z99" s="701"/>
      <c r="AA99" s="702"/>
      <c r="AB99" s="633" t="s">
        <v>11</v>
      </c>
      <c r="AC99" s="633"/>
      <c r="AD99" s="633"/>
      <c r="AE99" s="119" t="s">
        <v>416</v>
      </c>
      <c r="AF99" s="119"/>
      <c r="AG99" s="119"/>
      <c r="AH99" s="119"/>
      <c r="AI99" s="119" t="s">
        <v>568</v>
      </c>
      <c r="AJ99" s="119"/>
      <c r="AK99" s="119"/>
      <c r="AL99" s="119"/>
      <c r="AM99" s="119" t="s">
        <v>384</v>
      </c>
      <c r="AN99" s="119"/>
      <c r="AO99" s="119"/>
      <c r="AP99" s="119"/>
      <c r="AQ99" s="630" t="s">
        <v>415</v>
      </c>
      <c r="AR99" s="631"/>
      <c r="AS99" s="631"/>
      <c r="AT99" s="632"/>
      <c r="AU99" s="630" t="s">
        <v>593</v>
      </c>
      <c r="AV99" s="631"/>
      <c r="AW99" s="631"/>
      <c r="AX99" s="640"/>
      <c r="AY99">
        <f>COUNTA($G$100)</f>
        <v>0</v>
      </c>
    </row>
    <row r="100" spans="1:60" ht="23.25" hidden="1" customHeight="1" x14ac:dyDescent="0.15">
      <c r="A100" s="655"/>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581</v>
      </c>
      <c r="B102" s="105"/>
      <c r="C102" s="105"/>
      <c r="D102" s="105"/>
      <c r="E102" s="105"/>
      <c r="F102" s="670"/>
      <c r="G102" s="176" t="s">
        <v>582</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416</v>
      </c>
      <c r="AF102" s="119"/>
      <c r="AG102" s="119"/>
      <c r="AH102" s="119"/>
      <c r="AI102" s="119" t="s">
        <v>568</v>
      </c>
      <c r="AJ102" s="119"/>
      <c r="AK102" s="119"/>
      <c r="AL102" s="119"/>
      <c r="AM102" s="119" t="s">
        <v>384</v>
      </c>
      <c r="AN102" s="119"/>
      <c r="AO102" s="119"/>
      <c r="AP102" s="119"/>
      <c r="AQ102" s="634" t="s">
        <v>594</v>
      </c>
      <c r="AR102" s="635"/>
      <c r="AS102" s="635"/>
      <c r="AT102" s="635"/>
      <c r="AU102" s="635"/>
      <c r="AV102" s="635"/>
      <c r="AW102" s="635"/>
      <c r="AX102" s="636"/>
      <c r="AY102">
        <f>IF(SUBSTITUTE(SUBSTITUTE($G$103,"／",""),"　","")="",0,1)</f>
        <v>0</v>
      </c>
    </row>
    <row r="103" spans="1:60" ht="23.25" hidden="1" customHeight="1" x14ac:dyDescent="0.15">
      <c r="A103" s="671"/>
      <c r="B103" s="197"/>
      <c r="C103" s="197"/>
      <c r="D103" s="197"/>
      <c r="E103" s="197"/>
      <c r="F103" s="672"/>
      <c r="G103" s="659" t="s">
        <v>583</v>
      </c>
      <c r="H103" s="660"/>
      <c r="I103" s="660"/>
      <c r="J103" s="660"/>
      <c r="K103" s="660"/>
      <c r="L103" s="660"/>
      <c r="M103" s="660"/>
      <c r="N103" s="660"/>
      <c r="O103" s="660"/>
      <c r="P103" s="660"/>
      <c r="Q103" s="660"/>
      <c r="R103" s="660"/>
      <c r="S103" s="660"/>
      <c r="T103" s="660"/>
      <c r="U103" s="660"/>
      <c r="V103" s="660"/>
      <c r="W103" s="660"/>
      <c r="X103" s="660"/>
      <c r="Y103" s="663" t="s">
        <v>581</v>
      </c>
      <c r="Z103" s="664"/>
      <c r="AA103" s="665"/>
      <c r="AB103" s="666"/>
      <c r="AC103" s="667"/>
      <c r="AD103" s="668"/>
      <c r="AE103" s="669"/>
      <c r="AF103" s="669"/>
      <c r="AG103" s="669"/>
      <c r="AH103" s="669"/>
      <c r="AI103" s="669"/>
      <c r="AJ103" s="669"/>
      <c r="AK103" s="669"/>
      <c r="AL103" s="669"/>
      <c r="AM103" s="669"/>
      <c r="AN103" s="669"/>
      <c r="AO103" s="669"/>
      <c r="AP103" s="669"/>
      <c r="AQ103" s="93"/>
      <c r="AR103" s="87"/>
      <c r="AS103" s="87"/>
      <c r="AT103" s="87"/>
      <c r="AU103" s="87"/>
      <c r="AV103" s="87"/>
      <c r="AW103" s="87"/>
      <c r="AX103" s="88"/>
      <c r="AY103">
        <f>$AY$102</f>
        <v>0</v>
      </c>
    </row>
    <row r="104" spans="1:60" ht="46.5" hidden="1" customHeight="1" x14ac:dyDescent="0.15">
      <c r="A104" s="673"/>
      <c r="B104" s="108"/>
      <c r="C104" s="108"/>
      <c r="D104" s="108"/>
      <c r="E104" s="108"/>
      <c r="F104" s="674"/>
      <c r="G104" s="661"/>
      <c r="H104" s="662"/>
      <c r="I104" s="662"/>
      <c r="J104" s="662"/>
      <c r="K104" s="662"/>
      <c r="L104" s="662"/>
      <c r="M104" s="662"/>
      <c r="N104" s="662"/>
      <c r="O104" s="662"/>
      <c r="P104" s="662"/>
      <c r="Q104" s="662"/>
      <c r="R104" s="662"/>
      <c r="S104" s="662"/>
      <c r="T104" s="662"/>
      <c r="U104" s="662"/>
      <c r="V104" s="662"/>
      <c r="W104" s="662"/>
      <c r="X104" s="662"/>
      <c r="Y104" s="219" t="s">
        <v>584</v>
      </c>
      <c r="Z104" s="656"/>
      <c r="AA104" s="657"/>
      <c r="AB104" s="619" t="s">
        <v>585</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15">
      <c r="A105" s="425" t="s">
        <v>236</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9" t="s">
        <v>579</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5" t="s">
        <v>580</v>
      </c>
      <c r="B133" s="153"/>
      <c r="C133" s="153"/>
      <c r="D133" s="153"/>
      <c r="E133" s="153"/>
      <c r="F133" s="154"/>
      <c r="G133" s="696" t="s">
        <v>572</v>
      </c>
      <c r="H133" s="697"/>
      <c r="I133" s="697"/>
      <c r="J133" s="697"/>
      <c r="K133" s="697"/>
      <c r="L133" s="697"/>
      <c r="M133" s="697"/>
      <c r="N133" s="697"/>
      <c r="O133" s="697"/>
      <c r="P133" s="698" t="s">
        <v>571</v>
      </c>
      <c r="Q133" s="697"/>
      <c r="R133" s="697"/>
      <c r="S133" s="697"/>
      <c r="T133" s="697"/>
      <c r="U133" s="697"/>
      <c r="V133" s="697"/>
      <c r="W133" s="697"/>
      <c r="X133" s="699"/>
      <c r="Y133" s="700"/>
      <c r="Z133" s="701"/>
      <c r="AA133" s="702"/>
      <c r="AB133" s="633" t="s">
        <v>11</v>
      </c>
      <c r="AC133" s="633"/>
      <c r="AD133" s="633"/>
      <c r="AE133" s="119" t="s">
        <v>416</v>
      </c>
      <c r="AF133" s="119"/>
      <c r="AG133" s="119"/>
      <c r="AH133" s="119"/>
      <c r="AI133" s="119" t="s">
        <v>568</v>
      </c>
      <c r="AJ133" s="119"/>
      <c r="AK133" s="119"/>
      <c r="AL133" s="119"/>
      <c r="AM133" s="119" t="s">
        <v>384</v>
      </c>
      <c r="AN133" s="119"/>
      <c r="AO133" s="119"/>
      <c r="AP133" s="119"/>
      <c r="AQ133" s="630" t="s">
        <v>415</v>
      </c>
      <c r="AR133" s="631"/>
      <c r="AS133" s="631"/>
      <c r="AT133" s="632"/>
      <c r="AU133" s="630" t="s">
        <v>593</v>
      </c>
      <c r="AV133" s="631"/>
      <c r="AW133" s="631"/>
      <c r="AX133" s="640"/>
      <c r="AY133">
        <f>COUNTA($G$134)</f>
        <v>0</v>
      </c>
    </row>
    <row r="134" spans="1:60" ht="23.25" hidden="1" customHeight="1" x14ac:dyDescent="0.15">
      <c r="A134" s="655"/>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581</v>
      </c>
      <c r="B136" s="105"/>
      <c r="C136" s="105"/>
      <c r="D136" s="105"/>
      <c r="E136" s="105"/>
      <c r="F136" s="670"/>
      <c r="G136" s="176" t="s">
        <v>582</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416</v>
      </c>
      <c r="AF136" s="119"/>
      <c r="AG136" s="119"/>
      <c r="AH136" s="119"/>
      <c r="AI136" s="119" t="s">
        <v>568</v>
      </c>
      <c r="AJ136" s="119"/>
      <c r="AK136" s="119"/>
      <c r="AL136" s="119"/>
      <c r="AM136" s="119" t="s">
        <v>384</v>
      </c>
      <c r="AN136" s="119"/>
      <c r="AO136" s="119"/>
      <c r="AP136" s="119"/>
      <c r="AQ136" s="634" t="s">
        <v>594</v>
      </c>
      <c r="AR136" s="635"/>
      <c r="AS136" s="635"/>
      <c r="AT136" s="635"/>
      <c r="AU136" s="635"/>
      <c r="AV136" s="635"/>
      <c r="AW136" s="635"/>
      <c r="AX136" s="636"/>
      <c r="AY136">
        <f>IF(SUBSTITUTE(SUBSTITUTE($G$137,"／",""),"　","")="",0,1)</f>
        <v>0</v>
      </c>
    </row>
    <row r="137" spans="1:60" ht="23.25" hidden="1" customHeight="1" x14ac:dyDescent="0.15">
      <c r="A137" s="671"/>
      <c r="B137" s="197"/>
      <c r="C137" s="197"/>
      <c r="D137" s="197"/>
      <c r="E137" s="197"/>
      <c r="F137" s="672"/>
      <c r="G137" s="659" t="s">
        <v>583</v>
      </c>
      <c r="H137" s="660"/>
      <c r="I137" s="660"/>
      <c r="J137" s="660"/>
      <c r="K137" s="660"/>
      <c r="L137" s="660"/>
      <c r="M137" s="660"/>
      <c r="N137" s="660"/>
      <c r="O137" s="660"/>
      <c r="P137" s="660"/>
      <c r="Q137" s="660"/>
      <c r="R137" s="660"/>
      <c r="S137" s="660"/>
      <c r="T137" s="660"/>
      <c r="U137" s="660"/>
      <c r="V137" s="660"/>
      <c r="W137" s="660"/>
      <c r="X137" s="660"/>
      <c r="Y137" s="663" t="s">
        <v>581</v>
      </c>
      <c r="Z137" s="664"/>
      <c r="AA137" s="665"/>
      <c r="AB137" s="666"/>
      <c r="AC137" s="667"/>
      <c r="AD137" s="668"/>
      <c r="AE137" s="669"/>
      <c r="AF137" s="669"/>
      <c r="AG137" s="669"/>
      <c r="AH137" s="669"/>
      <c r="AI137" s="669"/>
      <c r="AJ137" s="669"/>
      <c r="AK137" s="669"/>
      <c r="AL137" s="669"/>
      <c r="AM137" s="669"/>
      <c r="AN137" s="669"/>
      <c r="AO137" s="669"/>
      <c r="AP137" s="669"/>
      <c r="AQ137" s="93"/>
      <c r="AR137" s="87"/>
      <c r="AS137" s="87"/>
      <c r="AT137" s="87"/>
      <c r="AU137" s="87"/>
      <c r="AV137" s="87"/>
      <c r="AW137" s="87"/>
      <c r="AX137" s="88"/>
      <c r="AY137">
        <f>$AY$136</f>
        <v>0</v>
      </c>
    </row>
    <row r="138" spans="1:60" ht="46.5" hidden="1" customHeight="1" x14ac:dyDescent="0.15">
      <c r="A138" s="673"/>
      <c r="B138" s="108"/>
      <c r="C138" s="108"/>
      <c r="D138" s="108"/>
      <c r="E138" s="108"/>
      <c r="F138" s="674"/>
      <c r="G138" s="661"/>
      <c r="H138" s="662"/>
      <c r="I138" s="662"/>
      <c r="J138" s="662"/>
      <c r="K138" s="662"/>
      <c r="L138" s="662"/>
      <c r="M138" s="662"/>
      <c r="N138" s="662"/>
      <c r="O138" s="662"/>
      <c r="P138" s="662"/>
      <c r="Q138" s="662"/>
      <c r="R138" s="662"/>
      <c r="S138" s="662"/>
      <c r="T138" s="662"/>
      <c r="U138" s="662"/>
      <c r="V138" s="662"/>
      <c r="W138" s="662"/>
      <c r="X138" s="662"/>
      <c r="Y138" s="219" t="s">
        <v>584</v>
      </c>
      <c r="Z138" s="656"/>
      <c r="AA138" s="657"/>
      <c r="AB138" s="619" t="s">
        <v>585</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15">
      <c r="A139" s="425" t="s">
        <v>236</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9" t="s">
        <v>579</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5" t="s">
        <v>580</v>
      </c>
      <c r="B167" s="153"/>
      <c r="C167" s="153"/>
      <c r="D167" s="153"/>
      <c r="E167" s="153"/>
      <c r="F167" s="154"/>
      <c r="G167" s="696" t="s">
        <v>572</v>
      </c>
      <c r="H167" s="697"/>
      <c r="I167" s="697"/>
      <c r="J167" s="697"/>
      <c r="K167" s="697"/>
      <c r="L167" s="697"/>
      <c r="M167" s="697"/>
      <c r="N167" s="697"/>
      <c r="O167" s="697"/>
      <c r="P167" s="698" t="s">
        <v>571</v>
      </c>
      <c r="Q167" s="697"/>
      <c r="R167" s="697"/>
      <c r="S167" s="697"/>
      <c r="T167" s="697"/>
      <c r="U167" s="697"/>
      <c r="V167" s="697"/>
      <c r="W167" s="697"/>
      <c r="X167" s="699"/>
      <c r="Y167" s="700"/>
      <c r="Z167" s="701"/>
      <c r="AA167" s="702"/>
      <c r="AB167" s="633" t="s">
        <v>11</v>
      </c>
      <c r="AC167" s="633"/>
      <c r="AD167" s="633"/>
      <c r="AE167" s="119" t="s">
        <v>416</v>
      </c>
      <c r="AF167" s="119"/>
      <c r="AG167" s="119"/>
      <c r="AH167" s="119"/>
      <c r="AI167" s="119" t="s">
        <v>568</v>
      </c>
      <c r="AJ167" s="119"/>
      <c r="AK167" s="119"/>
      <c r="AL167" s="119"/>
      <c r="AM167" s="119" t="s">
        <v>384</v>
      </c>
      <c r="AN167" s="119"/>
      <c r="AO167" s="119"/>
      <c r="AP167" s="119"/>
      <c r="AQ167" s="630" t="s">
        <v>415</v>
      </c>
      <c r="AR167" s="631"/>
      <c r="AS167" s="631"/>
      <c r="AT167" s="632"/>
      <c r="AU167" s="630" t="s">
        <v>593</v>
      </c>
      <c r="AV167" s="631"/>
      <c r="AW167" s="631"/>
      <c r="AX167" s="640"/>
      <c r="AY167">
        <f>COUNTA($G$168)</f>
        <v>0</v>
      </c>
    </row>
    <row r="168" spans="1:60" ht="23.25" hidden="1" customHeight="1" x14ac:dyDescent="0.15">
      <c r="A168" s="655"/>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581</v>
      </c>
      <c r="B170" s="105"/>
      <c r="C170" s="105"/>
      <c r="D170" s="105"/>
      <c r="E170" s="105"/>
      <c r="F170" s="670"/>
      <c r="G170" s="176" t="s">
        <v>582</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416</v>
      </c>
      <c r="AF170" s="119"/>
      <c r="AG170" s="119"/>
      <c r="AH170" s="119"/>
      <c r="AI170" s="119" t="s">
        <v>568</v>
      </c>
      <c r="AJ170" s="119"/>
      <c r="AK170" s="119"/>
      <c r="AL170" s="119"/>
      <c r="AM170" s="119" t="s">
        <v>384</v>
      </c>
      <c r="AN170" s="119"/>
      <c r="AO170" s="119"/>
      <c r="AP170" s="119"/>
      <c r="AQ170" s="634" t="s">
        <v>594</v>
      </c>
      <c r="AR170" s="635"/>
      <c r="AS170" s="635"/>
      <c r="AT170" s="635"/>
      <c r="AU170" s="635"/>
      <c r="AV170" s="635"/>
      <c r="AW170" s="635"/>
      <c r="AX170" s="636"/>
      <c r="AY170">
        <f>IF(SUBSTITUTE(SUBSTITUTE($G$171,"／",""),"　","")="",0,1)</f>
        <v>0</v>
      </c>
    </row>
    <row r="171" spans="1:60" ht="23.25" hidden="1" customHeight="1" x14ac:dyDescent="0.15">
      <c r="A171" s="671"/>
      <c r="B171" s="197"/>
      <c r="C171" s="197"/>
      <c r="D171" s="197"/>
      <c r="E171" s="197"/>
      <c r="F171" s="672"/>
      <c r="G171" s="659" t="s">
        <v>583</v>
      </c>
      <c r="H171" s="660"/>
      <c r="I171" s="660"/>
      <c r="J171" s="660"/>
      <c r="K171" s="660"/>
      <c r="L171" s="660"/>
      <c r="M171" s="660"/>
      <c r="N171" s="660"/>
      <c r="O171" s="660"/>
      <c r="P171" s="660"/>
      <c r="Q171" s="660"/>
      <c r="R171" s="660"/>
      <c r="S171" s="660"/>
      <c r="T171" s="660"/>
      <c r="U171" s="660"/>
      <c r="V171" s="660"/>
      <c r="W171" s="660"/>
      <c r="X171" s="660"/>
      <c r="Y171" s="663" t="s">
        <v>581</v>
      </c>
      <c r="Z171" s="664"/>
      <c r="AA171" s="665"/>
      <c r="AB171" s="666"/>
      <c r="AC171" s="667"/>
      <c r="AD171" s="668"/>
      <c r="AE171" s="669"/>
      <c r="AF171" s="669"/>
      <c r="AG171" s="669"/>
      <c r="AH171" s="669"/>
      <c r="AI171" s="669"/>
      <c r="AJ171" s="669"/>
      <c r="AK171" s="669"/>
      <c r="AL171" s="669"/>
      <c r="AM171" s="669"/>
      <c r="AN171" s="669"/>
      <c r="AO171" s="669"/>
      <c r="AP171" s="669"/>
      <c r="AQ171" s="93"/>
      <c r="AR171" s="87"/>
      <c r="AS171" s="87"/>
      <c r="AT171" s="87"/>
      <c r="AU171" s="87"/>
      <c r="AV171" s="87"/>
      <c r="AW171" s="87"/>
      <c r="AX171" s="88"/>
      <c r="AY171">
        <f>$AY$170</f>
        <v>0</v>
      </c>
    </row>
    <row r="172" spans="1:60" ht="46.5" hidden="1" customHeight="1" x14ac:dyDescent="0.15">
      <c r="A172" s="673"/>
      <c r="B172" s="108"/>
      <c r="C172" s="108"/>
      <c r="D172" s="108"/>
      <c r="E172" s="108"/>
      <c r="F172" s="674"/>
      <c r="G172" s="661"/>
      <c r="H172" s="662"/>
      <c r="I172" s="662"/>
      <c r="J172" s="662"/>
      <c r="K172" s="662"/>
      <c r="L172" s="662"/>
      <c r="M172" s="662"/>
      <c r="N172" s="662"/>
      <c r="O172" s="662"/>
      <c r="P172" s="662"/>
      <c r="Q172" s="662"/>
      <c r="R172" s="662"/>
      <c r="S172" s="662"/>
      <c r="T172" s="662"/>
      <c r="U172" s="662"/>
      <c r="V172" s="662"/>
      <c r="W172" s="662"/>
      <c r="X172" s="662"/>
      <c r="Y172" s="219" t="s">
        <v>584</v>
      </c>
      <c r="Z172" s="656"/>
      <c r="AA172" s="657"/>
      <c r="AB172" s="619" t="s">
        <v>585</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5" t="s">
        <v>236</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250</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250</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251</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249</v>
      </c>
      <c r="X205" s="550"/>
      <c r="Y205" s="555" t="s">
        <v>12</v>
      </c>
      <c r="Z205" s="555"/>
      <c r="AA205" s="556"/>
      <c r="AB205" s="565" t="s">
        <v>250</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250</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251</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237</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6"/>
      <c r="AF209" s="256"/>
      <c r="AG209" s="256"/>
      <c r="AH209" s="256"/>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263</v>
      </c>
      <c r="B213" s="504"/>
      <c r="C213" s="504"/>
      <c r="D213" s="504"/>
      <c r="E213" s="505" t="s">
        <v>225</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5" t="s">
        <v>576</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232</v>
      </c>
      <c r="AP214" s="428"/>
      <c r="AQ214" s="428"/>
      <c r="AR214" s="81" t="s">
        <v>231</v>
      </c>
      <c r="AS214" s="427"/>
      <c r="AT214" s="428"/>
      <c r="AU214" s="428"/>
      <c r="AV214" s="428"/>
      <c r="AW214" s="428"/>
      <c r="AX214" s="429"/>
      <c r="AY214">
        <f>COUNTIF($AR$214,"☑")</f>
        <v>0</v>
      </c>
    </row>
    <row r="215" spans="1:51" ht="30" customHeight="1" x14ac:dyDescent="0.15">
      <c r="A215" s="414" t="s">
        <v>283</v>
      </c>
      <c r="B215" s="415"/>
      <c r="C215" s="418" t="s">
        <v>178</v>
      </c>
      <c r="D215" s="415"/>
      <c r="E215" s="420" t="s">
        <v>194</v>
      </c>
      <c r="F215" s="421"/>
      <c r="G215" s="422" t="s">
        <v>630</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49" t="s">
        <v>193</v>
      </c>
      <c r="F216" s="151"/>
      <c r="G216" s="130" t="s">
        <v>631</v>
      </c>
      <c r="H216" s="131"/>
      <c r="I216" s="131"/>
      <c r="J216" s="131"/>
      <c r="K216" s="131"/>
      <c r="L216" s="131"/>
      <c r="M216" s="131"/>
      <c r="N216" s="131"/>
      <c r="O216" s="131"/>
      <c r="P216" s="131"/>
      <c r="Q216" s="131"/>
      <c r="R216" s="131"/>
      <c r="S216" s="131"/>
      <c r="T216" s="131"/>
      <c r="U216" s="131"/>
      <c r="V216" s="132"/>
      <c r="W216" s="489" t="s">
        <v>586</v>
      </c>
      <c r="X216" s="490"/>
      <c r="Y216" s="490"/>
      <c r="Z216" s="490"/>
      <c r="AA216" s="491"/>
      <c r="AB216" s="492" t="s">
        <v>638</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495" t="s">
        <v>587</v>
      </c>
      <c r="X217" s="496"/>
      <c r="Y217" s="496"/>
      <c r="Z217" s="496"/>
      <c r="AA217" s="497"/>
      <c r="AB217" s="492" t="s">
        <v>659</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25.5" customHeight="1" x14ac:dyDescent="0.15">
      <c r="A218" s="416"/>
      <c r="B218" s="417"/>
      <c r="C218" s="498" t="s">
        <v>599</v>
      </c>
      <c r="D218" s="499"/>
      <c r="E218" s="149" t="s">
        <v>279</v>
      </c>
      <c r="F218" s="151"/>
      <c r="G218" s="479" t="s">
        <v>181</v>
      </c>
      <c r="H218" s="480"/>
      <c r="I218" s="480"/>
      <c r="J218" s="500" t="s">
        <v>614</v>
      </c>
      <c r="K218" s="501"/>
      <c r="L218" s="501"/>
      <c r="M218" s="501"/>
      <c r="N218" s="501"/>
      <c r="O218" s="501"/>
      <c r="P218" s="501"/>
      <c r="Q218" s="501"/>
      <c r="R218" s="501"/>
      <c r="S218" s="501"/>
      <c r="T218" s="502"/>
      <c r="U218" s="477" t="s">
        <v>632</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0.95" customHeight="1" x14ac:dyDescent="0.15">
      <c r="A219" s="416"/>
      <c r="B219" s="417"/>
      <c r="C219" s="419"/>
      <c r="D219" s="417"/>
      <c r="E219" s="152"/>
      <c r="F219" s="154"/>
      <c r="G219" s="479" t="s">
        <v>600</v>
      </c>
      <c r="H219" s="480"/>
      <c r="I219" s="480"/>
      <c r="J219" s="480"/>
      <c r="K219" s="480"/>
      <c r="L219" s="480"/>
      <c r="M219" s="480"/>
      <c r="N219" s="480"/>
      <c r="O219" s="480"/>
      <c r="P219" s="480"/>
      <c r="Q219" s="480"/>
      <c r="R219" s="480"/>
      <c r="S219" s="480"/>
      <c r="T219" s="480"/>
      <c r="U219" s="476" t="s">
        <v>632</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6"/>
      <c r="B220" s="417"/>
      <c r="C220" s="419"/>
      <c r="D220" s="417"/>
      <c r="E220" s="157"/>
      <c r="F220" s="159"/>
      <c r="G220" s="479" t="s">
        <v>587</v>
      </c>
      <c r="H220" s="480"/>
      <c r="I220" s="480"/>
      <c r="J220" s="480"/>
      <c r="K220" s="480"/>
      <c r="L220" s="480"/>
      <c r="M220" s="480"/>
      <c r="N220" s="480"/>
      <c r="O220" s="480"/>
      <c r="P220" s="480"/>
      <c r="Q220" s="480"/>
      <c r="R220" s="480"/>
      <c r="S220" s="480"/>
      <c r="T220" s="480"/>
      <c r="U220" s="816" t="s">
        <v>632</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44.1"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627</v>
      </c>
      <c r="AE223" s="459"/>
      <c r="AF223" s="459"/>
      <c r="AG223" s="460" t="s">
        <v>649</v>
      </c>
      <c r="AH223" s="461"/>
      <c r="AI223" s="461"/>
      <c r="AJ223" s="461"/>
      <c r="AK223" s="461"/>
      <c r="AL223" s="461"/>
      <c r="AM223" s="461"/>
      <c r="AN223" s="461"/>
      <c r="AO223" s="461"/>
      <c r="AP223" s="461"/>
      <c r="AQ223" s="461"/>
      <c r="AR223" s="461"/>
      <c r="AS223" s="461"/>
      <c r="AT223" s="461"/>
      <c r="AU223" s="461"/>
      <c r="AV223" s="461"/>
      <c r="AW223" s="461"/>
      <c r="AX223" s="462"/>
    </row>
    <row r="224" spans="1:51" ht="34.5"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627</v>
      </c>
      <c r="AE224" s="372"/>
      <c r="AF224" s="372"/>
      <c r="AG224" s="366" t="s">
        <v>633</v>
      </c>
      <c r="AH224" s="367"/>
      <c r="AI224" s="367"/>
      <c r="AJ224" s="367"/>
      <c r="AK224" s="367"/>
      <c r="AL224" s="367"/>
      <c r="AM224" s="367"/>
      <c r="AN224" s="367"/>
      <c r="AO224" s="367"/>
      <c r="AP224" s="367"/>
      <c r="AQ224" s="367"/>
      <c r="AR224" s="367"/>
      <c r="AS224" s="367"/>
      <c r="AT224" s="367"/>
      <c r="AU224" s="367"/>
      <c r="AV224" s="367"/>
      <c r="AW224" s="367"/>
      <c r="AX224" s="368"/>
    </row>
    <row r="225" spans="1:50" ht="36.6"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627</v>
      </c>
      <c r="AE225" s="409"/>
      <c r="AF225" s="409"/>
      <c r="AG225" s="394" t="s">
        <v>634</v>
      </c>
      <c r="AH225" s="134"/>
      <c r="AI225" s="134"/>
      <c r="AJ225" s="134"/>
      <c r="AK225" s="134"/>
      <c r="AL225" s="134"/>
      <c r="AM225" s="134"/>
      <c r="AN225" s="134"/>
      <c r="AO225" s="134"/>
      <c r="AP225" s="134"/>
      <c r="AQ225" s="134"/>
      <c r="AR225" s="134"/>
      <c r="AS225" s="134"/>
      <c r="AT225" s="134"/>
      <c r="AU225" s="134"/>
      <c r="AV225" s="134"/>
      <c r="AW225" s="134"/>
      <c r="AX225" s="395"/>
    </row>
    <row r="226" spans="1:50" ht="27" customHeight="1" x14ac:dyDescent="0.15">
      <c r="A226" s="346" t="s">
        <v>36</v>
      </c>
      <c r="B226" s="430"/>
      <c r="C226" s="432" t="s">
        <v>38</v>
      </c>
      <c r="D226" s="388"/>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89" t="s">
        <v>635</v>
      </c>
      <c r="AE226" s="390"/>
      <c r="AF226" s="390"/>
      <c r="AG226" s="392"/>
      <c r="AH226" s="131"/>
      <c r="AI226" s="131"/>
      <c r="AJ226" s="131"/>
      <c r="AK226" s="131"/>
      <c r="AL226" s="131"/>
      <c r="AM226" s="131"/>
      <c r="AN226" s="131"/>
      <c r="AO226" s="131"/>
      <c r="AP226" s="131"/>
      <c r="AQ226" s="131"/>
      <c r="AR226" s="131"/>
      <c r="AS226" s="131"/>
      <c r="AT226" s="131"/>
      <c r="AU226" s="131"/>
      <c r="AV226" s="131"/>
      <c r="AW226" s="131"/>
      <c r="AX226" s="393"/>
    </row>
    <row r="227" spans="1:50" ht="35.25" customHeight="1" x14ac:dyDescent="0.15">
      <c r="A227" s="348"/>
      <c r="B227" s="431"/>
      <c r="C227" s="435"/>
      <c r="D227" s="436"/>
      <c r="E227" s="439" t="s">
        <v>261</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1"/>
      <c r="AE227" s="372"/>
      <c r="AF227" s="413"/>
      <c r="AG227" s="394"/>
      <c r="AH227" s="134"/>
      <c r="AI227" s="134"/>
      <c r="AJ227" s="134"/>
      <c r="AK227" s="134"/>
      <c r="AL227" s="134"/>
      <c r="AM227" s="134"/>
      <c r="AN227" s="134"/>
      <c r="AO227" s="134"/>
      <c r="AP227" s="134"/>
      <c r="AQ227" s="134"/>
      <c r="AR227" s="134"/>
      <c r="AS227" s="134"/>
      <c r="AT227" s="134"/>
      <c r="AU227" s="134"/>
      <c r="AV227" s="134"/>
      <c r="AW227" s="134"/>
      <c r="AX227" s="395"/>
    </row>
    <row r="228" spans="1:50" ht="26.25" customHeight="1" x14ac:dyDescent="0.15">
      <c r="A228" s="348"/>
      <c r="B228" s="431"/>
      <c r="C228" s="437"/>
      <c r="D228" s="438"/>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c r="AE228" s="446"/>
      <c r="AF228" s="446"/>
      <c r="AG228" s="394"/>
      <c r="AH228" s="134"/>
      <c r="AI228" s="134"/>
      <c r="AJ228" s="134"/>
      <c r="AK228" s="134"/>
      <c r="AL228" s="134"/>
      <c r="AM228" s="134"/>
      <c r="AN228" s="134"/>
      <c r="AO228" s="134"/>
      <c r="AP228" s="134"/>
      <c r="AQ228" s="134"/>
      <c r="AR228" s="134"/>
      <c r="AS228" s="134"/>
      <c r="AT228" s="134"/>
      <c r="AU228" s="134"/>
      <c r="AV228" s="134"/>
      <c r="AW228" s="134"/>
      <c r="AX228" s="395"/>
    </row>
    <row r="229" spans="1:50" ht="35.450000000000003" customHeight="1" x14ac:dyDescent="0.15">
      <c r="A229" s="348"/>
      <c r="B229" s="349"/>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627</v>
      </c>
      <c r="AE229" s="356"/>
      <c r="AF229" s="356"/>
      <c r="AG229" s="410" t="s">
        <v>650</v>
      </c>
      <c r="AH229" s="411"/>
      <c r="AI229" s="411"/>
      <c r="AJ229" s="411"/>
      <c r="AK229" s="411"/>
      <c r="AL229" s="411"/>
      <c r="AM229" s="411"/>
      <c r="AN229" s="411"/>
      <c r="AO229" s="411"/>
      <c r="AP229" s="411"/>
      <c r="AQ229" s="411"/>
      <c r="AR229" s="411"/>
      <c r="AS229" s="411"/>
      <c r="AT229" s="411"/>
      <c r="AU229" s="411"/>
      <c r="AV229" s="411"/>
      <c r="AW229" s="411"/>
      <c r="AX229" s="412"/>
    </row>
    <row r="230" spans="1:50" ht="36"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635</v>
      </c>
      <c r="AE230" s="372"/>
      <c r="AF230" s="372"/>
      <c r="AG230" s="366"/>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635</v>
      </c>
      <c r="AE231" s="372"/>
      <c r="AF231" s="413"/>
      <c r="AG231" s="366"/>
      <c r="AH231" s="367"/>
      <c r="AI231" s="367"/>
      <c r="AJ231" s="367"/>
      <c r="AK231" s="367"/>
      <c r="AL231" s="367"/>
      <c r="AM231" s="367"/>
      <c r="AN231" s="367"/>
      <c r="AO231" s="367"/>
      <c r="AP231" s="367"/>
      <c r="AQ231" s="367"/>
      <c r="AR231" s="367"/>
      <c r="AS231" s="367"/>
      <c r="AT231" s="367"/>
      <c r="AU231" s="367"/>
      <c r="AV231" s="367"/>
      <c r="AW231" s="367"/>
      <c r="AX231" s="368"/>
    </row>
    <row r="232" spans="1:50" ht="46.5"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627</v>
      </c>
      <c r="AE232" s="372"/>
      <c r="AF232" s="372"/>
      <c r="AG232" s="366" t="s">
        <v>651</v>
      </c>
      <c r="AH232" s="367"/>
      <c r="AI232" s="367"/>
      <c r="AJ232" s="367"/>
      <c r="AK232" s="367"/>
      <c r="AL232" s="367"/>
      <c r="AM232" s="367"/>
      <c r="AN232" s="367"/>
      <c r="AO232" s="367"/>
      <c r="AP232" s="367"/>
      <c r="AQ232" s="367"/>
      <c r="AR232" s="367"/>
      <c r="AS232" s="367"/>
      <c r="AT232" s="367"/>
      <c r="AU232" s="367"/>
      <c r="AV232" s="367"/>
      <c r="AW232" s="367"/>
      <c r="AX232" s="368"/>
    </row>
    <row r="233" spans="1:50" ht="65.25" customHeight="1" x14ac:dyDescent="0.15">
      <c r="A233" s="348"/>
      <c r="B233" s="349"/>
      <c r="C233" s="369" t="s">
        <v>234</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645</v>
      </c>
      <c r="AE233" s="409"/>
      <c r="AF233" s="409"/>
      <c r="AG233" s="366" t="s">
        <v>657</v>
      </c>
      <c r="AH233" s="367"/>
      <c r="AI233" s="367"/>
      <c r="AJ233" s="367"/>
      <c r="AK233" s="367"/>
      <c r="AL233" s="367"/>
      <c r="AM233" s="367"/>
      <c r="AN233" s="367"/>
      <c r="AO233" s="367"/>
      <c r="AP233" s="367"/>
      <c r="AQ233" s="367"/>
      <c r="AR233" s="367"/>
      <c r="AS233" s="367"/>
      <c r="AT233" s="367"/>
      <c r="AU233" s="367"/>
      <c r="AV233" s="367"/>
      <c r="AW233" s="367"/>
      <c r="AX233" s="368"/>
    </row>
    <row r="234" spans="1:50" ht="26.25" customHeight="1" x14ac:dyDescent="0.15">
      <c r="A234" s="348"/>
      <c r="B234" s="349"/>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635</v>
      </c>
      <c r="AE234" s="372"/>
      <c r="AF234" s="413"/>
      <c r="AG234" s="366"/>
      <c r="AH234" s="367"/>
      <c r="AI234" s="367"/>
      <c r="AJ234" s="367"/>
      <c r="AK234" s="367"/>
      <c r="AL234" s="367"/>
      <c r="AM234" s="367"/>
      <c r="AN234" s="367"/>
      <c r="AO234" s="367"/>
      <c r="AP234" s="367"/>
      <c r="AQ234" s="367"/>
      <c r="AR234" s="367"/>
      <c r="AS234" s="367"/>
      <c r="AT234" s="367"/>
      <c r="AU234" s="367"/>
      <c r="AV234" s="367"/>
      <c r="AW234" s="367"/>
      <c r="AX234" s="368"/>
    </row>
    <row r="235" spans="1:50" ht="38.1" customHeight="1" x14ac:dyDescent="0.15">
      <c r="A235" s="350"/>
      <c r="B235" s="351"/>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627</v>
      </c>
      <c r="AE235" s="402"/>
      <c r="AF235" s="403"/>
      <c r="AG235" s="404" t="s">
        <v>658</v>
      </c>
      <c r="AH235" s="405"/>
      <c r="AI235" s="405"/>
      <c r="AJ235" s="405"/>
      <c r="AK235" s="405"/>
      <c r="AL235" s="405"/>
      <c r="AM235" s="405"/>
      <c r="AN235" s="405"/>
      <c r="AO235" s="405"/>
      <c r="AP235" s="405"/>
      <c r="AQ235" s="405"/>
      <c r="AR235" s="405"/>
      <c r="AS235" s="405"/>
      <c r="AT235" s="405"/>
      <c r="AU235" s="405"/>
      <c r="AV235" s="405"/>
      <c r="AW235" s="405"/>
      <c r="AX235" s="406"/>
    </row>
    <row r="236" spans="1:50" ht="66" customHeight="1" x14ac:dyDescent="0.15">
      <c r="A236" s="346" t="s">
        <v>37</v>
      </c>
      <c r="B236" s="347"/>
      <c r="C236" s="352" t="s">
        <v>223</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644</v>
      </c>
      <c r="AE236" s="356"/>
      <c r="AF236" s="357"/>
      <c r="AG236" s="358" t="s">
        <v>657</v>
      </c>
      <c r="AH236" s="359"/>
      <c r="AI236" s="359"/>
      <c r="AJ236" s="359"/>
      <c r="AK236" s="359"/>
      <c r="AL236" s="359"/>
      <c r="AM236" s="359"/>
      <c r="AN236" s="359"/>
      <c r="AO236" s="359"/>
      <c r="AP236" s="359"/>
      <c r="AQ236" s="359"/>
      <c r="AR236" s="359"/>
      <c r="AS236" s="359"/>
      <c r="AT236" s="359"/>
      <c r="AU236" s="359"/>
      <c r="AV236" s="359"/>
      <c r="AW236" s="359"/>
      <c r="AX236" s="360"/>
    </row>
    <row r="237" spans="1:50" ht="30.7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635</v>
      </c>
      <c r="AE237" s="365"/>
      <c r="AF237" s="365"/>
      <c r="AG237" s="366"/>
      <c r="AH237" s="367"/>
      <c r="AI237" s="367"/>
      <c r="AJ237" s="367"/>
      <c r="AK237" s="367"/>
      <c r="AL237" s="367"/>
      <c r="AM237" s="367"/>
      <c r="AN237" s="367"/>
      <c r="AO237" s="367"/>
      <c r="AP237" s="367"/>
      <c r="AQ237" s="367"/>
      <c r="AR237" s="367"/>
      <c r="AS237" s="367"/>
      <c r="AT237" s="367"/>
      <c r="AU237" s="367"/>
      <c r="AV237" s="367"/>
      <c r="AW237" s="367"/>
      <c r="AX237" s="368"/>
    </row>
    <row r="238" spans="1:50" ht="66"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644</v>
      </c>
      <c r="AE238" s="372"/>
      <c r="AF238" s="372"/>
      <c r="AG238" s="358" t="s">
        <v>657</v>
      </c>
      <c r="AH238" s="359"/>
      <c r="AI238" s="359"/>
      <c r="AJ238" s="359"/>
      <c r="AK238" s="359"/>
      <c r="AL238" s="359"/>
      <c r="AM238" s="359"/>
      <c r="AN238" s="359"/>
      <c r="AO238" s="359"/>
      <c r="AP238" s="359"/>
      <c r="AQ238" s="359"/>
      <c r="AR238" s="359"/>
      <c r="AS238" s="359"/>
      <c r="AT238" s="359"/>
      <c r="AU238" s="359"/>
      <c r="AV238" s="359"/>
      <c r="AW238" s="359"/>
      <c r="AX238" s="360"/>
    </row>
    <row r="239" spans="1:50" ht="27"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635</v>
      </c>
      <c r="AE239" s="372"/>
      <c r="AF239" s="372"/>
      <c r="AG239" s="396"/>
      <c r="AH239" s="137"/>
      <c r="AI239" s="137"/>
      <c r="AJ239" s="137"/>
      <c r="AK239" s="137"/>
      <c r="AL239" s="137"/>
      <c r="AM239" s="137"/>
      <c r="AN239" s="137"/>
      <c r="AO239" s="137"/>
      <c r="AP239" s="137"/>
      <c r="AQ239" s="137"/>
      <c r="AR239" s="137"/>
      <c r="AS239" s="137"/>
      <c r="AT239" s="137"/>
      <c r="AU239" s="137"/>
      <c r="AV239" s="137"/>
      <c r="AW239" s="137"/>
      <c r="AX239" s="397"/>
    </row>
    <row r="240" spans="1:50" ht="41.25"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635</v>
      </c>
      <c r="AE240" s="390"/>
      <c r="AF240" s="391"/>
      <c r="AG240" s="392"/>
      <c r="AH240" s="131"/>
      <c r="AI240" s="131"/>
      <c r="AJ240" s="131"/>
      <c r="AK240" s="131"/>
      <c r="AL240" s="131"/>
      <c r="AM240" s="131"/>
      <c r="AN240" s="131"/>
      <c r="AO240" s="131"/>
      <c r="AP240" s="131"/>
      <c r="AQ240" s="131"/>
      <c r="AR240" s="131"/>
      <c r="AS240" s="131"/>
      <c r="AT240" s="131"/>
      <c r="AU240" s="131"/>
      <c r="AV240" s="131"/>
      <c r="AW240" s="131"/>
      <c r="AX240" s="393"/>
    </row>
    <row r="241" spans="1:50" ht="19.7" customHeight="1" x14ac:dyDescent="0.15">
      <c r="A241" s="382"/>
      <c r="B241" s="383"/>
      <c r="C241" s="895" t="s">
        <v>0</v>
      </c>
      <c r="D241" s="896"/>
      <c r="E241" s="896"/>
      <c r="F241" s="896"/>
      <c r="G241" s="896"/>
      <c r="H241" s="896"/>
      <c r="I241" s="896"/>
      <c r="J241" s="896"/>
      <c r="K241" s="896"/>
      <c r="L241" s="896"/>
      <c r="M241" s="896"/>
      <c r="N241" s="896"/>
      <c r="O241" s="892" t="s">
        <v>605</v>
      </c>
      <c r="P241" s="893"/>
      <c r="Q241" s="893"/>
      <c r="R241" s="893"/>
      <c r="S241" s="893"/>
      <c r="T241" s="893"/>
      <c r="U241" s="893"/>
      <c r="V241" s="893"/>
      <c r="W241" s="893"/>
      <c r="X241" s="893"/>
      <c r="Y241" s="893"/>
      <c r="Z241" s="893"/>
      <c r="AA241" s="893"/>
      <c r="AB241" s="893"/>
      <c r="AC241" s="893"/>
      <c r="AD241" s="893"/>
      <c r="AE241" s="893"/>
      <c r="AF241" s="894"/>
      <c r="AG241" s="394"/>
      <c r="AH241" s="134"/>
      <c r="AI241" s="134"/>
      <c r="AJ241" s="134"/>
      <c r="AK241" s="134"/>
      <c r="AL241" s="134"/>
      <c r="AM241" s="134"/>
      <c r="AN241" s="134"/>
      <c r="AO241" s="134"/>
      <c r="AP241" s="134"/>
      <c r="AQ241" s="134"/>
      <c r="AR241" s="134"/>
      <c r="AS241" s="134"/>
      <c r="AT241" s="134"/>
      <c r="AU241" s="134"/>
      <c r="AV241" s="134"/>
      <c r="AW241" s="134"/>
      <c r="AX241" s="395"/>
    </row>
    <row r="242" spans="1:50" ht="24.75" customHeight="1" x14ac:dyDescent="0.15">
      <c r="A242" s="382"/>
      <c r="B242" s="383"/>
      <c r="C242" s="879"/>
      <c r="D242" s="880"/>
      <c r="E242" s="375"/>
      <c r="F242" s="375"/>
      <c r="G242" s="375"/>
      <c r="H242" s="376"/>
      <c r="I242" s="376"/>
      <c r="J242" s="881"/>
      <c r="K242" s="881"/>
      <c r="L242" s="881"/>
      <c r="M242" s="376"/>
      <c r="N242" s="882"/>
      <c r="O242" s="883"/>
      <c r="P242" s="884"/>
      <c r="Q242" s="884"/>
      <c r="R242" s="884"/>
      <c r="S242" s="884"/>
      <c r="T242" s="884"/>
      <c r="U242" s="884"/>
      <c r="V242" s="884"/>
      <c r="W242" s="884"/>
      <c r="X242" s="884"/>
      <c r="Y242" s="884"/>
      <c r="Z242" s="884"/>
      <c r="AA242" s="884"/>
      <c r="AB242" s="884"/>
      <c r="AC242" s="884"/>
      <c r="AD242" s="884"/>
      <c r="AE242" s="884"/>
      <c r="AF242" s="885"/>
      <c r="AG242" s="394"/>
      <c r="AH242" s="134"/>
      <c r="AI242" s="134"/>
      <c r="AJ242" s="134"/>
      <c r="AK242" s="134"/>
      <c r="AL242" s="134"/>
      <c r="AM242" s="134"/>
      <c r="AN242" s="134"/>
      <c r="AO242" s="134"/>
      <c r="AP242" s="134"/>
      <c r="AQ242" s="134"/>
      <c r="AR242" s="134"/>
      <c r="AS242" s="134"/>
      <c r="AT242" s="134"/>
      <c r="AU242" s="134"/>
      <c r="AV242" s="134"/>
      <c r="AW242" s="134"/>
      <c r="AX242" s="395"/>
    </row>
    <row r="243" spans="1:50" ht="24.75" hidden="1" customHeight="1" x14ac:dyDescent="0.15">
      <c r="A243" s="382"/>
      <c r="B243" s="383"/>
      <c r="C243" s="373"/>
      <c r="D243" s="374"/>
      <c r="E243" s="375"/>
      <c r="F243" s="375"/>
      <c r="G243" s="375"/>
      <c r="H243" s="376"/>
      <c r="I243" s="376"/>
      <c r="J243" s="377"/>
      <c r="K243" s="377"/>
      <c r="L243" s="377"/>
      <c r="M243" s="378"/>
      <c r="N243" s="379"/>
      <c r="O243" s="886"/>
      <c r="P243" s="887"/>
      <c r="Q243" s="887"/>
      <c r="R243" s="887"/>
      <c r="S243" s="887"/>
      <c r="T243" s="887"/>
      <c r="U243" s="887"/>
      <c r="V243" s="887"/>
      <c r="W243" s="887"/>
      <c r="X243" s="887"/>
      <c r="Y243" s="887"/>
      <c r="Z243" s="887"/>
      <c r="AA243" s="887"/>
      <c r="AB243" s="887"/>
      <c r="AC243" s="887"/>
      <c r="AD243" s="887"/>
      <c r="AE243" s="887"/>
      <c r="AF243" s="888"/>
      <c r="AG243" s="394"/>
      <c r="AH243" s="134"/>
      <c r="AI243" s="134"/>
      <c r="AJ243" s="134"/>
      <c r="AK243" s="134"/>
      <c r="AL243" s="134"/>
      <c r="AM243" s="134"/>
      <c r="AN243" s="134"/>
      <c r="AO243" s="134"/>
      <c r="AP243" s="134"/>
      <c r="AQ243" s="134"/>
      <c r="AR243" s="134"/>
      <c r="AS243" s="134"/>
      <c r="AT243" s="134"/>
      <c r="AU243" s="134"/>
      <c r="AV243" s="134"/>
      <c r="AW243" s="134"/>
      <c r="AX243" s="395"/>
    </row>
    <row r="244" spans="1:50" ht="24.75" hidden="1" customHeight="1" x14ac:dyDescent="0.15">
      <c r="A244" s="382"/>
      <c r="B244" s="383"/>
      <c r="C244" s="373"/>
      <c r="D244" s="374"/>
      <c r="E244" s="375"/>
      <c r="F244" s="375"/>
      <c r="G244" s="375"/>
      <c r="H244" s="376"/>
      <c r="I244" s="376"/>
      <c r="J244" s="377"/>
      <c r="K244" s="377"/>
      <c r="L244" s="377"/>
      <c r="M244" s="378"/>
      <c r="N244" s="379"/>
      <c r="O244" s="886"/>
      <c r="P244" s="887"/>
      <c r="Q244" s="887"/>
      <c r="R244" s="887"/>
      <c r="S244" s="887"/>
      <c r="T244" s="887"/>
      <c r="U244" s="887"/>
      <c r="V244" s="887"/>
      <c r="W244" s="887"/>
      <c r="X244" s="887"/>
      <c r="Y244" s="887"/>
      <c r="Z244" s="887"/>
      <c r="AA244" s="887"/>
      <c r="AB244" s="887"/>
      <c r="AC244" s="887"/>
      <c r="AD244" s="887"/>
      <c r="AE244" s="887"/>
      <c r="AF244" s="888"/>
      <c r="AG244" s="394"/>
      <c r="AH244" s="134"/>
      <c r="AI244" s="134"/>
      <c r="AJ244" s="134"/>
      <c r="AK244" s="134"/>
      <c r="AL244" s="134"/>
      <c r="AM244" s="134"/>
      <c r="AN244" s="134"/>
      <c r="AO244" s="134"/>
      <c r="AP244" s="134"/>
      <c r="AQ244" s="134"/>
      <c r="AR244" s="134"/>
      <c r="AS244" s="134"/>
      <c r="AT244" s="134"/>
      <c r="AU244" s="134"/>
      <c r="AV244" s="134"/>
      <c r="AW244" s="134"/>
      <c r="AX244" s="395"/>
    </row>
    <row r="245" spans="1:50" ht="24.75" hidden="1" customHeight="1" x14ac:dyDescent="0.15">
      <c r="A245" s="382"/>
      <c r="B245" s="383"/>
      <c r="C245" s="373"/>
      <c r="D245" s="374"/>
      <c r="E245" s="375"/>
      <c r="F245" s="375"/>
      <c r="G245" s="375"/>
      <c r="H245" s="376"/>
      <c r="I245" s="376"/>
      <c r="J245" s="377"/>
      <c r="K245" s="377"/>
      <c r="L245" s="377"/>
      <c r="M245" s="378"/>
      <c r="N245" s="379"/>
      <c r="O245" s="886"/>
      <c r="P245" s="887"/>
      <c r="Q245" s="887"/>
      <c r="R245" s="887"/>
      <c r="S245" s="887"/>
      <c r="T245" s="887"/>
      <c r="U245" s="887"/>
      <c r="V245" s="887"/>
      <c r="W245" s="887"/>
      <c r="X245" s="887"/>
      <c r="Y245" s="887"/>
      <c r="Z245" s="887"/>
      <c r="AA245" s="887"/>
      <c r="AB245" s="887"/>
      <c r="AC245" s="887"/>
      <c r="AD245" s="887"/>
      <c r="AE245" s="887"/>
      <c r="AF245" s="888"/>
      <c r="AG245" s="394"/>
      <c r="AH245" s="134"/>
      <c r="AI245" s="134"/>
      <c r="AJ245" s="134"/>
      <c r="AK245" s="134"/>
      <c r="AL245" s="134"/>
      <c r="AM245" s="134"/>
      <c r="AN245" s="134"/>
      <c r="AO245" s="134"/>
      <c r="AP245" s="134"/>
      <c r="AQ245" s="134"/>
      <c r="AR245" s="134"/>
      <c r="AS245" s="134"/>
      <c r="AT245" s="134"/>
      <c r="AU245" s="134"/>
      <c r="AV245" s="134"/>
      <c r="AW245" s="134"/>
      <c r="AX245" s="395"/>
    </row>
    <row r="246" spans="1:50" ht="24.75" hidden="1" customHeight="1" x14ac:dyDescent="0.15">
      <c r="A246" s="384"/>
      <c r="B246" s="385"/>
      <c r="C246" s="398"/>
      <c r="D246" s="399"/>
      <c r="E246" s="375"/>
      <c r="F246" s="375"/>
      <c r="G246" s="375"/>
      <c r="H246" s="376"/>
      <c r="I246" s="376"/>
      <c r="J246" s="400"/>
      <c r="K246" s="400"/>
      <c r="L246" s="400"/>
      <c r="M246" s="877"/>
      <c r="N246" s="878"/>
      <c r="O246" s="889"/>
      <c r="P246" s="890"/>
      <c r="Q246" s="890"/>
      <c r="R246" s="890"/>
      <c r="S246" s="890"/>
      <c r="T246" s="890"/>
      <c r="U246" s="890"/>
      <c r="V246" s="890"/>
      <c r="W246" s="890"/>
      <c r="X246" s="890"/>
      <c r="Y246" s="890"/>
      <c r="Z246" s="890"/>
      <c r="AA246" s="890"/>
      <c r="AB246" s="890"/>
      <c r="AC246" s="890"/>
      <c r="AD246" s="890"/>
      <c r="AE246" s="890"/>
      <c r="AF246" s="891"/>
      <c r="AG246" s="396"/>
      <c r="AH246" s="137"/>
      <c r="AI246" s="137"/>
      <c r="AJ246" s="137"/>
      <c r="AK246" s="137"/>
      <c r="AL246" s="137"/>
      <c r="AM246" s="137"/>
      <c r="AN246" s="137"/>
      <c r="AO246" s="137"/>
      <c r="AP246" s="137"/>
      <c r="AQ246" s="137"/>
      <c r="AR246" s="137"/>
      <c r="AS246" s="137"/>
      <c r="AT246" s="137"/>
      <c r="AU246" s="137"/>
      <c r="AV246" s="137"/>
      <c r="AW246" s="137"/>
      <c r="AX246" s="397"/>
    </row>
    <row r="247" spans="1:50" ht="51.95" customHeight="1" x14ac:dyDescent="0.15">
      <c r="A247" s="346" t="s">
        <v>45</v>
      </c>
      <c r="B247" s="907"/>
      <c r="C247" s="305" t="s">
        <v>49</v>
      </c>
      <c r="D247" s="725"/>
      <c r="E247" s="725"/>
      <c r="F247" s="726"/>
      <c r="G247" s="910" t="s">
        <v>653</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44.45" customHeight="1" thickBot="1" x14ac:dyDescent="0.2">
      <c r="A248" s="908"/>
      <c r="B248" s="909"/>
      <c r="C248" s="912" t="s">
        <v>53</v>
      </c>
      <c r="D248" s="913"/>
      <c r="E248" s="913"/>
      <c r="F248" s="914"/>
      <c r="G248" s="915" t="s">
        <v>654</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28.5" customHeight="1" thickBot="1" x14ac:dyDescent="0.2">
      <c r="A250" s="900" t="s">
        <v>663</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33.6" customHeight="1" thickBot="1" x14ac:dyDescent="0.2">
      <c r="A252" s="330" t="s">
        <v>131</v>
      </c>
      <c r="B252" s="331"/>
      <c r="C252" s="331"/>
      <c r="D252" s="331"/>
      <c r="E252" s="332"/>
      <c r="F252" s="906" t="s">
        <v>660</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33" customHeight="1" thickBot="1" x14ac:dyDescent="0.2">
      <c r="A254" s="330" t="s">
        <v>664</v>
      </c>
      <c r="B254" s="331"/>
      <c r="C254" s="331"/>
      <c r="D254" s="331"/>
      <c r="E254" s="332"/>
      <c r="F254" s="333" t="s">
        <v>662</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23.1" customHeight="1" thickBot="1" x14ac:dyDescent="0.2">
      <c r="A256" s="339"/>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15">
      <c r="A257" s="342" t="s">
        <v>238</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4.75" customHeight="1" x14ac:dyDescent="0.15">
      <c r="A258" s="345" t="s">
        <v>277</v>
      </c>
      <c r="B258" s="90"/>
      <c r="C258" s="90"/>
      <c r="D258" s="91"/>
      <c r="E258" s="326" t="s">
        <v>614</v>
      </c>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24.75" customHeight="1" x14ac:dyDescent="0.15">
      <c r="A259" s="256" t="s">
        <v>276</v>
      </c>
      <c r="B259" s="256"/>
      <c r="C259" s="256"/>
      <c r="D259" s="256"/>
      <c r="E259" s="326" t="s">
        <v>614</v>
      </c>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24.75" customHeight="1" x14ac:dyDescent="0.15">
      <c r="A260" s="256" t="s">
        <v>275</v>
      </c>
      <c r="B260" s="256"/>
      <c r="C260" s="256"/>
      <c r="D260" s="256"/>
      <c r="E260" s="326" t="s">
        <v>614</v>
      </c>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24.75" customHeight="1" x14ac:dyDescent="0.15">
      <c r="A261" s="256" t="s">
        <v>274</v>
      </c>
      <c r="B261" s="256"/>
      <c r="C261" s="256"/>
      <c r="D261" s="256"/>
      <c r="E261" s="326" t="s">
        <v>614</v>
      </c>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24.75" customHeight="1" x14ac:dyDescent="0.15">
      <c r="A262" s="256" t="s">
        <v>273</v>
      </c>
      <c r="B262" s="256"/>
      <c r="C262" s="256"/>
      <c r="D262" s="256"/>
      <c r="E262" s="326" t="s">
        <v>614</v>
      </c>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24.75" customHeight="1" x14ac:dyDescent="0.15">
      <c r="A263" s="256" t="s">
        <v>272</v>
      </c>
      <c r="B263" s="256"/>
      <c r="C263" s="256"/>
      <c r="D263" s="256"/>
      <c r="E263" s="326" t="s">
        <v>614</v>
      </c>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24.75" customHeight="1" x14ac:dyDescent="0.15">
      <c r="A264" s="256" t="s">
        <v>271</v>
      </c>
      <c r="B264" s="256"/>
      <c r="C264" s="256"/>
      <c r="D264" s="256"/>
      <c r="E264" s="326" t="s">
        <v>614</v>
      </c>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24.75" customHeight="1" x14ac:dyDescent="0.15">
      <c r="A265" s="256" t="s">
        <v>270</v>
      </c>
      <c r="B265" s="256"/>
      <c r="C265" s="256"/>
      <c r="D265" s="256"/>
      <c r="E265" s="326" t="s">
        <v>614</v>
      </c>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24.75" customHeight="1" x14ac:dyDescent="0.15">
      <c r="A266" s="256" t="s">
        <v>416</v>
      </c>
      <c r="B266" s="256"/>
      <c r="C266" s="256"/>
      <c r="D266" s="256"/>
      <c r="E266" s="100" t="s">
        <v>614</v>
      </c>
      <c r="F266" s="86"/>
      <c r="G266" s="86"/>
      <c r="H266" s="77" t="str">
        <f>IF(E266="","","-")</f>
        <v>-</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t="s">
        <v>626</v>
      </c>
      <c r="J267" s="86"/>
      <c r="K267" s="77"/>
      <c r="L267" s="101">
        <v>53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628</v>
      </c>
      <c r="H268" s="86"/>
      <c r="I268" s="86"/>
      <c r="J268" s="85" t="s">
        <v>542</v>
      </c>
      <c r="K268" s="85"/>
      <c r="L268" s="101">
        <v>29</v>
      </c>
      <c r="M268" s="101"/>
      <c r="N268" s="101"/>
      <c r="O268" s="85" t="s">
        <v>636</v>
      </c>
      <c r="P268" s="85"/>
      <c r="Q268" s="84"/>
      <c r="R268" s="85"/>
      <c r="S268" s="86"/>
      <c r="T268" s="86"/>
      <c r="U268" s="86"/>
      <c r="V268" s="85"/>
      <c r="W268" s="85"/>
      <c r="X268" s="101"/>
      <c r="Y268" s="101"/>
      <c r="Z268" s="101"/>
      <c r="AA268" s="85"/>
      <c r="AB268" s="313"/>
      <c r="AC268" s="84"/>
      <c r="AD268" s="85"/>
      <c r="AE268" s="86"/>
      <c r="AF268" s="86"/>
      <c r="AG268" s="86"/>
      <c r="AH268" s="85"/>
      <c r="AI268" s="85"/>
      <c r="AJ268" s="101"/>
      <c r="AK268" s="101"/>
      <c r="AL268" s="101"/>
      <c r="AM268" s="85"/>
      <c r="AN268" s="313"/>
      <c r="AO268" s="84"/>
      <c r="AP268" s="85"/>
      <c r="AQ268" s="86"/>
      <c r="AR268" s="86"/>
      <c r="AS268" s="86"/>
      <c r="AT268" s="85"/>
      <c r="AU268" s="85"/>
      <c r="AV268" s="101"/>
      <c r="AW268" s="101"/>
      <c r="AX268" s="80"/>
    </row>
    <row r="269" spans="1:52" ht="28.35" customHeight="1" x14ac:dyDescent="0.15">
      <c r="A269" s="314" t="s">
        <v>264</v>
      </c>
      <c r="B269" s="315"/>
      <c r="C269" s="315"/>
      <c r="D269" s="315"/>
      <c r="E269" s="315"/>
      <c r="F269" s="316"/>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4"/>
      <c r="B270" s="315"/>
      <c r="C270" s="315"/>
      <c r="D270" s="315"/>
      <c r="E270" s="315"/>
      <c r="F270" s="31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4"/>
      <c r="B271" s="315"/>
      <c r="C271" s="315"/>
      <c r="D271" s="315"/>
      <c r="E271" s="315"/>
      <c r="F271" s="31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5" customHeight="1" x14ac:dyDescent="0.15">
      <c r="A272" s="314"/>
      <c r="B272" s="315"/>
      <c r="C272" s="315"/>
      <c r="D272" s="315"/>
      <c r="E272" s="315"/>
      <c r="F272" s="31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4"/>
      <c r="B273" s="315"/>
      <c r="C273" s="315"/>
      <c r="D273" s="315"/>
      <c r="E273" s="315"/>
      <c r="F273" s="31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4"/>
      <c r="B274" s="315"/>
      <c r="C274" s="315"/>
      <c r="D274" s="315"/>
      <c r="E274" s="315"/>
      <c r="F274" s="31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4"/>
      <c r="B275" s="315"/>
      <c r="C275" s="315"/>
      <c r="D275" s="315"/>
      <c r="E275" s="315"/>
      <c r="F275" s="31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4"/>
      <c r="B276" s="315"/>
      <c r="C276" s="315"/>
      <c r="D276" s="315"/>
      <c r="E276" s="315"/>
      <c r="F276" s="31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4"/>
      <c r="B277" s="315"/>
      <c r="C277" s="315"/>
      <c r="D277" s="315"/>
      <c r="E277" s="315"/>
      <c r="F277" s="31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5.6" customHeight="1" x14ac:dyDescent="0.15">
      <c r="A278" s="314"/>
      <c r="B278" s="315"/>
      <c r="C278" s="315"/>
      <c r="D278" s="315"/>
      <c r="E278" s="315"/>
      <c r="F278" s="31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4"/>
      <c r="B279" s="315"/>
      <c r="C279" s="315"/>
      <c r="D279" s="315"/>
      <c r="E279" s="315"/>
      <c r="F279" s="31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4"/>
      <c r="B280" s="315"/>
      <c r="C280" s="315"/>
      <c r="D280" s="315"/>
      <c r="E280" s="315"/>
      <c r="F280" s="31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4"/>
      <c r="B281" s="315"/>
      <c r="C281" s="315"/>
      <c r="D281" s="315"/>
      <c r="E281" s="315"/>
      <c r="F281" s="31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314"/>
      <c r="B282" s="315"/>
      <c r="C282" s="315"/>
      <c r="D282" s="315"/>
      <c r="E282" s="315"/>
      <c r="F282" s="31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4"/>
      <c r="B283" s="315"/>
      <c r="C283" s="315"/>
      <c r="D283" s="315"/>
      <c r="E283" s="315"/>
      <c r="F283" s="31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thickBot="1" x14ac:dyDescent="0.2">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0" t="s">
        <v>266</v>
      </c>
      <c r="B308" s="321"/>
      <c r="C308" s="321"/>
      <c r="D308" s="321"/>
      <c r="E308" s="321"/>
      <c r="F308" s="322"/>
      <c r="G308" s="301" t="s">
        <v>641</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642</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15">
      <c r="A309" s="323"/>
      <c r="B309" s="324"/>
      <c r="C309" s="324"/>
      <c r="D309" s="324"/>
      <c r="E309" s="324"/>
      <c r="F309" s="325"/>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51" customHeight="1" x14ac:dyDescent="0.15">
      <c r="A310" s="323"/>
      <c r="B310" s="324"/>
      <c r="C310" s="324"/>
      <c r="D310" s="324"/>
      <c r="E310" s="324"/>
      <c r="F310" s="325"/>
      <c r="G310" s="291" t="s">
        <v>647</v>
      </c>
      <c r="H310" s="292"/>
      <c r="I310" s="292"/>
      <c r="J310" s="292"/>
      <c r="K310" s="293"/>
      <c r="L310" s="294" t="s">
        <v>646</v>
      </c>
      <c r="M310" s="295"/>
      <c r="N310" s="295"/>
      <c r="O310" s="295"/>
      <c r="P310" s="295"/>
      <c r="Q310" s="295"/>
      <c r="R310" s="295"/>
      <c r="S310" s="295"/>
      <c r="T310" s="295"/>
      <c r="U310" s="295"/>
      <c r="V310" s="295"/>
      <c r="W310" s="295"/>
      <c r="X310" s="296"/>
      <c r="Y310" s="297" t="s">
        <v>640</v>
      </c>
      <c r="Z310" s="298"/>
      <c r="AA310" s="298"/>
      <c r="AB310" s="299"/>
      <c r="AC310" s="291" t="s">
        <v>647</v>
      </c>
      <c r="AD310" s="292"/>
      <c r="AE310" s="292"/>
      <c r="AF310" s="292"/>
      <c r="AG310" s="293"/>
      <c r="AH310" s="294" t="s">
        <v>646</v>
      </c>
      <c r="AI310" s="295"/>
      <c r="AJ310" s="295"/>
      <c r="AK310" s="295"/>
      <c r="AL310" s="295"/>
      <c r="AM310" s="295"/>
      <c r="AN310" s="295"/>
      <c r="AO310" s="295"/>
      <c r="AP310" s="295"/>
      <c r="AQ310" s="295"/>
      <c r="AR310" s="295"/>
      <c r="AS310" s="295"/>
      <c r="AT310" s="296"/>
      <c r="AU310" s="297" t="s">
        <v>640</v>
      </c>
      <c r="AV310" s="298"/>
      <c r="AW310" s="298"/>
      <c r="AX310" s="300"/>
    </row>
    <row r="311" spans="1:50" ht="24.75" hidden="1" customHeight="1" x14ac:dyDescent="0.15">
      <c r="A311" s="323"/>
      <c r="B311" s="324"/>
      <c r="C311" s="324"/>
      <c r="D311" s="324"/>
      <c r="E311" s="324"/>
      <c r="F311" s="325"/>
      <c r="G311" s="281"/>
      <c r="H311" s="282"/>
      <c r="I311" s="282"/>
      <c r="J311" s="282"/>
      <c r="K311" s="283"/>
      <c r="L311" s="284"/>
      <c r="M311" s="285"/>
      <c r="N311" s="285"/>
      <c r="O311" s="285"/>
      <c r="P311" s="285"/>
      <c r="Q311" s="285"/>
      <c r="R311" s="285"/>
      <c r="S311" s="285"/>
      <c r="T311" s="285"/>
      <c r="U311" s="285"/>
      <c r="V311" s="285"/>
      <c r="W311" s="285"/>
      <c r="X311" s="286"/>
      <c r="Y311" s="287"/>
      <c r="Z311" s="288"/>
      <c r="AA311" s="288"/>
      <c r="AB311" s="289"/>
      <c r="AC311" s="281"/>
      <c r="AD311" s="282"/>
      <c r="AE311" s="282"/>
      <c r="AF311" s="282"/>
      <c r="AG311" s="283"/>
      <c r="AH311" s="284"/>
      <c r="AI311" s="285"/>
      <c r="AJ311" s="285"/>
      <c r="AK311" s="285"/>
      <c r="AL311" s="285"/>
      <c r="AM311" s="285"/>
      <c r="AN311" s="285"/>
      <c r="AO311" s="285"/>
      <c r="AP311" s="285"/>
      <c r="AQ311" s="285"/>
      <c r="AR311" s="285"/>
      <c r="AS311" s="285"/>
      <c r="AT311" s="286"/>
      <c r="AU311" s="287"/>
      <c r="AV311" s="288"/>
      <c r="AW311" s="288"/>
      <c r="AX311" s="290"/>
    </row>
    <row r="312" spans="1:50" ht="24.75" hidden="1" customHeight="1" x14ac:dyDescent="0.15">
      <c r="A312" s="323"/>
      <c r="B312" s="324"/>
      <c r="C312" s="324"/>
      <c r="D312" s="324"/>
      <c r="E312" s="324"/>
      <c r="F312" s="325"/>
      <c r="G312" s="281"/>
      <c r="H312" s="282"/>
      <c r="I312" s="282"/>
      <c r="J312" s="282"/>
      <c r="K312" s="283"/>
      <c r="L312" s="284"/>
      <c r="M312" s="285"/>
      <c r="N312" s="285"/>
      <c r="O312" s="285"/>
      <c r="P312" s="285"/>
      <c r="Q312" s="285"/>
      <c r="R312" s="285"/>
      <c r="S312" s="285"/>
      <c r="T312" s="285"/>
      <c r="U312" s="285"/>
      <c r="V312" s="285"/>
      <c r="W312" s="285"/>
      <c r="X312" s="286"/>
      <c r="Y312" s="287"/>
      <c r="Z312" s="288"/>
      <c r="AA312" s="288"/>
      <c r="AB312" s="289"/>
      <c r="AC312" s="281"/>
      <c r="AD312" s="282"/>
      <c r="AE312" s="282"/>
      <c r="AF312" s="282"/>
      <c r="AG312" s="283"/>
      <c r="AH312" s="284"/>
      <c r="AI312" s="285"/>
      <c r="AJ312" s="285"/>
      <c r="AK312" s="285"/>
      <c r="AL312" s="285"/>
      <c r="AM312" s="285"/>
      <c r="AN312" s="285"/>
      <c r="AO312" s="285"/>
      <c r="AP312" s="285"/>
      <c r="AQ312" s="285"/>
      <c r="AR312" s="285"/>
      <c r="AS312" s="285"/>
      <c r="AT312" s="286"/>
      <c r="AU312" s="287"/>
      <c r="AV312" s="288"/>
      <c r="AW312" s="288"/>
      <c r="AX312" s="290"/>
    </row>
    <row r="313" spans="1:50" ht="24.75" hidden="1" customHeight="1" x14ac:dyDescent="0.15">
      <c r="A313" s="323"/>
      <c r="B313" s="324"/>
      <c r="C313" s="324"/>
      <c r="D313" s="324"/>
      <c r="E313" s="324"/>
      <c r="F313" s="325"/>
      <c r="G313" s="281"/>
      <c r="H313" s="282"/>
      <c r="I313" s="282"/>
      <c r="J313" s="282"/>
      <c r="K313" s="283"/>
      <c r="L313" s="284"/>
      <c r="M313" s="285"/>
      <c r="N313" s="285"/>
      <c r="O313" s="285"/>
      <c r="P313" s="285"/>
      <c r="Q313" s="285"/>
      <c r="R313" s="285"/>
      <c r="S313" s="285"/>
      <c r="T313" s="285"/>
      <c r="U313" s="285"/>
      <c r="V313" s="285"/>
      <c r="W313" s="285"/>
      <c r="X313" s="286"/>
      <c r="Y313" s="287"/>
      <c r="Z313" s="288"/>
      <c r="AA313" s="288"/>
      <c r="AB313" s="289"/>
      <c r="AC313" s="281"/>
      <c r="AD313" s="282"/>
      <c r="AE313" s="282"/>
      <c r="AF313" s="282"/>
      <c r="AG313" s="283"/>
      <c r="AH313" s="284"/>
      <c r="AI313" s="285"/>
      <c r="AJ313" s="285"/>
      <c r="AK313" s="285"/>
      <c r="AL313" s="285"/>
      <c r="AM313" s="285"/>
      <c r="AN313" s="285"/>
      <c r="AO313" s="285"/>
      <c r="AP313" s="285"/>
      <c r="AQ313" s="285"/>
      <c r="AR313" s="285"/>
      <c r="AS313" s="285"/>
      <c r="AT313" s="286"/>
      <c r="AU313" s="287"/>
      <c r="AV313" s="288"/>
      <c r="AW313" s="288"/>
      <c r="AX313" s="290"/>
    </row>
    <row r="314" spans="1:50" ht="24.75" hidden="1" customHeight="1" x14ac:dyDescent="0.15">
      <c r="A314" s="323"/>
      <c r="B314" s="324"/>
      <c r="C314" s="324"/>
      <c r="D314" s="324"/>
      <c r="E314" s="324"/>
      <c r="F314" s="325"/>
      <c r="G314" s="281"/>
      <c r="H314" s="282"/>
      <c r="I314" s="282"/>
      <c r="J314" s="282"/>
      <c r="K314" s="283"/>
      <c r="L314" s="284"/>
      <c r="M314" s="285"/>
      <c r="N314" s="285"/>
      <c r="O314" s="285"/>
      <c r="P314" s="285"/>
      <c r="Q314" s="285"/>
      <c r="R314" s="285"/>
      <c r="S314" s="285"/>
      <c r="T314" s="285"/>
      <c r="U314" s="285"/>
      <c r="V314" s="285"/>
      <c r="W314" s="285"/>
      <c r="X314" s="286"/>
      <c r="Y314" s="287"/>
      <c r="Z314" s="288"/>
      <c r="AA314" s="288"/>
      <c r="AB314" s="289"/>
      <c r="AC314" s="281"/>
      <c r="AD314" s="282"/>
      <c r="AE314" s="282"/>
      <c r="AF314" s="282"/>
      <c r="AG314" s="283"/>
      <c r="AH314" s="284"/>
      <c r="AI314" s="285"/>
      <c r="AJ314" s="285"/>
      <c r="AK314" s="285"/>
      <c r="AL314" s="285"/>
      <c r="AM314" s="285"/>
      <c r="AN314" s="285"/>
      <c r="AO314" s="285"/>
      <c r="AP314" s="285"/>
      <c r="AQ314" s="285"/>
      <c r="AR314" s="285"/>
      <c r="AS314" s="285"/>
      <c r="AT314" s="286"/>
      <c r="AU314" s="287"/>
      <c r="AV314" s="288"/>
      <c r="AW314" s="288"/>
      <c r="AX314" s="290"/>
    </row>
    <row r="315" spans="1:50" ht="24.75" hidden="1" customHeight="1" x14ac:dyDescent="0.15">
      <c r="A315" s="323"/>
      <c r="B315" s="324"/>
      <c r="C315" s="324"/>
      <c r="D315" s="324"/>
      <c r="E315" s="324"/>
      <c r="F315" s="325"/>
      <c r="G315" s="281"/>
      <c r="H315" s="282"/>
      <c r="I315" s="282"/>
      <c r="J315" s="282"/>
      <c r="K315" s="283"/>
      <c r="L315" s="284"/>
      <c r="M315" s="285"/>
      <c r="N315" s="285"/>
      <c r="O315" s="285"/>
      <c r="P315" s="285"/>
      <c r="Q315" s="285"/>
      <c r="R315" s="285"/>
      <c r="S315" s="285"/>
      <c r="T315" s="285"/>
      <c r="U315" s="285"/>
      <c r="V315" s="285"/>
      <c r="W315" s="285"/>
      <c r="X315" s="286"/>
      <c r="Y315" s="287"/>
      <c r="Z315" s="288"/>
      <c r="AA315" s="288"/>
      <c r="AB315" s="289"/>
      <c r="AC315" s="281"/>
      <c r="AD315" s="282"/>
      <c r="AE315" s="282"/>
      <c r="AF315" s="282"/>
      <c r="AG315" s="283"/>
      <c r="AH315" s="284"/>
      <c r="AI315" s="285"/>
      <c r="AJ315" s="285"/>
      <c r="AK315" s="285"/>
      <c r="AL315" s="285"/>
      <c r="AM315" s="285"/>
      <c r="AN315" s="285"/>
      <c r="AO315" s="285"/>
      <c r="AP315" s="285"/>
      <c r="AQ315" s="285"/>
      <c r="AR315" s="285"/>
      <c r="AS315" s="285"/>
      <c r="AT315" s="286"/>
      <c r="AU315" s="287"/>
      <c r="AV315" s="288"/>
      <c r="AW315" s="288"/>
      <c r="AX315" s="290"/>
    </row>
    <row r="316" spans="1:50" ht="24.75" hidden="1" customHeight="1" x14ac:dyDescent="0.15">
      <c r="A316" s="323"/>
      <c r="B316" s="324"/>
      <c r="C316" s="324"/>
      <c r="D316" s="324"/>
      <c r="E316" s="324"/>
      <c r="F316" s="325"/>
      <c r="G316" s="281"/>
      <c r="H316" s="282"/>
      <c r="I316" s="282"/>
      <c r="J316" s="282"/>
      <c r="K316" s="283"/>
      <c r="L316" s="284"/>
      <c r="M316" s="285"/>
      <c r="N316" s="285"/>
      <c r="O316" s="285"/>
      <c r="P316" s="285"/>
      <c r="Q316" s="285"/>
      <c r="R316" s="285"/>
      <c r="S316" s="285"/>
      <c r="T316" s="285"/>
      <c r="U316" s="285"/>
      <c r="V316" s="285"/>
      <c r="W316" s="285"/>
      <c r="X316" s="286"/>
      <c r="Y316" s="287"/>
      <c r="Z316" s="288"/>
      <c r="AA316" s="288"/>
      <c r="AB316" s="289"/>
      <c r="AC316" s="281"/>
      <c r="AD316" s="282"/>
      <c r="AE316" s="282"/>
      <c r="AF316" s="282"/>
      <c r="AG316" s="283"/>
      <c r="AH316" s="284"/>
      <c r="AI316" s="285"/>
      <c r="AJ316" s="285"/>
      <c r="AK316" s="285"/>
      <c r="AL316" s="285"/>
      <c r="AM316" s="285"/>
      <c r="AN316" s="285"/>
      <c r="AO316" s="285"/>
      <c r="AP316" s="285"/>
      <c r="AQ316" s="285"/>
      <c r="AR316" s="285"/>
      <c r="AS316" s="285"/>
      <c r="AT316" s="286"/>
      <c r="AU316" s="287"/>
      <c r="AV316" s="288"/>
      <c r="AW316" s="288"/>
      <c r="AX316" s="290"/>
    </row>
    <row r="317" spans="1:50" ht="24.75" hidden="1" customHeight="1" x14ac:dyDescent="0.15">
      <c r="A317" s="323"/>
      <c r="B317" s="324"/>
      <c r="C317" s="324"/>
      <c r="D317" s="324"/>
      <c r="E317" s="324"/>
      <c r="F317" s="325"/>
      <c r="G317" s="281"/>
      <c r="H317" s="282"/>
      <c r="I317" s="282"/>
      <c r="J317" s="282"/>
      <c r="K317" s="283"/>
      <c r="L317" s="284"/>
      <c r="M317" s="285"/>
      <c r="N317" s="285"/>
      <c r="O317" s="285"/>
      <c r="P317" s="285"/>
      <c r="Q317" s="285"/>
      <c r="R317" s="285"/>
      <c r="S317" s="285"/>
      <c r="T317" s="285"/>
      <c r="U317" s="285"/>
      <c r="V317" s="285"/>
      <c r="W317" s="285"/>
      <c r="X317" s="286"/>
      <c r="Y317" s="287"/>
      <c r="Z317" s="288"/>
      <c r="AA317" s="288"/>
      <c r="AB317" s="289"/>
      <c r="AC317" s="281"/>
      <c r="AD317" s="282"/>
      <c r="AE317" s="282"/>
      <c r="AF317" s="282"/>
      <c r="AG317" s="283"/>
      <c r="AH317" s="284"/>
      <c r="AI317" s="285"/>
      <c r="AJ317" s="285"/>
      <c r="AK317" s="285"/>
      <c r="AL317" s="285"/>
      <c r="AM317" s="285"/>
      <c r="AN317" s="285"/>
      <c r="AO317" s="285"/>
      <c r="AP317" s="285"/>
      <c r="AQ317" s="285"/>
      <c r="AR317" s="285"/>
      <c r="AS317" s="285"/>
      <c r="AT317" s="286"/>
      <c r="AU317" s="287"/>
      <c r="AV317" s="288"/>
      <c r="AW317" s="288"/>
      <c r="AX317" s="290"/>
    </row>
    <row r="318" spans="1:50" ht="24.75" hidden="1" customHeight="1" x14ac:dyDescent="0.15">
      <c r="A318" s="323"/>
      <c r="B318" s="324"/>
      <c r="C318" s="324"/>
      <c r="D318" s="324"/>
      <c r="E318" s="324"/>
      <c r="F318" s="325"/>
      <c r="G318" s="281"/>
      <c r="H318" s="282"/>
      <c r="I318" s="282"/>
      <c r="J318" s="282"/>
      <c r="K318" s="283"/>
      <c r="L318" s="284"/>
      <c r="M318" s="285"/>
      <c r="N318" s="285"/>
      <c r="O318" s="285"/>
      <c r="P318" s="285"/>
      <c r="Q318" s="285"/>
      <c r="R318" s="285"/>
      <c r="S318" s="285"/>
      <c r="T318" s="285"/>
      <c r="U318" s="285"/>
      <c r="V318" s="285"/>
      <c r="W318" s="285"/>
      <c r="X318" s="286"/>
      <c r="Y318" s="287"/>
      <c r="Z318" s="288"/>
      <c r="AA318" s="288"/>
      <c r="AB318" s="289"/>
      <c r="AC318" s="281"/>
      <c r="AD318" s="282"/>
      <c r="AE318" s="282"/>
      <c r="AF318" s="282"/>
      <c r="AG318" s="283"/>
      <c r="AH318" s="284"/>
      <c r="AI318" s="285"/>
      <c r="AJ318" s="285"/>
      <c r="AK318" s="285"/>
      <c r="AL318" s="285"/>
      <c r="AM318" s="285"/>
      <c r="AN318" s="285"/>
      <c r="AO318" s="285"/>
      <c r="AP318" s="285"/>
      <c r="AQ318" s="285"/>
      <c r="AR318" s="285"/>
      <c r="AS318" s="285"/>
      <c r="AT318" s="286"/>
      <c r="AU318" s="287"/>
      <c r="AV318" s="288"/>
      <c r="AW318" s="288"/>
      <c r="AX318" s="290"/>
    </row>
    <row r="319" spans="1:50" ht="24.75" hidden="1" customHeight="1" x14ac:dyDescent="0.15">
      <c r="A319" s="323"/>
      <c r="B319" s="324"/>
      <c r="C319" s="324"/>
      <c r="D319" s="324"/>
      <c r="E319" s="324"/>
      <c r="F319" s="325"/>
      <c r="G319" s="281"/>
      <c r="H319" s="282"/>
      <c r="I319" s="282"/>
      <c r="J319" s="282"/>
      <c r="K319" s="283"/>
      <c r="L319" s="284"/>
      <c r="M319" s="285"/>
      <c r="N319" s="285"/>
      <c r="O319" s="285"/>
      <c r="P319" s="285"/>
      <c r="Q319" s="285"/>
      <c r="R319" s="285"/>
      <c r="S319" s="285"/>
      <c r="T319" s="285"/>
      <c r="U319" s="285"/>
      <c r="V319" s="285"/>
      <c r="W319" s="285"/>
      <c r="X319" s="286"/>
      <c r="Y319" s="287"/>
      <c r="Z319" s="288"/>
      <c r="AA319" s="288"/>
      <c r="AB319" s="289"/>
      <c r="AC319" s="281"/>
      <c r="AD319" s="282"/>
      <c r="AE319" s="282"/>
      <c r="AF319" s="282"/>
      <c r="AG319" s="283"/>
      <c r="AH319" s="284"/>
      <c r="AI319" s="285"/>
      <c r="AJ319" s="285"/>
      <c r="AK319" s="285"/>
      <c r="AL319" s="285"/>
      <c r="AM319" s="285"/>
      <c r="AN319" s="285"/>
      <c r="AO319" s="285"/>
      <c r="AP319" s="285"/>
      <c r="AQ319" s="285"/>
      <c r="AR319" s="285"/>
      <c r="AS319" s="285"/>
      <c r="AT319" s="286"/>
      <c r="AU319" s="287"/>
      <c r="AV319" s="288"/>
      <c r="AW319" s="288"/>
      <c r="AX319" s="290"/>
    </row>
    <row r="320" spans="1:50" ht="24.75" customHeight="1" x14ac:dyDescent="0.15">
      <c r="A320" s="323"/>
      <c r="B320" s="324"/>
      <c r="C320" s="324"/>
      <c r="D320" s="324"/>
      <c r="E320" s="324"/>
      <c r="F320" s="325"/>
      <c r="G320" s="272" t="s">
        <v>18</v>
      </c>
      <c r="H320" s="273"/>
      <c r="I320" s="273"/>
      <c r="J320" s="273"/>
      <c r="K320" s="273"/>
      <c r="L320" s="274"/>
      <c r="M320" s="275"/>
      <c r="N320" s="275"/>
      <c r="O320" s="275"/>
      <c r="P320" s="275"/>
      <c r="Q320" s="275"/>
      <c r="R320" s="275"/>
      <c r="S320" s="275"/>
      <c r="T320" s="275"/>
      <c r="U320" s="275"/>
      <c r="V320" s="275"/>
      <c r="W320" s="275"/>
      <c r="X320" s="276"/>
      <c r="Y320" s="277">
        <f>SUM(Y310:AB319)</f>
        <v>0</v>
      </c>
      <c r="Z320" s="278"/>
      <c r="AA320" s="278"/>
      <c r="AB320" s="279"/>
      <c r="AC320" s="272" t="s">
        <v>18</v>
      </c>
      <c r="AD320" s="273"/>
      <c r="AE320" s="273"/>
      <c r="AF320" s="273"/>
      <c r="AG320" s="273"/>
      <c r="AH320" s="274"/>
      <c r="AI320" s="275"/>
      <c r="AJ320" s="275"/>
      <c r="AK320" s="275"/>
      <c r="AL320" s="275"/>
      <c r="AM320" s="275"/>
      <c r="AN320" s="275"/>
      <c r="AO320" s="275"/>
      <c r="AP320" s="275"/>
      <c r="AQ320" s="275"/>
      <c r="AR320" s="275"/>
      <c r="AS320" s="275"/>
      <c r="AT320" s="276"/>
      <c r="AU320" s="277">
        <f>SUM(AU310:AX319)</f>
        <v>0</v>
      </c>
      <c r="AV320" s="278"/>
      <c r="AW320" s="278"/>
      <c r="AX320" s="280"/>
    </row>
    <row r="321" spans="1:51" ht="24.75" hidden="1" customHeight="1" x14ac:dyDescent="0.15">
      <c r="A321" s="323"/>
      <c r="B321" s="324"/>
      <c r="C321" s="324"/>
      <c r="D321" s="324"/>
      <c r="E321" s="324"/>
      <c r="F321" s="325"/>
      <c r="G321" s="301" t="s">
        <v>218</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217</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0</v>
      </c>
    </row>
    <row r="322" spans="1:51" ht="24.75" hidden="1" customHeight="1" x14ac:dyDescent="0.15">
      <c r="A322" s="323"/>
      <c r="B322" s="324"/>
      <c r="C322" s="324"/>
      <c r="D322" s="324"/>
      <c r="E322" s="324"/>
      <c r="F322" s="325"/>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1">$AY$321</f>
        <v>0</v>
      </c>
    </row>
    <row r="323" spans="1:51" ht="24.75" hidden="1" customHeight="1" x14ac:dyDescent="0.15">
      <c r="A323" s="323"/>
      <c r="B323" s="324"/>
      <c r="C323" s="324"/>
      <c r="D323" s="324"/>
      <c r="E323" s="324"/>
      <c r="F323" s="325"/>
      <c r="G323" s="291"/>
      <c r="H323" s="292"/>
      <c r="I323" s="292"/>
      <c r="J323" s="292"/>
      <c r="K323" s="293"/>
      <c r="L323" s="294"/>
      <c r="M323" s="295"/>
      <c r="N323" s="295"/>
      <c r="O323" s="295"/>
      <c r="P323" s="295"/>
      <c r="Q323" s="295"/>
      <c r="R323" s="295"/>
      <c r="S323" s="295"/>
      <c r="T323" s="295"/>
      <c r="U323" s="295"/>
      <c r="V323" s="295"/>
      <c r="W323" s="295"/>
      <c r="X323" s="296"/>
      <c r="Y323" s="297"/>
      <c r="Z323" s="298"/>
      <c r="AA323" s="298"/>
      <c r="AB323" s="299"/>
      <c r="AC323" s="291"/>
      <c r="AD323" s="292"/>
      <c r="AE323" s="292"/>
      <c r="AF323" s="292"/>
      <c r="AG323" s="293"/>
      <c r="AH323" s="294"/>
      <c r="AI323" s="295"/>
      <c r="AJ323" s="295"/>
      <c r="AK323" s="295"/>
      <c r="AL323" s="295"/>
      <c r="AM323" s="295"/>
      <c r="AN323" s="295"/>
      <c r="AO323" s="295"/>
      <c r="AP323" s="295"/>
      <c r="AQ323" s="295"/>
      <c r="AR323" s="295"/>
      <c r="AS323" s="295"/>
      <c r="AT323" s="296"/>
      <c r="AU323" s="297"/>
      <c r="AV323" s="298"/>
      <c r="AW323" s="298"/>
      <c r="AX323" s="300"/>
      <c r="AY323">
        <f t="shared" si="11"/>
        <v>0</v>
      </c>
    </row>
    <row r="324" spans="1:51" ht="24.75" hidden="1" customHeight="1" x14ac:dyDescent="0.15">
      <c r="A324" s="323"/>
      <c r="B324" s="324"/>
      <c r="C324" s="324"/>
      <c r="D324" s="324"/>
      <c r="E324" s="324"/>
      <c r="F324" s="325"/>
      <c r="G324" s="281"/>
      <c r="H324" s="282"/>
      <c r="I324" s="282"/>
      <c r="J324" s="282"/>
      <c r="K324" s="283"/>
      <c r="L324" s="284"/>
      <c r="M324" s="285"/>
      <c r="N324" s="285"/>
      <c r="O324" s="285"/>
      <c r="P324" s="285"/>
      <c r="Q324" s="285"/>
      <c r="R324" s="285"/>
      <c r="S324" s="285"/>
      <c r="T324" s="285"/>
      <c r="U324" s="285"/>
      <c r="V324" s="285"/>
      <c r="W324" s="285"/>
      <c r="X324" s="286"/>
      <c r="Y324" s="287"/>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c r="AV324" s="288"/>
      <c r="AW324" s="288"/>
      <c r="AX324" s="290"/>
      <c r="AY324">
        <f t="shared" si="11"/>
        <v>0</v>
      </c>
    </row>
    <row r="325" spans="1:51" ht="24.75" hidden="1" customHeight="1" x14ac:dyDescent="0.15">
      <c r="A325" s="323"/>
      <c r="B325" s="324"/>
      <c r="C325" s="324"/>
      <c r="D325" s="324"/>
      <c r="E325" s="324"/>
      <c r="F325" s="325"/>
      <c r="G325" s="281"/>
      <c r="H325" s="282"/>
      <c r="I325" s="282"/>
      <c r="J325" s="282"/>
      <c r="K325" s="283"/>
      <c r="L325" s="284"/>
      <c r="M325" s="285"/>
      <c r="N325" s="285"/>
      <c r="O325" s="285"/>
      <c r="P325" s="285"/>
      <c r="Q325" s="285"/>
      <c r="R325" s="285"/>
      <c r="S325" s="285"/>
      <c r="T325" s="285"/>
      <c r="U325" s="285"/>
      <c r="V325" s="285"/>
      <c r="W325" s="285"/>
      <c r="X325" s="286"/>
      <c r="Y325" s="287"/>
      <c r="Z325" s="288"/>
      <c r="AA325" s="288"/>
      <c r="AB325" s="289"/>
      <c r="AC325" s="281"/>
      <c r="AD325" s="282"/>
      <c r="AE325" s="282"/>
      <c r="AF325" s="282"/>
      <c r="AG325" s="283"/>
      <c r="AH325" s="284"/>
      <c r="AI325" s="285"/>
      <c r="AJ325" s="285"/>
      <c r="AK325" s="285"/>
      <c r="AL325" s="285"/>
      <c r="AM325" s="285"/>
      <c r="AN325" s="285"/>
      <c r="AO325" s="285"/>
      <c r="AP325" s="285"/>
      <c r="AQ325" s="285"/>
      <c r="AR325" s="285"/>
      <c r="AS325" s="285"/>
      <c r="AT325" s="286"/>
      <c r="AU325" s="287"/>
      <c r="AV325" s="288"/>
      <c r="AW325" s="288"/>
      <c r="AX325" s="290"/>
      <c r="AY325">
        <f t="shared" si="11"/>
        <v>0</v>
      </c>
    </row>
    <row r="326" spans="1:51" ht="24.75" hidden="1" customHeight="1" x14ac:dyDescent="0.15">
      <c r="A326" s="323"/>
      <c r="B326" s="324"/>
      <c r="C326" s="324"/>
      <c r="D326" s="324"/>
      <c r="E326" s="324"/>
      <c r="F326" s="325"/>
      <c r="G326" s="281"/>
      <c r="H326" s="282"/>
      <c r="I326" s="282"/>
      <c r="J326" s="282"/>
      <c r="K326" s="283"/>
      <c r="L326" s="284"/>
      <c r="M326" s="285"/>
      <c r="N326" s="285"/>
      <c r="O326" s="285"/>
      <c r="P326" s="285"/>
      <c r="Q326" s="285"/>
      <c r="R326" s="285"/>
      <c r="S326" s="285"/>
      <c r="T326" s="285"/>
      <c r="U326" s="285"/>
      <c r="V326" s="285"/>
      <c r="W326" s="285"/>
      <c r="X326" s="286"/>
      <c r="Y326" s="287"/>
      <c r="Z326" s="288"/>
      <c r="AA326" s="288"/>
      <c r="AB326" s="289"/>
      <c r="AC326" s="281"/>
      <c r="AD326" s="282"/>
      <c r="AE326" s="282"/>
      <c r="AF326" s="282"/>
      <c r="AG326" s="283"/>
      <c r="AH326" s="284"/>
      <c r="AI326" s="285"/>
      <c r="AJ326" s="285"/>
      <c r="AK326" s="285"/>
      <c r="AL326" s="285"/>
      <c r="AM326" s="285"/>
      <c r="AN326" s="285"/>
      <c r="AO326" s="285"/>
      <c r="AP326" s="285"/>
      <c r="AQ326" s="285"/>
      <c r="AR326" s="285"/>
      <c r="AS326" s="285"/>
      <c r="AT326" s="286"/>
      <c r="AU326" s="287"/>
      <c r="AV326" s="288"/>
      <c r="AW326" s="288"/>
      <c r="AX326" s="290"/>
      <c r="AY326">
        <f t="shared" si="11"/>
        <v>0</v>
      </c>
    </row>
    <row r="327" spans="1:51" ht="24.75" hidden="1" customHeight="1" x14ac:dyDescent="0.15">
      <c r="A327" s="323"/>
      <c r="B327" s="324"/>
      <c r="C327" s="324"/>
      <c r="D327" s="324"/>
      <c r="E327" s="324"/>
      <c r="F327" s="325"/>
      <c r="G327" s="281"/>
      <c r="H327" s="282"/>
      <c r="I327" s="282"/>
      <c r="J327" s="282"/>
      <c r="K327" s="283"/>
      <c r="L327" s="284"/>
      <c r="M327" s="285"/>
      <c r="N327" s="285"/>
      <c r="O327" s="285"/>
      <c r="P327" s="285"/>
      <c r="Q327" s="285"/>
      <c r="R327" s="285"/>
      <c r="S327" s="285"/>
      <c r="T327" s="285"/>
      <c r="U327" s="285"/>
      <c r="V327" s="285"/>
      <c r="W327" s="285"/>
      <c r="X327" s="286"/>
      <c r="Y327" s="287"/>
      <c r="Z327" s="288"/>
      <c r="AA327" s="288"/>
      <c r="AB327" s="289"/>
      <c r="AC327" s="281"/>
      <c r="AD327" s="282"/>
      <c r="AE327" s="282"/>
      <c r="AF327" s="282"/>
      <c r="AG327" s="283"/>
      <c r="AH327" s="284"/>
      <c r="AI327" s="285"/>
      <c r="AJ327" s="285"/>
      <c r="AK327" s="285"/>
      <c r="AL327" s="285"/>
      <c r="AM327" s="285"/>
      <c r="AN327" s="285"/>
      <c r="AO327" s="285"/>
      <c r="AP327" s="285"/>
      <c r="AQ327" s="285"/>
      <c r="AR327" s="285"/>
      <c r="AS327" s="285"/>
      <c r="AT327" s="286"/>
      <c r="AU327" s="287"/>
      <c r="AV327" s="288"/>
      <c r="AW327" s="288"/>
      <c r="AX327" s="290"/>
      <c r="AY327">
        <f t="shared" si="11"/>
        <v>0</v>
      </c>
    </row>
    <row r="328" spans="1:51" ht="24.75" hidden="1" customHeight="1" x14ac:dyDescent="0.15">
      <c r="A328" s="323"/>
      <c r="B328" s="324"/>
      <c r="C328" s="324"/>
      <c r="D328" s="324"/>
      <c r="E328" s="324"/>
      <c r="F328" s="325"/>
      <c r="G328" s="281"/>
      <c r="H328" s="282"/>
      <c r="I328" s="282"/>
      <c r="J328" s="282"/>
      <c r="K328" s="283"/>
      <c r="L328" s="284"/>
      <c r="M328" s="285"/>
      <c r="N328" s="285"/>
      <c r="O328" s="285"/>
      <c r="P328" s="285"/>
      <c r="Q328" s="285"/>
      <c r="R328" s="285"/>
      <c r="S328" s="285"/>
      <c r="T328" s="285"/>
      <c r="U328" s="285"/>
      <c r="V328" s="285"/>
      <c r="W328" s="285"/>
      <c r="X328" s="286"/>
      <c r="Y328" s="287"/>
      <c r="Z328" s="288"/>
      <c r="AA328" s="288"/>
      <c r="AB328" s="289"/>
      <c r="AC328" s="281"/>
      <c r="AD328" s="282"/>
      <c r="AE328" s="282"/>
      <c r="AF328" s="282"/>
      <c r="AG328" s="283"/>
      <c r="AH328" s="284"/>
      <c r="AI328" s="285"/>
      <c r="AJ328" s="285"/>
      <c r="AK328" s="285"/>
      <c r="AL328" s="285"/>
      <c r="AM328" s="285"/>
      <c r="AN328" s="285"/>
      <c r="AO328" s="285"/>
      <c r="AP328" s="285"/>
      <c r="AQ328" s="285"/>
      <c r="AR328" s="285"/>
      <c r="AS328" s="285"/>
      <c r="AT328" s="286"/>
      <c r="AU328" s="287"/>
      <c r="AV328" s="288"/>
      <c r="AW328" s="288"/>
      <c r="AX328" s="290"/>
      <c r="AY328">
        <f t="shared" si="11"/>
        <v>0</v>
      </c>
    </row>
    <row r="329" spans="1:51" ht="24.75" hidden="1" customHeight="1" x14ac:dyDescent="0.15">
      <c r="A329" s="323"/>
      <c r="B329" s="324"/>
      <c r="C329" s="324"/>
      <c r="D329" s="324"/>
      <c r="E329" s="324"/>
      <c r="F329" s="325"/>
      <c r="G329" s="281"/>
      <c r="H329" s="282"/>
      <c r="I329" s="282"/>
      <c r="J329" s="282"/>
      <c r="K329" s="283"/>
      <c r="L329" s="284"/>
      <c r="M329" s="285"/>
      <c r="N329" s="285"/>
      <c r="O329" s="285"/>
      <c r="P329" s="285"/>
      <c r="Q329" s="285"/>
      <c r="R329" s="285"/>
      <c r="S329" s="285"/>
      <c r="T329" s="285"/>
      <c r="U329" s="285"/>
      <c r="V329" s="285"/>
      <c r="W329" s="285"/>
      <c r="X329" s="286"/>
      <c r="Y329" s="287"/>
      <c r="Z329" s="288"/>
      <c r="AA329" s="288"/>
      <c r="AB329" s="289"/>
      <c r="AC329" s="281"/>
      <c r="AD329" s="282"/>
      <c r="AE329" s="282"/>
      <c r="AF329" s="282"/>
      <c r="AG329" s="283"/>
      <c r="AH329" s="284"/>
      <c r="AI329" s="285"/>
      <c r="AJ329" s="285"/>
      <c r="AK329" s="285"/>
      <c r="AL329" s="285"/>
      <c r="AM329" s="285"/>
      <c r="AN329" s="285"/>
      <c r="AO329" s="285"/>
      <c r="AP329" s="285"/>
      <c r="AQ329" s="285"/>
      <c r="AR329" s="285"/>
      <c r="AS329" s="285"/>
      <c r="AT329" s="286"/>
      <c r="AU329" s="287"/>
      <c r="AV329" s="288"/>
      <c r="AW329" s="288"/>
      <c r="AX329" s="290"/>
      <c r="AY329">
        <f t="shared" si="11"/>
        <v>0</v>
      </c>
    </row>
    <row r="330" spans="1:51" ht="24.75" hidden="1" customHeight="1" x14ac:dyDescent="0.15">
      <c r="A330" s="323"/>
      <c r="B330" s="324"/>
      <c r="C330" s="324"/>
      <c r="D330" s="324"/>
      <c r="E330" s="324"/>
      <c r="F330" s="325"/>
      <c r="G330" s="281"/>
      <c r="H330" s="282"/>
      <c r="I330" s="282"/>
      <c r="J330" s="282"/>
      <c r="K330" s="283"/>
      <c r="L330" s="284"/>
      <c r="M330" s="285"/>
      <c r="N330" s="285"/>
      <c r="O330" s="285"/>
      <c r="P330" s="285"/>
      <c r="Q330" s="285"/>
      <c r="R330" s="285"/>
      <c r="S330" s="285"/>
      <c r="T330" s="285"/>
      <c r="U330" s="285"/>
      <c r="V330" s="285"/>
      <c r="W330" s="285"/>
      <c r="X330" s="286"/>
      <c r="Y330" s="287"/>
      <c r="Z330" s="288"/>
      <c r="AA330" s="288"/>
      <c r="AB330" s="289"/>
      <c r="AC330" s="281"/>
      <c r="AD330" s="282"/>
      <c r="AE330" s="282"/>
      <c r="AF330" s="282"/>
      <c r="AG330" s="283"/>
      <c r="AH330" s="284"/>
      <c r="AI330" s="285"/>
      <c r="AJ330" s="285"/>
      <c r="AK330" s="285"/>
      <c r="AL330" s="285"/>
      <c r="AM330" s="285"/>
      <c r="AN330" s="285"/>
      <c r="AO330" s="285"/>
      <c r="AP330" s="285"/>
      <c r="AQ330" s="285"/>
      <c r="AR330" s="285"/>
      <c r="AS330" s="285"/>
      <c r="AT330" s="286"/>
      <c r="AU330" s="287"/>
      <c r="AV330" s="288"/>
      <c r="AW330" s="288"/>
      <c r="AX330" s="290"/>
      <c r="AY330">
        <f t="shared" si="11"/>
        <v>0</v>
      </c>
    </row>
    <row r="331" spans="1:51" ht="24.75" hidden="1" customHeight="1" x14ac:dyDescent="0.15">
      <c r="A331" s="323"/>
      <c r="B331" s="324"/>
      <c r="C331" s="324"/>
      <c r="D331" s="324"/>
      <c r="E331" s="324"/>
      <c r="F331" s="325"/>
      <c r="G331" s="281"/>
      <c r="H331" s="282"/>
      <c r="I331" s="282"/>
      <c r="J331" s="282"/>
      <c r="K331" s="283"/>
      <c r="L331" s="284"/>
      <c r="M331" s="285"/>
      <c r="N331" s="285"/>
      <c r="O331" s="285"/>
      <c r="P331" s="285"/>
      <c r="Q331" s="285"/>
      <c r="R331" s="285"/>
      <c r="S331" s="285"/>
      <c r="T331" s="285"/>
      <c r="U331" s="285"/>
      <c r="V331" s="285"/>
      <c r="W331" s="285"/>
      <c r="X331" s="286"/>
      <c r="Y331" s="287"/>
      <c r="Z331" s="288"/>
      <c r="AA331" s="288"/>
      <c r="AB331" s="289"/>
      <c r="AC331" s="281"/>
      <c r="AD331" s="282"/>
      <c r="AE331" s="282"/>
      <c r="AF331" s="282"/>
      <c r="AG331" s="283"/>
      <c r="AH331" s="284"/>
      <c r="AI331" s="285"/>
      <c r="AJ331" s="285"/>
      <c r="AK331" s="285"/>
      <c r="AL331" s="285"/>
      <c r="AM331" s="285"/>
      <c r="AN331" s="285"/>
      <c r="AO331" s="285"/>
      <c r="AP331" s="285"/>
      <c r="AQ331" s="285"/>
      <c r="AR331" s="285"/>
      <c r="AS331" s="285"/>
      <c r="AT331" s="286"/>
      <c r="AU331" s="287"/>
      <c r="AV331" s="288"/>
      <c r="AW331" s="288"/>
      <c r="AX331" s="290"/>
      <c r="AY331">
        <f t="shared" si="11"/>
        <v>0</v>
      </c>
    </row>
    <row r="332" spans="1:51" ht="24.75" hidden="1" customHeight="1" x14ac:dyDescent="0.15">
      <c r="A332" s="323"/>
      <c r="B332" s="324"/>
      <c r="C332" s="324"/>
      <c r="D332" s="324"/>
      <c r="E332" s="324"/>
      <c r="F332" s="325"/>
      <c r="G332" s="281"/>
      <c r="H332" s="282"/>
      <c r="I332" s="282"/>
      <c r="J332" s="282"/>
      <c r="K332" s="283"/>
      <c r="L332" s="284"/>
      <c r="M332" s="285"/>
      <c r="N332" s="285"/>
      <c r="O332" s="285"/>
      <c r="P332" s="285"/>
      <c r="Q332" s="285"/>
      <c r="R332" s="285"/>
      <c r="S332" s="285"/>
      <c r="T332" s="285"/>
      <c r="U332" s="285"/>
      <c r="V332" s="285"/>
      <c r="W332" s="285"/>
      <c r="X332" s="286"/>
      <c r="Y332" s="287"/>
      <c r="Z332" s="288"/>
      <c r="AA332" s="288"/>
      <c r="AB332" s="289"/>
      <c r="AC332" s="281"/>
      <c r="AD332" s="282"/>
      <c r="AE332" s="282"/>
      <c r="AF332" s="282"/>
      <c r="AG332" s="283"/>
      <c r="AH332" s="284"/>
      <c r="AI332" s="285"/>
      <c r="AJ332" s="285"/>
      <c r="AK332" s="285"/>
      <c r="AL332" s="285"/>
      <c r="AM332" s="285"/>
      <c r="AN332" s="285"/>
      <c r="AO332" s="285"/>
      <c r="AP332" s="285"/>
      <c r="AQ332" s="285"/>
      <c r="AR332" s="285"/>
      <c r="AS332" s="285"/>
      <c r="AT332" s="286"/>
      <c r="AU332" s="287"/>
      <c r="AV332" s="288"/>
      <c r="AW332" s="288"/>
      <c r="AX332" s="290"/>
      <c r="AY332">
        <f t="shared" si="11"/>
        <v>0</v>
      </c>
    </row>
    <row r="333" spans="1:51" ht="24.75" hidden="1" customHeight="1" thickBot="1" x14ac:dyDescent="0.2">
      <c r="A333" s="323"/>
      <c r="B333" s="324"/>
      <c r="C333" s="324"/>
      <c r="D333" s="324"/>
      <c r="E333" s="324"/>
      <c r="F333" s="325"/>
      <c r="G333" s="272" t="s">
        <v>18</v>
      </c>
      <c r="H333" s="273"/>
      <c r="I333" s="273"/>
      <c r="J333" s="273"/>
      <c r="K333" s="273"/>
      <c r="L333" s="274"/>
      <c r="M333" s="275"/>
      <c r="N333" s="275"/>
      <c r="O333" s="275"/>
      <c r="P333" s="275"/>
      <c r="Q333" s="275"/>
      <c r="R333" s="275"/>
      <c r="S333" s="275"/>
      <c r="T333" s="275"/>
      <c r="U333" s="275"/>
      <c r="V333" s="275"/>
      <c r="W333" s="275"/>
      <c r="X333" s="276"/>
      <c r="Y333" s="277">
        <f>SUM(Y323:AB332)</f>
        <v>0</v>
      </c>
      <c r="Z333" s="278"/>
      <c r="AA333" s="278"/>
      <c r="AB333" s="279"/>
      <c r="AC333" s="272" t="s">
        <v>18</v>
      </c>
      <c r="AD333" s="273"/>
      <c r="AE333" s="273"/>
      <c r="AF333" s="273"/>
      <c r="AG333" s="273"/>
      <c r="AH333" s="274"/>
      <c r="AI333" s="275"/>
      <c r="AJ333" s="275"/>
      <c r="AK333" s="275"/>
      <c r="AL333" s="275"/>
      <c r="AM333" s="275"/>
      <c r="AN333" s="275"/>
      <c r="AO333" s="275"/>
      <c r="AP333" s="275"/>
      <c r="AQ333" s="275"/>
      <c r="AR333" s="275"/>
      <c r="AS333" s="275"/>
      <c r="AT333" s="276"/>
      <c r="AU333" s="277">
        <f>SUM(AU323:AX332)</f>
        <v>0</v>
      </c>
      <c r="AV333" s="278"/>
      <c r="AW333" s="278"/>
      <c r="AX333" s="280"/>
      <c r="AY333">
        <f t="shared" si="11"/>
        <v>0</v>
      </c>
    </row>
    <row r="334" spans="1:51" ht="24.75" hidden="1" customHeight="1" x14ac:dyDescent="0.15">
      <c r="A334" s="323"/>
      <c r="B334" s="324"/>
      <c r="C334" s="324"/>
      <c r="D334" s="324"/>
      <c r="E334" s="324"/>
      <c r="F334" s="325"/>
      <c r="G334" s="301" t="s">
        <v>219</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220</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0</v>
      </c>
    </row>
    <row r="335" spans="1:51" ht="24.75" hidden="1" customHeight="1" x14ac:dyDescent="0.15">
      <c r="A335" s="323"/>
      <c r="B335" s="324"/>
      <c r="C335" s="324"/>
      <c r="D335" s="324"/>
      <c r="E335" s="324"/>
      <c r="F335" s="325"/>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2">$AY$334</f>
        <v>0</v>
      </c>
    </row>
    <row r="336" spans="1:51" ht="24.75" hidden="1" customHeight="1" x14ac:dyDescent="0.15">
      <c r="A336" s="323"/>
      <c r="B336" s="324"/>
      <c r="C336" s="324"/>
      <c r="D336" s="324"/>
      <c r="E336" s="324"/>
      <c r="F336" s="325"/>
      <c r="G336" s="291"/>
      <c r="H336" s="292"/>
      <c r="I336" s="292"/>
      <c r="J336" s="292"/>
      <c r="K336" s="293"/>
      <c r="L336" s="294"/>
      <c r="M336" s="295"/>
      <c r="N336" s="295"/>
      <c r="O336" s="295"/>
      <c r="P336" s="295"/>
      <c r="Q336" s="295"/>
      <c r="R336" s="295"/>
      <c r="S336" s="295"/>
      <c r="T336" s="295"/>
      <c r="U336" s="295"/>
      <c r="V336" s="295"/>
      <c r="W336" s="295"/>
      <c r="X336" s="296"/>
      <c r="Y336" s="297"/>
      <c r="Z336" s="298"/>
      <c r="AA336" s="298"/>
      <c r="AB336" s="299"/>
      <c r="AC336" s="291"/>
      <c r="AD336" s="292"/>
      <c r="AE336" s="292"/>
      <c r="AF336" s="292"/>
      <c r="AG336" s="293"/>
      <c r="AH336" s="294"/>
      <c r="AI336" s="295"/>
      <c r="AJ336" s="295"/>
      <c r="AK336" s="295"/>
      <c r="AL336" s="295"/>
      <c r="AM336" s="295"/>
      <c r="AN336" s="295"/>
      <c r="AO336" s="295"/>
      <c r="AP336" s="295"/>
      <c r="AQ336" s="295"/>
      <c r="AR336" s="295"/>
      <c r="AS336" s="295"/>
      <c r="AT336" s="296"/>
      <c r="AU336" s="297"/>
      <c r="AV336" s="298"/>
      <c r="AW336" s="298"/>
      <c r="AX336" s="300"/>
      <c r="AY336">
        <f t="shared" si="12"/>
        <v>0</v>
      </c>
    </row>
    <row r="337" spans="1:51" ht="24.75" hidden="1" customHeight="1" x14ac:dyDescent="0.15">
      <c r="A337" s="323"/>
      <c r="B337" s="324"/>
      <c r="C337" s="324"/>
      <c r="D337" s="324"/>
      <c r="E337" s="324"/>
      <c r="F337" s="325"/>
      <c r="G337" s="281"/>
      <c r="H337" s="282"/>
      <c r="I337" s="282"/>
      <c r="J337" s="282"/>
      <c r="K337" s="283"/>
      <c r="L337" s="284"/>
      <c r="M337" s="285"/>
      <c r="N337" s="285"/>
      <c r="O337" s="285"/>
      <c r="P337" s="285"/>
      <c r="Q337" s="285"/>
      <c r="R337" s="285"/>
      <c r="S337" s="285"/>
      <c r="T337" s="285"/>
      <c r="U337" s="285"/>
      <c r="V337" s="285"/>
      <c r="W337" s="285"/>
      <c r="X337" s="286"/>
      <c r="Y337" s="287"/>
      <c r="Z337" s="288"/>
      <c r="AA337" s="288"/>
      <c r="AB337" s="289"/>
      <c r="AC337" s="281"/>
      <c r="AD337" s="282"/>
      <c r="AE337" s="282"/>
      <c r="AF337" s="282"/>
      <c r="AG337" s="283"/>
      <c r="AH337" s="284"/>
      <c r="AI337" s="285"/>
      <c r="AJ337" s="285"/>
      <c r="AK337" s="285"/>
      <c r="AL337" s="285"/>
      <c r="AM337" s="285"/>
      <c r="AN337" s="285"/>
      <c r="AO337" s="285"/>
      <c r="AP337" s="285"/>
      <c r="AQ337" s="285"/>
      <c r="AR337" s="285"/>
      <c r="AS337" s="285"/>
      <c r="AT337" s="286"/>
      <c r="AU337" s="287"/>
      <c r="AV337" s="288"/>
      <c r="AW337" s="288"/>
      <c r="AX337" s="290"/>
      <c r="AY337">
        <f t="shared" si="12"/>
        <v>0</v>
      </c>
    </row>
    <row r="338" spans="1:51" ht="24.75" hidden="1" customHeight="1" x14ac:dyDescent="0.15">
      <c r="A338" s="323"/>
      <c r="B338" s="324"/>
      <c r="C338" s="324"/>
      <c r="D338" s="324"/>
      <c r="E338" s="324"/>
      <c r="F338" s="325"/>
      <c r="G338" s="281"/>
      <c r="H338" s="282"/>
      <c r="I338" s="282"/>
      <c r="J338" s="282"/>
      <c r="K338" s="283"/>
      <c r="L338" s="284"/>
      <c r="M338" s="285"/>
      <c r="N338" s="285"/>
      <c r="O338" s="285"/>
      <c r="P338" s="285"/>
      <c r="Q338" s="285"/>
      <c r="R338" s="285"/>
      <c r="S338" s="285"/>
      <c r="T338" s="285"/>
      <c r="U338" s="285"/>
      <c r="V338" s="285"/>
      <c r="W338" s="285"/>
      <c r="X338" s="286"/>
      <c r="Y338" s="287"/>
      <c r="Z338" s="288"/>
      <c r="AA338" s="288"/>
      <c r="AB338" s="289"/>
      <c r="AC338" s="281"/>
      <c r="AD338" s="282"/>
      <c r="AE338" s="282"/>
      <c r="AF338" s="282"/>
      <c r="AG338" s="283"/>
      <c r="AH338" s="284"/>
      <c r="AI338" s="285"/>
      <c r="AJ338" s="285"/>
      <c r="AK338" s="285"/>
      <c r="AL338" s="285"/>
      <c r="AM338" s="285"/>
      <c r="AN338" s="285"/>
      <c r="AO338" s="285"/>
      <c r="AP338" s="285"/>
      <c r="AQ338" s="285"/>
      <c r="AR338" s="285"/>
      <c r="AS338" s="285"/>
      <c r="AT338" s="286"/>
      <c r="AU338" s="287"/>
      <c r="AV338" s="288"/>
      <c r="AW338" s="288"/>
      <c r="AX338" s="290"/>
      <c r="AY338">
        <f t="shared" si="12"/>
        <v>0</v>
      </c>
    </row>
    <row r="339" spans="1:51" ht="24.75" hidden="1" customHeight="1" x14ac:dyDescent="0.15">
      <c r="A339" s="323"/>
      <c r="B339" s="324"/>
      <c r="C339" s="324"/>
      <c r="D339" s="324"/>
      <c r="E339" s="324"/>
      <c r="F339" s="325"/>
      <c r="G339" s="281"/>
      <c r="H339" s="282"/>
      <c r="I339" s="282"/>
      <c r="J339" s="282"/>
      <c r="K339" s="283"/>
      <c r="L339" s="284"/>
      <c r="M339" s="285"/>
      <c r="N339" s="285"/>
      <c r="O339" s="285"/>
      <c r="P339" s="285"/>
      <c r="Q339" s="285"/>
      <c r="R339" s="285"/>
      <c r="S339" s="285"/>
      <c r="T339" s="285"/>
      <c r="U339" s="285"/>
      <c r="V339" s="285"/>
      <c r="W339" s="285"/>
      <c r="X339" s="286"/>
      <c r="Y339" s="287"/>
      <c r="Z339" s="288"/>
      <c r="AA339" s="288"/>
      <c r="AB339" s="289"/>
      <c r="AC339" s="281"/>
      <c r="AD339" s="282"/>
      <c r="AE339" s="282"/>
      <c r="AF339" s="282"/>
      <c r="AG339" s="283"/>
      <c r="AH339" s="284"/>
      <c r="AI339" s="285"/>
      <c r="AJ339" s="285"/>
      <c r="AK339" s="285"/>
      <c r="AL339" s="285"/>
      <c r="AM339" s="285"/>
      <c r="AN339" s="285"/>
      <c r="AO339" s="285"/>
      <c r="AP339" s="285"/>
      <c r="AQ339" s="285"/>
      <c r="AR339" s="285"/>
      <c r="AS339" s="285"/>
      <c r="AT339" s="286"/>
      <c r="AU339" s="287"/>
      <c r="AV339" s="288"/>
      <c r="AW339" s="288"/>
      <c r="AX339" s="290"/>
      <c r="AY339">
        <f t="shared" si="12"/>
        <v>0</v>
      </c>
    </row>
    <row r="340" spans="1:51" ht="24.75" hidden="1" customHeight="1" x14ac:dyDescent="0.15">
      <c r="A340" s="323"/>
      <c r="B340" s="324"/>
      <c r="C340" s="324"/>
      <c r="D340" s="324"/>
      <c r="E340" s="324"/>
      <c r="F340" s="325"/>
      <c r="G340" s="281"/>
      <c r="H340" s="282"/>
      <c r="I340" s="282"/>
      <c r="J340" s="282"/>
      <c r="K340" s="283"/>
      <c r="L340" s="284"/>
      <c r="M340" s="285"/>
      <c r="N340" s="285"/>
      <c r="O340" s="285"/>
      <c r="P340" s="285"/>
      <c r="Q340" s="285"/>
      <c r="R340" s="285"/>
      <c r="S340" s="285"/>
      <c r="T340" s="285"/>
      <c r="U340" s="285"/>
      <c r="V340" s="285"/>
      <c r="W340" s="285"/>
      <c r="X340" s="286"/>
      <c r="Y340" s="287"/>
      <c r="Z340" s="288"/>
      <c r="AA340" s="288"/>
      <c r="AB340" s="289"/>
      <c r="AC340" s="281"/>
      <c r="AD340" s="282"/>
      <c r="AE340" s="282"/>
      <c r="AF340" s="282"/>
      <c r="AG340" s="283"/>
      <c r="AH340" s="284"/>
      <c r="AI340" s="285"/>
      <c r="AJ340" s="285"/>
      <c r="AK340" s="285"/>
      <c r="AL340" s="285"/>
      <c r="AM340" s="285"/>
      <c r="AN340" s="285"/>
      <c r="AO340" s="285"/>
      <c r="AP340" s="285"/>
      <c r="AQ340" s="285"/>
      <c r="AR340" s="285"/>
      <c r="AS340" s="285"/>
      <c r="AT340" s="286"/>
      <c r="AU340" s="287"/>
      <c r="AV340" s="288"/>
      <c r="AW340" s="288"/>
      <c r="AX340" s="290"/>
      <c r="AY340">
        <f t="shared" si="12"/>
        <v>0</v>
      </c>
    </row>
    <row r="341" spans="1:51" ht="24.75" hidden="1" customHeight="1" x14ac:dyDescent="0.15">
      <c r="A341" s="323"/>
      <c r="B341" s="324"/>
      <c r="C341" s="324"/>
      <c r="D341" s="324"/>
      <c r="E341" s="324"/>
      <c r="F341" s="325"/>
      <c r="G341" s="281"/>
      <c r="H341" s="282"/>
      <c r="I341" s="282"/>
      <c r="J341" s="282"/>
      <c r="K341" s="283"/>
      <c r="L341" s="284"/>
      <c r="M341" s="285"/>
      <c r="N341" s="285"/>
      <c r="O341" s="285"/>
      <c r="P341" s="285"/>
      <c r="Q341" s="285"/>
      <c r="R341" s="285"/>
      <c r="S341" s="285"/>
      <c r="T341" s="285"/>
      <c r="U341" s="285"/>
      <c r="V341" s="285"/>
      <c r="W341" s="285"/>
      <c r="X341" s="286"/>
      <c r="Y341" s="287"/>
      <c r="Z341" s="288"/>
      <c r="AA341" s="288"/>
      <c r="AB341" s="289"/>
      <c r="AC341" s="281"/>
      <c r="AD341" s="282"/>
      <c r="AE341" s="282"/>
      <c r="AF341" s="282"/>
      <c r="AG341" s="283"/>
      <c r="AH341" s="284"/>
      <c r="AI341" s="285"/>
      <c r="AJ341" s="285"/>
      <c r="AK341" s="285"/>
      <c r="AL341" s="285"/>
      <c r="AM341" s="285"/>
      <c r="AN341" s="285"/>
      <c r="AO341" s="285"/>
      <c r="AP341" s="285"/>
      <c r="AQ341" s="285"/>
      <c r="AR341" s="285"/>
      <c r="AS341" s="285"/>
      <c r="AT341" s="286"/>
      <c r="AU341" s="287"/>
      <c r="AV341" s="288"/>
      <c r="AW341" s="288"/>
      <c r="AX341" s="290"/>
      <c r="AY341">
        <f t="shared" si="12"/>
        <v>0</v>
      </c>
    </row>
    <row r="342" spans="1:51" ht="24.75" hidden="1" customHeight="1" x14ac:dyDescent="0.15">
      <c r="A342" s="323"/>
      <c r="B342" s="324"/>
      <c r="C342" s="324"/>
      <c r="D342" s="324"/>
      <c r="E342" s="324"/>
      <c r="F342" s="325"/>
      <c r="G342" s="281"/>
      <c r="H342" s="282"/>
      <c r="I342" s="282"/>
      <c r="J342" s="282"/>
      <c r="K342" s="283"/>
      <c r="L342" s="284"/>
      <c r="M342" s="285"/>
      <c r="N342" s="285"/>
      <c r="O342" s="285"/>
      <c r="P342" s="285"/>
      <c r="Q342" s="285"/>
      <c r="R342" s="285"/>
      <c r="S342" s="285"/>
      <c r="T342" s="285"/>
      <c r="U342" s="285"/>
      <c r="V342" s="285"/>
      <c r="W342" s="285"/>
      <c r="X342" s="286"/>
      <c r="Y342" s="287"/>
      <c r="Z342" s="288"/>
      <c r="AA342" s="288"/>
      <c r="AB342" s="289"/>
      <c r="AC342" s="281"/>
      <c r="AD342" s="282"/>
      <c r="AE342" s="282"/>
      <c r="AF342" s="282"/>
      <c r="AG342" s="283"/>
      <c r="AH342" s="284"/>
      <c r="AI342" s="285"/>
      <c r="AJ342" s="285"/>
      <c r="AK342" s="285"/>
      <c r="AL342" s="285"/>
      <c r="AM342" s="285"/>
      <c r="AN342" s="285"/>
      <c r="AO342" s="285"/>
      <c r="AP342" s="285"/>
      <c r="AQ342" s="285"/>
      <c r="AR342" s="285"/>
      <c r="AS342" s="285"/>
      <c r="AT342" s="286"/>
      <c r="AU342" s="287"/>
      <c r="AV342" s="288"/>
      <c r="AW342" s="288"/>
      <c r="AX342" s="290"/>
      <c r="AY342">
        <f t="shared" ref="AY342:AY346" si="13">$AY$334</f>
        <v>0</v>
      </c>
    </row>
    <row r="343" spans="1:51" ht="24.75" hidden="1" customHeight="1" x14ac:dyDescent="0.15">
      <c r="A343" s="323"/>
      <c r="B343" s="324"/>
      <c r="C343" s="324"/>
      <c r="D343" s="324"/>
      <c r="E343" s="324"/>
      <c r="F343" s="325"/>
      <c r="G343" s="281"/>
      <c r="H343" s="282"/>
      <c r="I343" s="282"/>
      <c r="J343" s="282"/>
      <c r="K343" s="283"/>
      <c r="L343" s="284"/>
      <c r="M343" s="285"/>
      <c r="N343" s="285"/>
      <c r="O343" s="285"/>
      <c r="P343" s="285"/>
      <c r="Q343" s="285"/>
      <c r="R343" s="285"/>
      <c r="S343" s="285"/>
      <c r="T343" s="285"/>
      <c r="U343" s="285"/>
      <c r="V343" s="285"/>
      <c r="W343" s="285"/>
      <c r="X343" s="286"/>
      <c r="Y343" s="287"/>
      <c r="Z343" s="288"/>
      <c r="AA343" s="288"/>
      <c r="AB343" s="289"/>
      <c r="AC343" s="281"/>
      <c r="AD343" s="282"/>
      <c r="AE343" s="282"/>
      <c r="AF343" s="282"/>
      <c r="AG343" s="283"/>
      <c r="AH343" s="284"/>
      <c r="AI343" s="285"/>
      <c r="AJ343" s="285"/>
      <c r="AK343" s="285"/>
      <c r="AL343" s="285"/>
      <c r="AM343" s="285"/>
      <c r="AN343" s="285"/>
      <c r="AO343" s="285"/>
      <c r="AP343" s="285"/>
      <c r="AQ343" s="285"/>
      <c r="AR343" s="285"/>
      <c r="AS343" s="285"/>
      <c r="AT343" s="286"/>
      <c r="AU343" s="287"/>
      <c r="AV343" s="288"/>
      <c r="AW343" s="288"/>
      <c r="AX343" s="290"/>
      <c r="AY343">
        <f t="shared" si="13"/>
        <v>0</v>
      </c>
    </row>
    <row r="344" spans="1:51" ht="24.75" hidden="1" customHeight="1" x14ac:dyDescent="0.15">
      <c r="A344" s="323"/>
      <c r="B344" s="324"/>
      <c r="C344" s="324"/>
      <c r="D344" s="324"/>
      <c r="E344" s="324"/>
      <c r="F344" s="325"/>
      <c r="G344" s="281"/>
      <c r="H344" s="282"/>
      <c r="I344" s="282"/>
      <c r="J344" s="282"/>
      <c r="K344" s="283"/>
      <c r="L344" s="284"/>
      <c r="M344" s="285"/>
      <c r="N344" s="285"/>
      <c r="O344" s="285"/>
      <c r="P344" s="285"/>
      <c r="Q344" s="285"/>
      <c r="R344" s="285"/>
      <c r="S344" s="285"/>
      <c r="T344" s="285"/>
      <c r="U344" s="285"/>
      <c r="V344" s="285"/>
      <c r="W344" s="285"/>
      <c r="X344" s="286"/>
      <c r="Y344" s="287"/>
      <c r="Z344" s="288"/>
      <c r="AA344" s="288"/>
      <c r="AB344" s="289"/>
      <c r="AC344" s="281"/>
      <c r="AD344" s="282"/>
      <c r="AE344" s="282"/>
      <c r="AF344" s="282"/>
      <c r="AG344" s="283"/>
      <c r="AH344" s="284"/>
      <c r="AI344" s="285"/>
      <c r="AJ344" s="285"/>
      <c r="AK344" s="285"/>
      <c r="AL344" s="285"/>
      <c r="AM344" s="285"/>
      <c r="AN344" s="285"/>
      <c r="AO344" s="285"/>
      <c r="AP344" s="285"/>
      <c r="AQ344" s="285"/>
      <c r="AR344" s="285"/>
      <c r="AS344" s="285"/>
      <c r="AT344" s="286"/>
      <c r="AU344" s="287"/>
      <c r="AV344" s="288"/>
      <c r="AW344" s="288"/>
      <c r="AX344" s="290"/>
      <c r="AY344">
        <f t="shared" si="13"/>
        <v>0</v>
      </c>
    </row>
    <row r="345" spans="1:51" ht="24.75" hidden="1" customHeight="1" x14ac:dyDescent="0.15">
      <c r="A345" s="323"/>
      <c r="B345" s="324"/>
      <c r="C345" s="324"/>
      <c r="D345" s="324"/>
      <c r="E345" s="324"/>
      <c r="F345" s="325"/>
      <c r="G345" s="281"/>
      <c r="H345" s="282"/>
      <c r="I345" s="282"/>
      <c r="J345" s="282"/>
      <c r="K345" s="283"/>
      <c r="L345" s="284"/>
      <c r="M345" s="285"/>
      <c r="N345" s="285"/>
      <c r="O345" s="285"/>
      <c r="P345" s="285"/>
      <c r="Q345" s="285"/>
      <c r="R345" s="285"/>
      <c r="S345" s="285"/>
      <c r="T345" s="285"/>
      <c r="U345" s="285"/>
      <c r="V345" s="285"/>
      <c r="W345" s="285"/>
      <c r="X345" s="286"/>
      <c r="Y345" s="287"/>
      <c r="Z345" s="288"/>
      <c r="AA345" s="288"/>
      <c r="AB345" s="289"/>
      <c r="AC345" s="281"/>
      <c r="AD345" s="282"/>
      <c r="AE345" s="282"/>
      <c r="AF345" s="282"/>
      <c r="AG345" s="283"/>
      <c r="AH345" s="284"/>
      <c r="AI345" s="285"/>
      <c r="AJ345" s="285"/>
      <c r="AK345" s="285"/>
      <c r="AL345" s="285"/>
      <c r="AM345" s="285"/>
      <c r="AN345" s="285"/>
      <c r="AO345" s="285"/>
      <c r="AP345" s="285"/>
      <c r="AQ345" s="285"/>
      <c r="AR345" s="285"/>
      <c r="AS345" s="285"/>
      <c r="AT345" s="286"/>
      <c r="AU345" s="287"/>
      <c r="AV345" s="288"/>
      <c r="AW345" s="288"/>
      <c r="AX345" s="290"/>
      <c r="AY345">
        <f t="shared" si="13"/>
        <v>0</v>
      </c>
    </row>
    <row r="346" spans="1:51" ht="24.75" hidden="1" customHeight="1" thickBot="1" x14ac:dyDescent="0.2">
      <c r="A346" s="323"/>
      <c r="B346" s="324"/>
      <c r="C346" s="324"/>
      <c r="D346" s="324"/>
      <c r="E346" s="324"/>
      <c r="F346" s="325"/>
      <c r="G346" s="272" t="s">
        <v>18</v>
      </c>
      <c r="H346" s="273"/>
      <c r="I346" s="273"/>
      <c r="J346" s="273"/>
      <c r="K346" s="273"/>
      <c r="L346" s="274"/>
      <c r="M346" s="275"/>
      <c r="N346" s="275"/>
      <c r="O346" s="275"/>
      <c r="P346" s="275"/>
      <c r="Q346" s="275"/>
      <c r="R346" s="275"/>
      <c r="S346" s="275"/>
      <c r="T346" s="275"/>
      <c r="U346" s="275"/>
      <c r="V346" s="275"/>
      <c r="W346" s="275"/>
      <c r="X346" s="276"/>
      <c r="Y346" s="277">
        <f>SUM(Y336:AB345)</f>
        <v>0</v>
      </c>
      <c r="Z346" s="278"/>
      <c r="AA346" s="278"/>
      <c r="AB346" s="279"/>
      <c r="AC346" s="272" t="s">
        <v>18</v>
      </c>
      <c r="AD346" s="273"/>
      <c r="AE346" s="273"/>
      <c r="AF346" s="273"/>
      <c r="AG346" s="273"/>
      <c r="AH346" s="274"/>
      <c r="AI346" s="275"/>
      <c r="AJ346" s="275"/>
      <c r="AK346" s="275"/>
      <c r="AL346" s="275"/>
      <c r="AM346" s="275"/>
      <c r="AN346" s="275"/>
      <c r="AO346" s="275"/>
      <c r="AP346" s="275"/>
      <c r="AQ346" s="275"/>
      <c r="AR346" s="275"/>
      <c r="AS346" s="275"/>
      <c r="AT346" s="276"/>
      <c r="AU346" s="277">
        <f>SUM(AU336:AX345)</f>
        <v>0</v>
      </c>
      <c r="AV346" s="278"/>
      <c r="AW346" s="278"/>
      <c r="AX346" s="280"/>
      <c r="AY346">
        <f t="shared" si="13"/>
        <v>0</v>
      </c>
    </row>
    <row r="347" spans="1:51" ht="24.75" hidden="1" customHeight="1" x14ac:dyDescent="0.15">
      <c r="A347" s="323"/>
      <c r="B347" s="324"/>
      <c r="C347" s="324"/>
      <c r="D347" s="324"/>
      <c r="E347" s="324"/>
      <c r="F347" s="325"/>
      <c r="G347" s="301" t="s">
        <v>195</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167</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0</v>
      </c>
    </row>
    <row r="348" spans="1:51" ht="24.75" hidden="1" customHeight="1" x14ac:dyDescent="0.15">
      <c r="A348" s="323"/>
      <c r="B348" s="324"/>
      <c r="C348" s="324"/>
      <c r="D348" s="324"/>
      <c r="E348" s="324"/>
      <c r="F348" s="325"/>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0</v>
      </c>
    </row>
    <row r="349" spans="1:51" s="16" customFormat="1" ht="24.75" hidden="1" customHeight="1" x14ac:dyDescent="0.15">
      <c r="A349" s="323"/>
      <c r="B349" s="324"/>
      <c r="C349" s="324"/>
      <c r="D349" s="324"/>
      <c r="E349" s="324"/>
      <c r="F349" s="325"/>
      <c r="G349" s="291"/>
      <c r="H349" s="292"/>
      <c r="I349" s="292"/>
      <c r="J349" s="292"/>
      <c r="K349" s="293"/>
      <c r="L349" s="294"/>
      <c r="M349" s="295"/>
      <c r="N349" s="295"/>
      <c r="O349" s="295"/>
      <c r="P349" s="295"/>
      <c r="Q349" s="295"/>
      <c r="R349" s="295"/>
      <c r="S349" s="295"/>
      <c r="T349" s="295"/>
      <c r="U349" s="295"/>
      <c r="V349" s="295"/>
      <c r="W349" s="295"/>
      <c r="X349" s="296"/>
      <c r="Y349" s="297"/>
      <c r="Z349" s="298"/>
      <c r="AA349" s="298"/>
      <c r="AB349" s="299"/>
      <c r="AC349" s="291"/>
      <c r="AD349" s="292"/>
      <c r="AE349" s="292"/>
      <c r="AF349" s="292"/>
      <c r="AG349" s="293"/>
      <c r="AH349" s="294"/>
      <c r="AI349" s="295"/>
      <c r="AJ349" s="295"/>
      <c r="AK349" s="295"/>
      <c r="AL349" s="295"/>
      <c r="AM349" s="295"/>
      <c r="AN349" s="295"/>
      <c r="AO349" s="295"/>
      <c r="AP349" s="295"/>
      <c r="AQ349" s="295"/>
      <c r="AR349" s="295"/>
      <c r="AS349" s="295"/>
      <c r="AT349" s="296"/>
      <c r="AU349" s="297"/>
      <c r="AV349" s="298"/>
      <c r="AW349" s="298"/>
      <c r="AX349" s="300"/>
      <c r="AY349">
        <f t="shared" ref="AY349:AY359" si="14">$AY$347</f>
        <v>0</v>
      </c>
    </row>
    <row r="350" spans="1:51" ht="24.75" hidden="1" customHeight="1" x14ac:dyDescent="0.15">
      <c r="A350" s="323"/>
      <c r="B350" s="324"/>
      <c r="C350" s="324"/>
      <c r="D350" s="324"/>
      <c r="E350" s="324"/>
      <c r="F350" s="325"/>
      <c r="G350" s="281"/>
      <c r="H350" s="282"/>
      <c r="I350" s="282"/>
      <c r="J350" s="282"/>
      <c r="K350" s="283"/>
      <c r="L350" s="284"/>
      <c r="M350" s="285"/>
      <c r="N350" s="285"/>
      <c r="O350" s="285"/>
      <c r="P350" s="285"/>
      <c r="Q350" s="285"/>
      <c r="R350" s="285"/>
      <c r="S350" s="285"/>
      <c r="T350" s="285"/>
      <c r="U350" s="285"/>
      <c r="V350" s="285"/>
      <c r="W350" s="285"/>
      <c r="X350" s="286"/>
      <c r="Y350" s="287"/>
      <c r="Z350" s="288"/>
      <c r="AA350" s="288"/>
      <c r="AB350" s="289"/>
      <c r="AC350" s="281"/>
      <c r="AD350" s="282"/>
      <c r="AE350" s="282"/>
      <c r="AF350" s="282"/>
      <c r="AG350" s="283"/>
      <c r="AH350" s="284"/>
      <c r="AI350" s="285"/>
      <c r="AJ350" s="285"/>
      <c r="AK350" s="285"/>
      <c r="AL350" s="285"/>
      <c r="AM350" s="285"/>
      <c r="AN350" s="285"/>
      <c r="AO350" s="285"/>
      <c r="AP350" s="285"/>
      <c r="AQ350" s="285"/>
      <c r="AR350" s="285"/>
      <c r="AS350" s="285"/>
      <c r="AT350" s="286"/>
      <c r="AU350" s="287"/>
      <c r="AV350" s="288"/>
      <c r="AW350" s="288"/>
      <c r="AX350" s="290"/>
      <c r="AY350">
        <f t="shared" si="14"/>
        <v>0</v>
      </c>
    </row>
    <row r="351" spans="1:51" ht="24.75" hidden="1" customHeight="1" x14ac:dyDescent="0.15">
      <c r="A351" s="323"/>
      <c r="B351" s="324"/>
      <c r="C351" s="324"/>
      <c r="D351" s="324"/>
      <c r="E351" s="324"/>
      <c r="F351" s="325"/>
      <c r="G351" s="281"/>
      <c r="H351" s="282"/>
      <c r="I351" s="282"/>
      <c r="J351" s="282"/>
      <c r="K351" s="283"/>
      <c r="L351" s="284"/>
      <c r="M351" s="285"/>
      <c r="N351" s="285"/>
      <c r="O351" s="285"/>
      <c r="P351" s="285"/>
      <c r="Q351" s="285"/>
      <c r="R351" s="285"/>
      <c r="S351" s="285"/>
      <c r="T351" s="285"/>
      <c r="U351" s="285"/>
      <c r="V351" s="285"/>
      <c r="W351" s="285"/>
      <c r="X351" s="286"/>
      <c r="Y351" s="287"/>
      <c r="Z351" s="288"/>
      <c r="AA351" s="288"/>
      <c r="AB351" s="289"/>
      <c r="AC351" s="281"/>
      <c r="AD351" s="282"/>
      <c r="AE351" s="282"/>
      <c r="AF351" s="282"/>
      <c r="AG351" s="283"/>
      <c r="AH351" s="284"/>
      <c r="AI351" s="285"/>
      <c r="AJ351" s="285"/>
      <c r="AK351" s="285"/>
      <c r="AL351" s="285"/>
      <c r="AM351" s="285"/>
      <c r="AN351" s="285"/>
      <c r="AO351" s="285"/>
      <c r="AP351" s="285"/>
      <c r="AQ351" s="285"/>
      <c r="AR351" s="285"/>
      <c r="AS351" s="285"/>
      <c r="AT351" s="286"/>
      <c r="AU351" s="287"/>
      <c r="AV351" s="288"/>
      <c r="AW351" s="288"/>
      <c r="AX351" s="290"/>
      <c r="AY351">
        <f t="shared" si="14"/>
        <v>0</v>
      </c>
    </row>
    <row r="352" spans="1:51" ht="24.75" hidden="1" customHeight="1" x14ac:dyDescent="0.15">
      <c r="A352" s="323"/>
      <c r="B352" s="324"/>
      <c r="C352" s="324"/>
      <c r="D352" s="324"/>
      <c r="E352" s="324"/>
      <c r="F352" s="325"/>
      <c r="G352" s="281"/>
      <c r="H352" s="282"/>
      <c r="I352" s="282"/>
      <c r="J352" s="282"/>
      <c r="K352" s="283"/>
      <c r="L352" s="284"/>
      <c r="M352" s="285"/>
      <c r="N352" s="285"/>
      <c r="O352" s="285"/>
      <c r="P352" s="285"/>
      <c r="Q352" s="285"/>
      <c r="R352" s="285"/>
      <c r="S352" s="285"/>
      <c r="T352" s="285"/>
      <c r="U352" s="285"/>
      <c r="V352" s="285"/>
      <c r="W352" s="285"/>
      <c r="X352" s="286"/>
      <c r="Y352" s="287"/>
      <c r="Z352" s="288"/>
      <c r="AA352" s="288"/>
      <c r="AB352" s="289"/>
      <c r="AC352" s="281"/>
      <c r="AD352" s="282"/>
      <c r="AE352" s="282"/>
      <c r="AF352" s="282"/>
      <c r="AG352" s="283"/>
      <c r="AH352" s="284"/>
      <c r="AI352" s="285"/>
      <c r="AJ352" s="285"/>
      <c r="AK352" s="285"/>
      <c r="AL352" s="285"/>
      <c r="AM352" s="285"/>
      <c r="AN352" s="285"/>
      <c r="AO352" s="285"/>
      <c r="AP352" s="285"/>
      <c r="AQ352" s="285"/>
      <c r="AR352" s="285"/>
      <c r="AS352" s="285"/>
      <c r="AT352" s="286"/>
      <c r="AU352" s="287"/>
      <c r="AV352" s="288"/>
      <c r="AW352" s="288"/>
      <c r="AX352" s="290"/>
      <c r="AY352">
        <f t="shared" si="14"/>
        <v>0</v>
      </c>
    </row>
    <row r="353" spans="1:51" ht="24.75" hidden="1" customHeight="1" x14ac:dyDescent="0.15">
      <c r="A353" s="323"/>
      <c r="B353" s="324"/>
      <c r="C353" s="324"/>
      <c r="D353" s="324"/>
      <c r="E353" s="324"/>
      <c r="F353" s="325"/>
      <c r="G353" s="281"/>
      <c r="H353" s="282"/>
      <c r="I353" s="282"/>
      <c r="J353" s="282"/>
      <c r="K353" s="283"/>
      <c r="L353" s="284"/>
      <c r="M353" s="285"/>
      <c r="N353" s="285"/>
      <c r="O353" s="285"/>
      <c r="P353" s="285"/>
      <c r="Q353" s="285"/>
      <c r="R353" s="285"/>
      <c r="S353" s="285"/>
      <c r="T353" s="285"/>
      <c r="U353" s="285"/>
      <c r="V353" s="285"/>
      <c r="W353" s="285"/>
      <c r="X353" s="286"/>
      <c r="Y353" s="287"/>
      <c r="Z353" s="288"/>
      <c r="AA353" s="288"/>
      <c r="AB353" s="289"/>
      <c r="AC353" s="281"/>
      <c r="AD353" s="282"/>
      <c r="AE353" s="282"/>
      <c r="AF353" s="282"/>
      <c r="AG353" s="283"/>
      <c r="AH353" s="284"/>
      <c r="AI353" s="285"/>
      <c r="AJ353" s="285"/>
      <c r="AK353" s="285"/>
      <c r="AL353" s="285"/>
      <c r="AM353" s="285"/>
      <c r="AN353" s="285"/>
      <c r="AO353" s="285"/>
      <c r="AP353" s="285"/>
      <c r="AQ353" s="285"/>
      <c r="AR353" s="285"/>
      <c r="AS353" s="285"/>
      <c r="AT353" s="286"/>
      <c r="AU353" s="287"/>
      <c r="AV353" s="288"/>
      <c r="AW353" s="288"/>
      <c r="AX353" s="290"/>
      <c r="AY353">
        <f t="shared" si="14"/>
        <v>0</v>
      </c>
    </row>
    <row r="354" spans="1:51" ht="24.75" hidden="1" customHeight="1" x14ac:dyDescent="0.15">
      <c r="A354" s="323"/>
      <c r="B354" s="324"/>
      <c r="C354" s="324"/>
      <c r="D354" s="324"/>
      <c r="E354" s="324"/>
      <c r="F354" s="325"/>
      <c r="G354" s="281"/>
      <c r="H354" s="282"/>
      <c r="I354" s="282"/>
      <c r="J354" s="282"/>
      <c r="K354" s="283"/>
      <c r="L354" s="284"/>
      <c r="M354" s="285"/>
      <c r="N354" s="285"/>
      <c r="O354" s="285"/>
      <c r="P354" s="285"/>
      <c r="Q354" s="285"/>
      <c r="R354" s="285"/>
      <c r="S354" s="285"/>
      <c r="T354" s="285"/>
      <c r="U354" s="285"/>
      <c r="V354" s="285"/>
      <c r="W354" s="285"/>
      <c r="X354" s="286"/>
      <c r="Y354" s="287"/>
      <c r="Z354" s="288"/>
      <c r="AA354" s="288"/>
      <c r="AB354" s="289"/>
      <c r="AC354" s="281"/>
      <c r="AD354" s="282"/>
      <c r="AE354" s="282"/>
      <c r="AF354" s="282"/>
      <c r="AG354" s="283"/>
      <c r="AH354" s="284"/>
      <c r="AI354" s="285"/>
      <c r="AJ354" s="285"/>
      <c r="AK354" s="285"/>
      <c r="AL354" s="285"/>
      <c r="AM354" s="285"/>
      <c r="AN354" s="285"/>
      <c r="AO354" s="285"/>
      <c r="AP354" s="285"/>
      <c r="AQ354" s="285"/>
      <c r="AR354" s="285"/>
      <c r="AS354" s="285"/>
      <c r="AT354" s="286"/>
      <c r="AU354" s="287"/>
      <c r="AV354" s="288"/>
      <c r="AW354" s="288"/>
      <c r="AX354" s="290"/>
      <c r="AY354">
        <f t="shared" si="14"/>
        <v>0</v>
      </c>
    </row>
    <row r="355" spans="1:51" ht="24.75" hidden="1" customHeight="1" x14ac:dyDescent="0.15">
      <c r="A355" s="323"/>
      <c r="B355" s="324"/>
      <c r="C355" s="324"/>
      <c r="D355" s="324"/>
      <c r="E355" s="324"/>
      <c r="F355" s="325"/>
      <c r="G355" s="281"/>
      <c r="H355" s="282"/>
      <c r="I355" s="282"/>
      <c r="J355" s="282"/>
      <c r="K355" s="283"/>
      <c r="L355" s="284"/>
      <c r="M355" s="285"/>
      <c r="N355" s="285"/>
      <c r="O355" s="285"/>
      <c r="P355" s="285"/>
      <c r="Q355" s="285"/>
      <c r="R355" s="285"/>
      <c r="S355" s="285"/>
      <c r="T355" s="285"/>
      <c r="U355" s="285"/>
      <c r="V355" s="285"/>
      <c r="W355" s="285"/>
      <c r="X355" s="286"/>
      <c r="Y355" s="287"/>
      <c r="Z355" s="288"/>
      <c r="AA355" s="288"/>
      <c r="AB355" s="289"/>
      <c r="AC355" s="281"/>
      <c r="AD355" s="282"/>
      <c r="AE355" s="282"/>
      <c r="AF355" s="282"/>
      <c r="AG355" s="283"/>
      <c r="AH355" s="284"/>
      <c r="AI355" s="285"/>
      <c r="AJ355" s="285"/>
      <c r="AK355" s="285"/>
      <c r="AL355" s="285"/>
      <c r="AM355" s="285"/>
      <c r="AN355" s="285"/>
      <c r="AO355" s="285"/>
      <c r="AP355" s="285"/>
      <c r="AQ355" s="285"/>
      <c r="AR355" s="285"/>
      <c r="AS355" s="285"/>
      <c r="AT355" s="286"/>
      <c r="AU355" s="287"/>
      <c r="AV355" s="288"/>
      <c r="AW355" s="288"/>
      <c r="AX355" s="290"/>
      <c r="AY355">
        <f t="shared" si="14"/>
        <v>0</v>
      </c>
    </row>
    <row r="356" spans="1:51" ht="24.75" hidden="1" customHeight="1" x14ac:dyDescent="0.15">
      <c r="A356" s="323"/>
      <c r="B356" s="324"/>
      <c r="C356" s="324"/>
      <c r="D356" s="324"/>
      <c r="E356" s="324"/>
      <c r="F356" s="325"/>
      <c r="G356" s="281"/>
      <c r="H356" s="282"/>
      <c r="I356" s="282"/>
      <c r="J356" s="282"/>
      <c r="K356" s="283"/>
      <c r="L356" s="284"/>
      <c r="M356" s="285"/>
      <c r="N356" s="285"/>
      <c r="O356" s="285"/>
      <c r="P356" s="285"/>
      <c r="Q356" s="285"/>
      <c r="R356" s="285"/>
      <c r="S356" s="285"/>
      <c r="T356" s="285"/>
      <c r="U356" s="285"/>
      <c r="V356" s="285"/>
      <c r="W356" s="285"/>
      <c r="X356" s="286"/>
      <c r="Y356" s="287"/>
      <c r="Z356" s="288"/>
      <c r="AA356" s="288"/>
      <c r="AB356" s="289"/>
      <c r="AC356" s="281"/>
      <c r="AD356" s="282"/>
      <c r="AE356" s="282"/>
      <c r="AF356" s="282"/>
      <c r="AG356" s="283"/>
      <c r="AH356" s="284"/>
      <c r="AI356" s="285"/>
      <c r="AJ356" s="285"/>
      <c r="AK356" s="285"/>
      <c r="AL356" s="285"/>
      <c r="AM356" s="285"/>
      <c r="AN356" s="285"/>
      <c r="AO356" s="285"/>
      <c r="AP356" s="285"/>
      <c r="AQ356" s="285"/>
      <c r="AR356" s="285"/>
      <c r="AS356" s="285"/>
      <c r="AT356" s="286"/>
      <c r="AU356" s="287"/>
      <c r="AV356" s="288"/>
      <c r="AW356" s="288"/>
      <c r="AX356" s="290"/>
      <c r="AY356">
        <f t="shared" si="14"/>
        <v>0</v>
      </c>
    </row>
    <row r="357" spans="1:51" ht="24.75" hidden="1" customHeight="1" x14ac:dyDescent="0.15">
      <c r="A357" s="323"/>
      <c r="B357" s="324"/>
      <c r="C357" s="324"/>
      <c r="D357" s="324"/>
      <c r="E357" s="324"/>
      <c r="F357" s="325"/>
      <c r="G357" s="281"/>
      <c r="H357" s="282"/>
      <c r="I357" s="282"/>
      <c r="J357" s="282"/>
      <c r="K357" s="283"/>
      <c r="L357" s="284"/>
      <c r="M357" s="285"/>
      <c r="N357" s="285"/>
      <c r="O357" s="285"/>
      <c r="P357" s="285"/>
      <c r="Q357" s="285"/>
      <c r="R357" s="285"/>
      <c r="S357" s="285"/>
      <c r="T357" s="285"/>
      <c r="U357" s="285"/>
      <c r="V357" s="285"/>
      <c r="W357" s="285"/>
      <c r="X357" s="286"/>
      <c r="Y357" s="287"/>
      <c r="Z357" s="288"/>
      <c r="AA357" s="288"/>
      <c r="AB357" s="289"/>
      <c r="AC357" s="281"/>
      <c r="AD357" s="282"/>
      <c r="AE357" s="282"/>
      <c r="AF357" s="282"/>
      <c r="AG357" s="283"/>
      <c r="AH357" s="284"/>
      <c r="AI357" s="285"/>
      <c r="AJ357" s="285"/>
      <c r="AK357" s="285"/>
      <c r="AL357" s="285"/>
      <c r="AM357" s="285"/>
      <c r="AN357" s="285"/>
      <c r="AO357" s="285"/>
      <c r="AP357" s="285"/>
      <c r="AQ357" s="285"/>
      <c r="AR357" s="285"/>
      <c r="AS357" s="285"/>
      <c r="AT357" s="286"/>
      <c r="AU357" s="287"/>
      <c r="AV357" s="288"/>
      <c r="AW357" s="288"/>
      <c r="AX357" s="290"/>
      <c r="AY357">
        <f t="shared" si="14"/>
        <v>0</v>
      </c>
    </row>
    <row r="358" spans="1:51" ht="24.75" hidden="1" customHeight="1" x14ac:dyDescent="0.15">
      <c r="A358" s="323"/>
      <c r="B358" s="324"/>
      <c r="C358" s="324"/>
      <c r="D358" s="324"/>
      <c r="E358" s="324"/>
      <c r="F358" s="325"/>
      <c r="G358" s="281"/>
      <c r="H358" s="282"/>
      <c r="I358" s="282"/>
      <c r="J358" s="282"/>
      <c r="K358" s="283"/>
      <c r="L358" s="284"/>
      <c r="M358" s="285"/>
      <c r="N358" s="285"/>
      <c r="O358" s="285"/>
      <c r="P358" s="285"/>
      <c r="Q358" s="285"/>
      <c r="R358" s="285"/>
      <c r="S358" s="285"/>
      <c r="T358" s="285"/>
      <c r="U358" s="285"/>
      <c r="V358" s="285"/>
      <c r="W358" s="285"/>
      <c r="X358" s="286"/>
      <c r="Y358" s="287"/>
      <c r="Z358" s="288"/>
      <c r="AA358" s="288"/>
      <c r="AB358" s="289"/>
      <c r="AC358" s="281"/>
      <c r="AD358" s="282"/>
      <c r="AE358" s="282"/>
      <c r="AF358" s="282"/>
      <c r="AG358" s="283"/>
      <c r="AH358" s="284"/>
      <c r="AI358" s="285"/>
      <c r="AJ358" s="285"/>
      <c r="AK358" s="285"/>
      <c r="AL358" s="285"/>
      <c r="AM358" s="285"/>
      <c r="AN358" s="285"/>
      <c r="AO358" s="285"/>
      <c r="AP358" s="285"/>
      <c r="AQ358" s="285"/>
      <c r="AR358" s="285"/>
      <c r="AS358" s="285"/>
      <c r="AT358" s="286"/>
      <c r="AU358" s="287"/>
      <c r="AV358" s="288"/>
      <c r="AW358" s="288"/>
      <c r="AX358" s="290"/>
      <c r="AY358">
        <f t="shared" si="14"/>
        <v>0</v>
      </c>
    </row>
    <row r="359" spans="1:51" ht="24.75" hidden="1" customHeight="1" x14ac:dyDescent="0.15">
      <c r="A359" s="323"/>
      <c r="B359" s="324"/>
      <c r="C359" s="324"/>
      <c r="D359" s="324"/>
      <c r="E359" s="324"/>
      <c r="F359" s="325"/>
      <c r="G359" s="272" t="s">
        <v>18</v>
      </c>
      <c r="H359" s="273"/>
      <c r="I359" s="273"/>
      <c r="J359" s="273"/>
      <c r="K359" s="273"/>
      <c r="L359" s="274"/>
      <c r="M359" s="275"/>
      <c r="N359" s="275"/>
      <c r="O359" s="275"/>
      <c r="P359" s="275"/>
      <c r="Q359" s="275"/>
      <c r="R359" s="275"/>
      <c r="S359" s="275"/>
      <c r="T359" s="275"/>
      <c r="U359" s="275"/>
      <c r="V359" s="275"/>
      <c r="W359" s="275"/>
      <c r="X359" s="276"/>
      <c r="Y359" s="277">
        <f>SUM(Y349:AB358)</f>
        <v>0</v>
      </c>
      <c r="Z359" s="278"/>
      <c r="AA359" s="278"/>
      <c r="AB359" s="279"/>
      <c r="AC359" s="272" t="s">
        <v>18</v>
      </c>
      <c r="AD359" s="273"/>
      <c r="AE359" s="273"/>
      <c r="AF359" s="273"/>
      <c r="AG359" s="273"/>
      <c r="AH359" s="274"/>
      <c r="AI359" s="275"/>
      <c r="AJ359" s="275"/>
      <c r="AK359" s="275"/>
      <c r="AL359" s="275"/>
      <c r="AM359" s="275"/>
      <c r="AN359" s="275"/>
      <c r="AO359" s="275"/>
      <c r="AP359" s="275"/>
      <c r="AQ359" s="275"/>
      <c r="AR359" s="275"/>
      <c r="AS359" s="275"/>
      <c r="AT359" s="276"/>
      <c r="AU359" s="277">
        <f>SUM(AU349:AX358)</f>
        <v>0</v>
      </c>
      <c r="AV359" s="278"/>
      <c r="AW359" s="278"/>
      <c r="AX359" s="280"/>
      <c r="AY359">
        <f t="shared" si="14"/>
        <v>0</v>
      </c>
    </row>
    <row r="360" spans="1:51" ht="24.75" hidden="1" customHeight="1" thickBot="1" x14ac:dyDescent="0.2">
      <c r="A360" s="267" t="s">
        <v>577</v>
      </c>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9"/>
      <c r="AL360" s="270" t="s">
        <v>232</v>
      </c>
      <c r="AM360" s="271"/>
      <c r="AN360" s="271"/>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7.5" customHeight="1" x14ac:dyDescent="0.15"/>
    <row r="363" spans="1:51" ht="17.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60" t="s">
        <v>284</v>
      </c>
      <c r="D366" s="261"/>
      <c r="E366" s="261"/>
      <c r="F366" s="261"/>
      <c r="G366" s="261"/>
      <c r="H366" s="261"/>
      <c r="I366" s="262"/>
      <c r="J366" s="233" t="s">
        <v>284</v>
      </c>
      <c r="K366" s="234"/>
      <c r="L366" s="234"/>
      <c r="M366" s="234"/>
      <c r="N366" s="234"/>
      <c r="O366" s="234"/>
      <c r="P366" s="263" t="s">
        <v>646</v>
      </c>
      <c r="Q366" s="264"/>
      <c r="R366" s="264"/>
      <c r="S366" s="264"/>
      <c r="T366" s="264"/>
      <c r="U366" s="264"/>
      <c r="V366" s="264"/>
      <c r="W366" s="264"/>
      <c r="X366" s="264"/>
      <c r="Y366" s="236">
        <v>0</v>
      </c>
      <c r="Z366" s="237"/>
      <c r="AA366" s="237"/>
      <c r="AB366" s="238"/>
      <c r="AC366" s="265"/>
      <c r="AD366" s="266"/>
      <c r="AE366" s="266"/>
      <c r="AF366" s="266"/>
      <c r="AG366" s="266"/>
      <c r="AH366" s="253" t="s">
        <v>284</v>
      </c>
      <c r="AI366" s="254"/>
      <c r="AJ366" s="254"/>
      <c r="AK366" s="254"/>
      <c r="AL366" s="226" t="s">
        <v>614</v>
      </c>
      <c r="AM366" s="227"/>
      <c r="AN366" s="227"/>
      <c r="AO366" s="228"/>
      <c r="AP366" s="229" t="s">
        <v>614</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14.4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60" t="s">
        <v>284</v>
      </c>
      <c r="D399" s="261"/>
      <c r="E399" s="261"/>
      <c r="F399" s="261"/>
      <c r="G399" s="261"/>
      <c r="H399" s="261"/>
      <c r="I399" s="262"/>
      <c r="J399" s="233" t="s">
        <v>284</v>
      </c>
      <c r="K399" s="234"/>
      <c r="L399" s="234"/>
      <c r="M399" s="234"/>
      <c r="N399" s="234"/>
      <c r="O399" s="234"/>
      <c r="P399" s="263" t="s">
        <v>646</v>
      </c>
      <c r="Q399" s="264"/>
      <c r="R399" s="264"/>
      <c r="S399" s="264"/>
      <c r="T399" s="264"/>
      <c r="U399" s="264"/>
      <c r="V399" s="264"/>
      <c r="W399" s="264"/>
      <c r="X399" s="264"/>
      <c r="Y399" s="236">
        <v>0</v>
      </c>
      <c r="Z399" s="237"/>
      <c r="AA399" s="237"/>
      <c r="AB399" s="238"/>
      <c r="AC399" s="265"/>
      <c r="AD399" s="266"/>
      <c r="AE399" s="266"/>
      <c r="AF399" s="266"/>
      <c r="AG399" s="266"/>
      <c r="AH399" s="253" t="s">
        <v>284</v>
      </c>
      <c r="AI399" s="254"/>
      <c r="AJ399" s="254"/>
      <c r="AK399" s="254"/>
      <c r="AL399" s="226" t="s">
        <v>614</v>
      </c>
      <c r="AM399" s="227"/>
      <c r="AN399" s="227"/>
      <c r="AO399" s="228"/>
      <c r="AP399" s="229" t="s">
        <v>614</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12.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0.10000000000000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637</v>
      </c>
      <c r="F631" s="232"/>
      <c r="G631" s="232"/>
      <c r="H631" s="232"/>
      <c r="I631" s="232"/>
      <c r="J631" s="233" t="s">
        <v>284</v>
      </c>
      <c r="K631" s="234"/>
      <c r="L631" s="234"/>
      <c r="M631" s="234"/>
      <c r="N631" s="234"/>
      <c r="O631" s="234"/>
      <c r="P631" s="245" t="s">
        <v>637</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6" t="s">
        <v>284</v>
      </c>
      <c r="AM631" s="227"/>
      <c r="AN631" s="227"/>
      <c r="AO631" s="228"/>
      <c r="AP631" s="229" t="s">
        <v>637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1" priority="925">
      <formula>IF(RIGHT(TEXT(P14,"0.#"),1)=".",FALSE,TRUE)</formula>
    </cfRule>
    <cfRule type="expression" dxfId="820" priority="926">
      <formula>IF(RIGHT(TEXT(P14,"0.#"),1)=".",TRUE,FALSE)</formula>
    </cfRule>
  </conditionalFormatting>
  <conditionalFormatting sqref="P18:AX18">
    <cfRule type="expression" dxfId="819" priority="923">
      <formula>IF(RIGHT(TEXT(P18,"0.#"),1)=".",FALSE,TRUE)</formula>
    </cfRule>
    <cfRule type="expression" dxfId="818" priority="924">
      <formula>IF(RIGHT(TEXT(P18,"0.#"),1)=".",TRUE,FALSE)</formula>
    </cfRule>
  </conditionalFormatting>
  <conditionalFormatting sqref="Y311">
    <cfRule type="expression" dxfId="817" priority="921">
      <formula>IF(RIGHT(TEXT(Y311,"0.#"),1)=".",FALSE,TRUE)</formula>
    </cfRule>
    <cfRule type="expression" dxfId="816" priority="922">
      <formula>IF(RIGHT(TEXT(Y311,"0.#"),1)=".",TRUE,FALSE)</formula>
    </cfRule>
  </conditionalFormatting>
  <conditionalFormatting sqref="Y320">
    <cfRule type="expression" dxfId="815" priority="919">
      <formula>IF(RIGHT(TEXT(Y320,"0.#"),1)=".",FALSE,TRUE)</formula>
    </cfRule>
    <cfRule type="expression" dxfId="814" priority="920">
      <formula>IF(RIGHT(TEXT(Y320,"0.#"),1)=".",TRUE,FALSE)</formula>
    </cfRule>
  </conditionalFormatting>
  <conditionalFormatting sqref="Y351:Y358 Y349 Y338:Y345 Y336 Y325:Y332 Y323">
    <cfRule type="expression" dxfId="813" priority="899">
      <formula>IF(RIGHT(TEXT(Y323,"0.#"),1)=".",FALSE,TRUE)</formula>
    </cfRule>
    <cfRule type="expression" dxfId="812" priority="900">
      <formula>IF(RIGHT(TEXT(Y323,"0.#"),1)=".",TRUE,FALSE)</formula>
    </cfRule>
  </conditionalFormatting>
  <conditionalFormatting sqref="P13:AX13 AR15:AX15 P15:AQ17">
    <cfRule type="expression" dxfId="811" priority="917">
      <formula>IF(RIGHT(TEXT(P13,"0.#"),1)=".",FALSE,TRUE)</formula>
    </cfRule>
    <cfRule type="expression" dxfId="810" priority="918">
      <formula>IF(RIGHT(TEXT(P13,"0.#"),1)=".",TRUE,FALSE)</formula>
    </cfRule>
  </conditionalFormatting>
  <conditionalFormatting sqref="P19:AJ19">
    <cfRule type="expression" dxfId="809" priority="915">
      <formula>IF(RIGHT(TEXT(P19,"0.#"),1)=".",FALSE,TRUE)</formula>
    </cfRule>
    <cfRule type="expression" dxfId="808" priority="916">
      <formula>IF(RIGHT(TEXT(P19,"0.#"),1)=".",TRUE,FALSE)</formula>
    </cfRule>
  </conditionalFormatting>
  <conditionalFormatting sqref="AE32 AQ32">
    <cfRule type="expression" dxfId="807" priority="913">
      <formula>IF(RIGHT(TEXT(AE32,"0.#"),1)=".",FALSE,TRUE)</formula>
    </cfRule>
    <cfRule type="expression" dxfId="806" priority="914">
      <formula>IF(RIGHT(TEXT(AE32,"0.#"),1)=".",TRUE,FALSE)</formula>
    </cfRule>
  </conditionalFormatting>
  <conditionalFormatting sqref="Y312:Y319 Y310">
    <cfRule type="expression" dxfId="805" priority="911">
      <formula>IF(RIGHT(TEXT(Y310,"0.#"),1)=".",FALSE,TRUE)</formula>
    </cfRule>
    <cfRule type="expression" dxfId="804" priority="912">
      <formula>IF(RIGHT(TEXT(Y310,"0.#"),1)=".",TRUE,FALSE)</formula>
    </cfRule>
  </conditionalFormatting>
  <conditionalFormatting sqref="AU311">
    <cfRule type="expression" dxfId="803" priority="909">
      <formula>IF(RIGHT(TEXT(AU311,"0.#"),1)=".",FALSE,TRUE)</formula>
    </cfRule>
    <cfRule type="expression" dxfId="802" priority="910">
      <formula>IF(RIGHT(TEXT(AU311,"0.#"),1)=".",TRUE,FALSE)</formula>
    </cfRule>
  </conditionalFormatting>
  <conditionalFormatting sqref="AU320">
    <cfRule type="expression" dxfId="801" priority="907">
      <formula>IF(RIGHT(TEXT(AU320,"0.#"),1)=".",FALSE,TRUE)</formula>
    </cfRule>
    <cfRule type="expression" dxfId="800" priority="908">
      <formula>IF(RIGHT(TEXT(AU320,"0.#"),1)=".",TRUE,FALSE)</formula>
    </cfRule>
  </conditionalFormatting>
  <conditionalFormatting sqref="AU312:AU319 AU310">
    <cfRule type="expression" dxfId="799" priority="905">
      <formula>IF(RIGHT(TEXT(AU310,"0.#"),1)=".",FALSE,TRUE)</formula>
    </cfRule>
    <cfRule type="expression" dxfId="798" priority="906">
      <formula>IF(RIGHT(TEXT(AU310,"0.#"),1)=".",TRUE,FALSE)</formula>
    </cfRule>
  </conditionalFormatting>
  <conditionalFormatting sqref="Y350 Y337 Y324">
    <cfRule type="expression" dxfId="797" priority="903">
      <formula>IF(RIGHT(TEXT(Y324,"0.#"),1)=".",FALSE,TRUE)</formula>
    </cfRule>
    <cfRule type="expression" dxfId="796" priority="904">
      <formula>IF(RIGHT(TEXT(Y324,"0.#"),1)=".",TRUE,FALSE)</formula>
    </cfRule>
  </conditionalFormatting>
  <conditionalFormatting sqref="Y359 Y346 Y333">
    <cfRule type="expression" dxfId="795" priority="901">
      <formula>IF(RIGHT(TEXT(Y333,"0.#"),1)=".",FALSE,TRUE)</formula>
    </cfRule>
    <cfRule type="expression" dxfId="794" priority="902">
      <formula>IF(RIGHT(TEXT(Y333,"0.#"),1)=".",TRUE,FALSE)</formula>
    </cfRule>
  </conditionalFormatting>
  <conditionalFormatting sqref="AU350 AU337 AU324">
    <cfRule type="expression" dxfId="793" priority="897">
      <formula>IF(RIGHT(TEXT(AU324,"0.#"),1)=".",FALSE,TRUE)</formula>
    </cfRule>
    <cfRule type="expression" dxfId="792" priority="898">
      <formula>IF(RIGHT(TEXT(AU324,"0.#"),1)=".",TRUE,FALSE)</formula>
    </cfRule>
  </conditionalFormatting>
  <conditionalFormatting sqref="AU359 AU346 AU333">
    <cfRule type="expression" dxfId="791" priority="895">
      <formula>IF(RIGHT(TEXT(AU333,"0.#"),1)=".",FALSE,TRUE)</formula>
    </cfRule>
    <cfRule type="expression" dxfId="790" priority="896">
      <formula>IF(RIGHT(TEXT(AU333,"0.#"),1)=".",TRUE,FALSE)</formula>
    </cfRule>
  </conditionalFormatting>
  <conditionalFormatting sqref="AU351:AU358 AU349 AU338:AU345 AU336 AU325:AU332 AU323">
    <cfRule type="expression" dxfId="789" priority="893">
      <formula>IF(RIGHT(TEXT(AU323,"0.#"),1)=".",FALSE,TRUE)</formula>
    </cfRule>
    <cfRule type="expression" dxfId="788" priority="894">
      <formula>IF(RIGHT(TEXT(AU323,"0.#"),1)=".",TRUE,FALSE)</formula>
    </cfRule>
  </conditionalFormatting>
  <conditionalFormatting sqref="AI32">
    <cfRule type="expression" dxfId="787" priority="891">
      <formula>IF(RIGHT(TEXT(AI32,"0.#"),1)=".",FALSE,TRUE)</formula>
    </cfRule>
    <cfRule type="expression" dxfId="786" priority="892">
      <formula>IF(RIGHT(TEXT(AI32,"0.#"),1)=".",TRUE,FALSE)</formula>
    </cfRule>
  </conditionalFormatting>
  <conditionalFormatting sqref="AM32">
    <cfRule type="expression" dxfId="785" priority="889">
      <formula>IF(RIGHT(TEXT(AM32,"0.#"),1)=".",FALSE,TRUE)</formula>
    </cfRule>
    <cfRule type="expression" dxfId="784" priority="890">
      <formula>IF(RIGHT(TEXT(AM32,"0.#"),1)=".",TRUE,FALSE)</formula>
    </cfRule>
  </conditionalFormatting>
  <conditionalFormatting sqref="AE33">
    <cfRule type="expression" dxfId="783" priority="887">
      <formula>IF(RIGHT(TEXT(AE33,"0.#"),1)=".",FALSE,TRUE)</formula>
    </cfRule>
    <cfRule type="expression" dxfId="782" priority="888">
      <formula>IF(RIGHT(TEXT(AE33,"0.#"),1)=".",TRUE,FALSE)</formula>
    </cfRule>
  </conditionalFormatting>
  <conditionalFormatting sqref="AI33">
    <cfRule type="expression" dxfId="781" priority="885">
      <formula>IF(RIGHT(TEXT(AI33,"0.#"),1)=".",FALSE,TRUE)</formula>
    </cfRule>
    <cfRule type="expression" dxfId="780" priority="886">
      <formula>IF(RIGHT(TEXT(AI33,"0.#"),1)=".",TRUE,FALSE)</formula>
    </cfRule>
  </conditionalFormatting>
  <conditionalFormatting sqref="AM33">
    <cfRule type="expression" dxfId="779" priority="883">
      <formula>IF(RIGHT(TEXT(AM33,"0.#"),1)=".",FALSE,TRUE)</formula>
    </cfRule>
    <cfRule type="expression" dxfId="778" priority="884">
      <formula>IF(RIGHT(TEXT(AM33,"0.#"),1)=".",TRUE,FALSE)</formula>
    </cfRule>
  </conditionalFormatting>
  <conditionalFormatting sqref="AQ33">
    <cfRule type="expression" dxfId="777" priority="881">
      <formula>IF(RIGHT(TEXT(AQ33,"0.#"),1)=".",FALSE,TRUE)</formula>
    </cfRule>
    <cfRule type="expression" dxfId="776" priority="882">
      <formula>IF(RIGHT(TEXT(AQ33,"0.#"),1)=".",TRUE,FALSE)</formula>
    </cfRule>
  </conditionalFormatting>
  <conditionalFormatting sqref="AE210">
    <cfRule type="expression" dxfId="775" priority="879">
      <formula>IF(RIGHT(TEXT(AE210,"0.#"),1)=".",FALSE,TRUE)</formula>
    </cfRule>
    <cfRule type="expression" dxfId="774" priority="880">
      <formula>IF(RIGHT(TEXT(AE210,"0.#"),1)=".",TRUE,FALSE)</formula>
    </cfRule>
  </conditionalFormatting>
  <conditionalFormatting sqref="AE211">
    <cfRule type="expression" dxfId="773" priority="877">
      <formula>IF(RIGHT(TEXT(AE211,"0.#"),1)=".",FALSE,TRUE)</formula>
    </cfRule>
    <cfRule type="expression" dxfId="772" priority="878">
      <formula>IF(RIGHT(TEXT(AE211,"0.#"),1)=".",TRUE,FALSE)</formula>
    </cfRule>
  </conditionalFormatting>
  <conditionalFormatting sqref="AE212">
    <cfRule type="expression" dxfId="771" priority="875">
      <formula>IF(RIGHT(TEXT(AE212,"0.#"),1)=".",FALSE,TRUE)</formula>
    </cfRule>
    <cfRule type="expression" dxfId="770" priority="876">
      <formula>IF(RIGHT(TEXT(AE212,"0.#"),1)=".",TRUE,FALSE)</formula>
    </cfRule>
  </conditionalFormatting>
  <conditionalFormatting sqref="AI212">
    <cfRule type="expression" dxfId="769" priority="873">
      <formula>IF(RIGHT(TEXT(AI212,"0.#"),1)=".",FALSE,TRUE)</formula>
    </cfRule>
    <cfRule type="expression" dxfId="768" priority="874">
      <formula>IF(RIGHT(TEXT(AI212,"0.#"),1)=".",TRUE,FALSE)</formula>
    </cfRule>
  </conditionalFormatting>
  <conditionalFormatting sqref="AI211">
    <cfRule type="expression" dxfId="767" priority="871">
      <formula>IF(RIGHT(TEXT(AI211,"0.#"),1)=".",FALSE,TRUE)</formula>
    </cfRule>
    <cfRule type="expression" dxfId="766" priority="872">
      <formula>IF(RIGHT(TEXT(AI211,"0.#"),1)=".",TRUE,FALSE)</formula>
    </cfRule>
  </conditionalFormatting>
  <conditionalFormatting sqref="AI210">
    <cfRule type="expression" dxfId="765" priority="869">
      <formula>IF(RIGHT(TEXT(AI210,"0.#"),1)=".",FALSE,TRUE)</formula>
    </cfRule>
    <cfRule type="expression" dxfId="764" priority="870">
      <formula>IF(RIGHT(TEXT(AI210,"0.#"),1)=".",TRUE,FALSE)</formula>
    </cfRule>
  </conditionalFormatting>
  <conditionalFormatting sqref="AM210">
    <cfRule type="expression" dxfId="763" priority="867">
      <formula>IF(RIGHT(TEXT(AM210,"0.#"),1)=".",FALSE,TRUE)</formula>
    </cfRule>
    <cfRule type="expression" dxfId="762" priority="868">
      <formula>IF(RIGHT(TEXT(AM210,"0.#"),1)=".",TRUE,FALSE)</formula>
    </cfRule>
  </conditionalFormatting>
  <conditionalFormatting sqref="AM211">
    <cfRule type="expression" dxfId="761" priority="865">
      <formula>IF(RIGHT(TEXT(AM211,"0.#"),1)=".",FALSE,TRUE)</formula>
    </cfRule>
    <cfRule type="expression" dxfId="760" priority="866">
      <formula>IF(RIGHT(TEXT(AM211,"0.#"),1)=".",TRUE,FALSE)</formula>
    </cfRule>
  </conditionalFormatting>
  <conditionalFormatting sqref="AM212">
    <cfRule type="expression" dxfId="759" priority="863">
      <formula>IF(RIGHT(TEXT(AM212,"0.#"),1)=".",FALSE,TRUE)</formula>
    </cfRule>
    <cfRule type="expression" dxfId="758" priority="864">
      <formula>IF(RIGHT(TEXT(AM212,"0.#"),1)=".",TRUE,FALSE)</formula>
    </cfRule>
  </conditionalFormatting>
  <conditionalFormatting sqref="AL368:AO395">
    <cfRule type="expression" dxfId="757" priority="859">
      <formula>IF(AND(AL368&gt;=0, RIGHT(TEXT(AL368,"0.#"),1)&lt;&gt;"."),TRUE,FALSE)</formula>
    </cfRule>
    <cfRule type="expression" dxfId="756" priority="860">
      <formula>IF(AND(AL368&gt;=0, RIGHT(TEXT(AL368,"0.#"),1)="."),TRUE,FALSE)</formula>
    </cfRule>
    <cfRule type="expression" dxfId="755" priority="861">
      <formula>IF(AND(AL368&lt;0, RIGHT(TEXT(AL368,"0.#"),1)&lt;&gt;"."),TRUE,FALSE)</formula>
    </cfRule>
    <cfRule type="expression" dxfId="754" priority="862">
      <formula>IF(AND(AL368&lt;0, RIGHT(TEXT(AL368,"0.#"),1)="."),TRUE,FALSE)</formula>
    </cfRule>
  </conditionalFormatting>
  <conditionalFormatting sqref="AQ210:AQ212">
    <cfRule type="expression" dxfId="753" priority="857">
      <formula>IF(RIGHT(TEXT(AQ210,"0.#"),1)=".",FALSE,TRUE)</formula>
    </cfRule>
    <cfRule type="expression" dxfId="752" priority="858">
      <formula>IF(RIGHT(TEXT(AQ210,"0.#"),1)=".",TRUE,FALSE)</formula>
    </cfRule>
  </conditionalFormatting>
  <conditionalFormatting sqref="AU210:AU212">
    <cfRule type="expression" dxfId="751" priority="855">
      <formula>IF(RIGHT(TEXT(AU210,"0.#"),1)=".",FALSE,TRUE)</formula>
    </cfRule>
    <cfRule type="expression" dxfId="750" priority="856">
      <formula>IF(RIGHT(TEXT(AU210,"0.#"),1)=".",TRUE,FALSE)</formula>
    </cfRule>
  </conditionalFormatting>
  <conditionalFormatting sqref="Y368:Y395">
    <cfRule type="expression" dxfId="749" priority="853">
      <formula>IF(RIGHT(TEXT(Y368,"0.#"),1)=".",FALSE,TRUE)</formula>
    </cfRule>
    <cfRule type="expression" dxfId="748" priority="854">
      <formula>IF(RIGHT(TEXT(Y368,"0.#"),1)=".",TRUE,FALSE)</formula>
    </cfRule>
  </conditionalFormatting>
  <conditionalFormatting sqref="AL632:AO660">
    <cfRule type="expression" dxfId="747" priority="849">
      <formula>IF(AND(AL632&gt;=0, RIGHT(TEXT(AL632,"0.#"),1)&lt;&gt;"."),TRUE,FALSE)</formula>
    </cfRule>
    <cfRule type="expression" dxfId="746" priority="850">
      <formula>IF(AND(AL632&gt;=0, RIGHT(TEXT(AL632,"0.#"),1)="."),TRUE,FALSE)</formula>
    </cfRule>
    <cfRule type="expression" dxfId="745" priority="851">
      <formula>IF(AND(AL632&lt;0, RIGHT(TEXT(AL632,"0.#"),1)&lt;&gt;"."),TRUE,FALSE)</formula>
    </cfRule>
    <cfRule type="expression" dxfId="744" priority="852">
      <formula>IF(AND(AL632&lt;0, RIGHT(TEXT(AL632,"0.#"),1)="."),TRUE,FALSE)</formula>
    </cfRule>
  </conditionalFormatting>
  <conditionalFormatting sqref="Y632:Y660">
    <cfRule type="expression" dxfId="743" priority="847">
      <formula>IF(RIGHT(TEXT(Y632,"0.#"),1)=".",FALSE,TRUE)</formula>
    </cfRule>
    <cfRule type="expression" dxfId="742" priority="848">
      <formula>IF(RIGHT(TEXT(Y632,"0.#"),1)=".",TRUE,FALSE)</formula>
    </cfRule>
  </conditionalFormatting>
  <conditionalFormatting sqref="AL367:AO367">
    <cfRule type="expression" dxfId="741" priority="843">
      <formula>IF(AND(AL367&gt;=0, RIGHT(TEXT(AL367,"0.#"),1)&lt;&gt;"."),TRUE,FALSE)</formula>
    </cfRule>
    <cfRule type="expression" dxfId="740" priority="844">
      <formula>IF(AND(AL367&gt;=0, RIGHT(TEXT(AL367,"0.#"),1)="."),TRUE,FALSE)</formula>
    </cfRule>
    <cfRule type="expression" dxfId="739" priority="845">
      <formula>IF(AND(AL367&lt;0, RIGHT(TEXT(AL367,"0.#"),1)&lt;&gt;"."),TRUE,FALSE)</formula>
    </cfRule>
    <cfRule type="expression" dxfId="738" priority="846">
      <formula>IF(AND(AL367&lt;0, RIGHT(TEXT(AL367,"0.#"),1)="."),TRUE,FALSE)</formula>
    </cfRule>
  </conditionalFormatting>
  <conditionalFormatting sqref="Y367">
    <cfRule type="expression" dxfId="737" priority="841">
      <formula>IF(RIGHT(TEXT(Y367,"0.#"),1)=".",FALSE,TRUE)</formula>
    </cfRule>
    <cfRule type="expression" dxfId="736" priority="842">
      <formula>IF(RIGHT(TEXT(Y367,"0.#"),1)=".",TRUE,FALSE)</formula>
    </cfRule>
  </conditionalFormatting>
  <conditionalFormatting sqref="Y401:Y428">
    <cfRule type="expression" dxfId="735" priority="779">
      <formula>IF(RIGHT(TEXT(Y401,"0.#"),1)=".",FALSE,TRUE)</formula>
    </cfRule>
    <cfRule type="expression" dxfId="734" priority="780">
      <formula>IF(RIGHT(TEXT(Y401,"0.#"),1)=".",TRUE,FALSE)</formula>
    </cfRule>
  </conditionalFormatting>
  <conditionalFormatting sqref="Y400">
    <cfRule type="expression" dxfId="733" priority="773">
      <formula>IF(RIGHT(TEXT(Y400,"0.#"),1)=".",FALSE,TRUE)</formula>
    </cfRule>
    <cfRule type="expression" dxfId="732" priority="774">
      <formula>IF(RIGHT(TEXT(Y400,"0.#"),1)=".",TRUE,FALSE)</formula>
    </cfRule>
  </conditionalFormatting>
  <conditionalFormatting sqref="Y434:Y461">
    <cfRule type="expression" dxfId="731" priority="767">
      <formula>IF(RIGHT(TEXT(Y434,"0.#"),1)=".",FALSE,TRUE)</formula>
    </cfRule>
    <cfRule type="expression" dxfId="730" priority="768">
      <formula>IF(RIGHT(TEXT(Y434,"0.#"),1)=".",TRUE,FALSE)</formula>
    </cfRule>
  </conditionalFormatting>
  <conditionalFormatting sqref="Y432:Y433">
    <cfRule type="expression" dxfId="729" priority="761">
      <formula>IF(RIGHT(TEXT(Y432,"0.#"),1)=".",FALSE,TRUE)</formula>
    </cfRule>
    <cfRule type="expression" dxfId="728" priority="762">
      <formula>IF(RIGHT(TEXT(Y432,"0.#"),1)=".",TRUE,FALSE)</formula>
    </cfRule>
  </conditionalFormatting>
  <conditionalFormatting sqref="Y467:Y494">
    <cfRule type="expression" dxfId="727" priority="755">
      <formula>IF(RIGHT(TEXT(Y467,"0.#"),1)=".",FALSE,TRUE)</formula>
    </cfRule>
    <cfRule type="expression" dxfId="726" priority="756">
      <formula>IF(RIGHT(TEXT(Y467,"0.#"),1)=".",TRUE,FALSE)</formula>
    </cfRule>
  </conditionalFormatting>
  <conditionalFormatting sqref="Y465:Y466">
    <cfRule type="expression" dxfId="725" priority="749">
      <formula>IF(RIGHT(TEXT(Y465,"0.#"),1)=".",FALSE,TRUE)</formula>
    </cfRule>
    <cfRule type="expression" dxfId="724" priority="750">
      <formula>IF(RIGHT(TEXT(Y465,"0.#"),1)=".",TRUE,FALSE)</formula>
    </cfRule>
  </conditionalFormatting>
  <conditionalFormatting sqref="Y500:Y527">
    <cfRule type="expression" dxfId="723" priority="743">
      <formula>IF(RIGHT(TEXT(Y500,"0.#"),1)=".",FALSE,TRUE)</formula>
    </cfRule>
    <cfRule type="expression" dxfId="722" priority="744">
      <formula>IF(RIGHT(TEXT(Y500,"0.#"),1)=".",TRUE,FALSE)</formula>
    </cfRule>
  </conditionalFormatting>
  <conditionalFormatting sqref="Y498:Y499">
    <cfRule type="expression" dxfId="721" priority="737">
      <formula>IF(RIGHT(TEXT(Y498,"0.#"),1)=".",FALSE,TRUE)</formula>
    </cfRule>
    <cfRule type="expression" dxfId="720" priority="738">
      <formula>IF(RIGHT(TEXT(Y498,"0.#"),1)=".",TRUE,FALSE)</formula>
    </cfRule>
  </conditionalFormatting>
  <conditionalFormatting sqref="Y533:Y560">
    <cfRule type="expression" dxfId="719" priority="731">
      <formula>IF(RIGHT(TEXT(Y533,"0.#"),1)=".",FALSE,TRUE)</formula>
    </cfRule>
    <cfRule type="expression" dxfId="718" priority="732">
      <formula>IF(RIGHT(TEXT(Y533,"0.#"),1)=".",TRUE,FALSE)</formula>
    </cfRule>
  </conditionalFormatting>
  <conditionalFormatting sqref="W23">
    <cfRule type="expression" dxfId="717" priority="839">
      <formula>IF(RIGHT(TEXT(W23,"0.#"),1)=".",FALSE,TRUE)</formula>
    </cfRule>
    <cfRule type="expression" dxfId="716" priority="840">
      <formula>IF(RIGHT(TEXT(W23,"0.#"),1)=".",TRUE,FALSE)</formula>
    </cfRule>
  </conditionalFormatting>
  <conditionalFormatting sqref="W24:W27">
    <cfRule type="expression" dxfId="715" priority="837">
      <formula>IF(RIGHT(TEXT(W24,"0.#"),1)=".",FALSE,TRUE)</formula>
    </cfRule>
    <cfRule type="expression" dxfId="714" priority="838">
      <formula>IF(RIGHT(TEXT(W24,"0.#"),1)=".",TRUE,FALSE)</formula>
    </cfRule>
  </conditionalFormatting>
  <conditionalFormatting sqref="W28">
    <cfRule type="expression" dxfId="713" priority="835">
      <formula>IF(RIGHT(TEXT(W28,"0.#"),1)=".",FALSE,TRUE)</formula>
    </cfRule>
    <cfRule type="expression" dxfId="712" priority="836">
      <formula>IF(RIGHT(TEXT(W28,"0.#"),1)=".",TRUE,FALSE)</formula>
    </cfRule>
  </conditionalFormatting>
  <conditionalFormatting sqref="P24:P27">
    <cfRule type="expression" dxfId="711" priority="831">
      <formula>IF(RIGHT(TEXT(P24,"0.#"),1)=".",FALSE,TRUE)</formula>
    </cfRule>
    <cfRule type="expression" dxfId="710" priority="832">
      <formula>IF(RIGHT(TEXT(P24,"0.#"),1)=".",TRUE,FALSE)</formula>
    </cfRule>
  </conditionalFormatting>
  <conditionalFormatting sqref="P28">
    <cfRule type="expression" dxfId="709" priority="829">
      <formula>IF(RIGHT(TEXT(P28,"0.#"),1)=".",FALSE,TRUE)</formula>
    </cfRule>
    <cfRule type="expression" dxfId="708" priority="830">
      <formula>IF(RIGHT(TEXT(P28,"0.#"),1)=".",TRUE,FALSE)</formula>
    </cfRule>
  </conditionalFormatting>
  <conditionalFormatting sqref="AE202">
    <cfRule type="expression" dxfId="707" priority="827">
      <formula>IF(RIGHT(TEXT(AE202,"0.#"),1)=".",FALSE,TRUE)</formula>
    </cfRule>
    <cfRule type="expression" dxfId="706" priority="828">
      <formula>IF(RIGHT(TEXT(AE202,"0.#"),1)=".",TRUE,FALSE)</formula>
    </cfRule>
  </conditionalFormatting>
  <conditionalFormatting sqref="AE203">
    <cfRule type="expression" dxfId="705" priority="825">
      <formula>IF(RIGHT(TEXT(AE203,"0.#"),1)=".",FALSE,TRUE)</formula>
    </cfRule>
    <cfRule type="expression" dxfId="704" priority="826">
      <formula>IF(RIGHT(TEXT(AE203,"0.#"),1)=".",TRUE,FALSE)</formula>
    </cfRule>
  </conditionalFormatting>
  <conditionalFormatting sqref="AE204">
    <cfRule type="expression" dxfId="703" priority="823">
      <formula>IF(RIGHT(TEXT(AE204,"0.#"),1)=".",FALSE,TRUE)</formula>
    </cfRule>
    <cfRule type="expression" dxfId="702" priority="824">
      <formula>IF(RIGHT(TEXT(AE204,"0.#"),1)=".",TRUE,FALSE)</formula>
    </cfRule>
  </conditionalFormatting>
  <conditionalFormatting sqref="AI204">
    <cfRule type="expression" dxfId="701" priority="821">
      <formula>IF(RIGHT(TEXT(AI204,"0.#"),1)=".",FALSE,TRUE)</formula>
    </cfRule>
    <cfRule type="expression" dxfId="700" priority="822">
      <formula>IF(RIGHT(TEXT(AI204,"0.#"),1)=".",TRUE,FALSE)</formula>
    </cfRule>
  </conditionalFormatting>
  <conditionalFormatting sqref="AI203">
    <cfRule type="expression" dxfId="699" priority="819">
      <formula>IF(RIGHT(TEXT(AI203,"0.#"),1)=".",FALSE,TRUE)</formula>
    </cfRule>
    <cfRule type="expression" dxfId="698" priority="820">
      <formula>IF(RIGHT(TEXT(AI203,"0.#"),1)=".",TRUE,FALSE)</formula>
    </cfRule>
  </conditionalFormatting>
  <conditionalFormatting sqref="AI202">
    <cfRule type="expression" dxfId="697" priority="817">
      <formula>IF(RIGHT(TEXT(AI202,"0.#"),1)=".",FALSE,TRUE)</formula>
    </cfRule>
    <cfRule type="expression" dxfId="696" priority="818">
      <formula>IF(RIGHT(TEXT(AI202,"0.#"),1)=".",TRUE,FALSE)</formula>
    </cfRule>
  </conditionalFormatting>
  <conditionalFormatting sqref="AM202">
    <cfRule type="expression" dxfId="695" priority="815">
      <formula>IF(RIGHT(TEXT(AM202,"0.#"),1)=".",FALSE,TRUE)</formula>
    </cfRule>
    <cfRule type="expression" dxfId="694" priority="816">
      <formula>IF(RIGHT(TEXT(AM202,"0.#"),1)=".",TRUE,FALSE)</formula>
    </cfRule>
  </conditionalFormatting>
  <conditionalFormatting sqref="AM203">
    <cfRule type="expression" dxfId="693" priority="813">
      <formula>IF(RIGHT(TEXT(AM203,"0.#"),1)=".",FALSE,TRUE)</formula>
    </cfRule>
    <cfRule type="expression" dxfId="692" priority="814">
      <formula>IF(RIGHT(TEXT(AM203,"0.#"),1)=".",TRUE,FALSE)</formula>
    </cfRule>
  </conditionalFormatting>
  <conditionalFormatting sqref="AM204">
    <cfRule type="expression" dxfId="691" priority="811">
      <formula>IF(RIGHT(TEXT(AM204,"0.#"),1)=".",FALSE,TRUE)</formula>
    </cfRule>
    <cfRule type="expression" dxfId="690" priority="812">
      <formula>IF(RIGHT(TEXT(AM204,"0.#"),1)=".",TRUE,FALSE)</formula>
    </cfRule>
  </conditionalFormatting>
  <conditionalFormatting sqref="AQ202:AQ204">
    <cfRule type="expression" dxfId="689" priority="809">
      <formula>IF(RIGHT(TEXT(AQ202,"0.#"),1)=".",FALSE,TRUE)</formula>
    </cfRule>
    <cfRule type="expression" dxfId="688" priority="810">
      <formula>IF(RIGHT(TEXT(AQ202,"0.#"),1)=".",TRUE,FALSE)</formula>
    </cfRule>
  </conditionalFormatting>
  <conditionalFormatting sqref="AU202:AU204">
    <cfRule type="expression" dxfId="687" priority="807">
      <formula>IF(RIGHT(TEXT(AU202,"0.#"),1)=".",FALSE,TRUE)</formula>
    </cfRule>
    <cfRule type="expression" dxfId="686" priority="808">
      <formula>IF(RIGHT(TEXT(AU202,"0.#"),1)=".",TRUE,FALSE)</formula>
    </cfRule>
  </conditionalFormatting>
  <conditionalFormatting sqref="AE205">
    <cfRule type="expression" dxfId="685" priority="805">
      <formula>IF(RIGHT(TEXT(AE205,"0.#"),1)=".",FALSE,TRUE)</formula>
    </cfRule>
    <cfRule type="expression" dxfId="684" priority="806">
      <formula>IF(RIGHT(TEXT(AE205,"0.#"),1)=".",TRUE,FALSE)</formula>
    </cfRule>
  </conditionalFormatting>
  <conditionalFormatting sqref="AE206">
    <cfRule type="expression" dxfId="683" priority="803">
      <formula>IF(RIGHT(TEXT(AE206,"0.#"),1)=".",FALSE,TRUE)</formula>
    </cfRule>
    <cfRule type="expression" dxfId="682" priority="804">
      <formula>IF(RIGHT(TEXT(AE206,"0.#"),1)=".",TRUE,FALSE)</formula>
    </cfRule>
  </conditionalFormatting>
  <conditionalFormatting sqref="AE207">
    <cfRule type="expression" dxfId="681" priority="801">
      <formula>IF(RIGHT(TEXT(AE207,"0.#"),1)=".",FALSE,TRUE)</formula>
    </cfRule>
    <cfRule type="expression" dxfId="680" priority="802">
      <formula>IF(RIGHT(TEXT(AE207,"0.#"),1)=".",TRUE,FALSE)</formula>
    </cfRule>
  </conditionalFormatting>
  <conditionalFormatting sqref="AI207">
    <cfRule type="expression" dxfId="679" priority="799">
      <formula>IF(RIGHT(TEXT(AI207,"0.#"),1)=".",FALSE,TRUE)</formula>
    </cfRule>
    <cfRule type="expression" dxfId="678" priority="800">
      <formula>IF(RIGHT(TEXT(AI207,"0.#"),1)=".",TRUE,FALSE)</formula>
    </cfRule>
  </conditionalFormatting>
  <conditionalFormatting sqref="AI206">
    <cfRule type="expression" dxfId="677" priority="797">
      <formula>IF(RIGHT(TEXT(AI206,"0.#"),1)=".",FALSE,TRUE)</formula>
    </cfRule>
    <cfRule type="expression" dxfId="676" priority="798">
      <formula>IF(RIGHT(TEXT(AI206,"0.#"),1)=".",TRUE,FALSE)</formula>
    </cfRule>
  </conditionalFormatting>
  <conditionalFormatting sqref="AI205">
    <cfRule type="expression" dxfId="675" priority="795">
      <formula>IF(RIGHT(TEXT(AI205,"0.#"),1)=".",FALSE,TRUE)</formula>
    </cfRule>
    <cfRule type="expression" dxfId="674" priority="796">
      <formula>IF(RIGHT(TEXT(AI205,"0.#"),1)=".",TRUE,FALSE)</formula>
    </cfRule>
  </conditionalFormatting>
  <conditionalFormatting sqref="AM205">
    <cfRule type="expression" dxfId="673" priority="793">
      <formula>IF(RIGHT(TEXT(AM205,"0.#"),1)=".",FALSE,TRUE)</formula>
    </cfRule>
    <cfRule type="expression" dxfId="672" priority="794">
      <formula>IF(RIGHT(TEXT(AM205,"0.#"),1)=".",TRUE,FALSE)</formula>
    </cfRule>
  </conditionalFormatting>
  <conditionalFormatting sqref="AM206">
    <cfRule type="expression" dxfId="671" priority="791">
      <formula>IF(RIGHT(TEXT(AM206,"0.#"),1)=".",FALSE,TRUE)</formula>
    </cfRule>
    <cfRule type="expression" dxfId="670" priority="792">
      <formula>IF(RIGHT(TEXT(AM206,"0.#"),1)=".",TRUE,FALSE)</formula>
    </cfRule>
  </conditionalFormatting>
  <conditionalFormatting sqref="AM207">
    <cfRule type="expression" dxfId="669" priority="789">
      <formula>IF(RIGHT(TEXT(AM207,"0.#"),1)=".",FALSE,TRUE)</formula>
    </cfRule>
    <cfRule type="expression" dxfId="668" priority="790">
      <formula>IF(RIGHT(TEXT(AM207,"0.#"),1)=".",TRUE,FALSE)</formula>
    </cfRule>
  </conditionalFormatting>
  <conditionalFormatting sqref="AQ205:AQ207">
    <cfRule type="expression" dxfId="667" priority="787">
      <formula>IF(RIGHT(TEXT(AQ205,"0.#"),1)=".",FALSE,TRUE)</formula>
    </cfRule>
    <cfRule type="expression" dxfId="666" priority="788">
      <formula>IF(RIGHT(TEXT(AQ205,"0.#"),1)=".",TRUE,FALSE)</formula>
    </cfRule>
  </conditionalFormatting>
  <conditionalFormatting sqref="AU205:AU207">
    <cfRule type="expression" dxfId="665" priority="785">
      <formula>IF(RIGHT(TEXT(AU205,"0.#"),1)=".",FALSE,TRUE)</formula>
    </cfRule>
    <cfRule type="expression" dxfId="664" priority="786">
      <formula>IF(RIGHT(TEXT(AU205,"0.#"),1)=".",TRUE,FALSE)</formula>
    </cfRule>
  </conditionalFormatting>
  <conditionalFormatting sqref="AL401:AO428">
    <cfRule type="expression" dxfId="663" priority="781">
      <formula>IF(AND(AL401&gt;=0, RIGHT(TEXT(AL401,"0.#"),1)&lt;&gt;"."),TRUE,FALSE)</formula>
    </cfRule>
    <cfRule type="expression" dxfId="662" priority="782">
      <formula>IF(AND(AL401&gt;=0, RIGHT(TEXT(AL401,"0.#"),1)="."),TRUE,FALSE)</formula>
    </cfRule>
    <cfRule type="expression" dxfId="661" priority="783">
      <formula>IF(AND(AL401&lt;0, RIGHT(TEXT(AL401,"0.#"),1)&lt;&gt;"."),TRUE,FALSE)</formula>
    </cfRule>
    <cfRule type="expression" dxfId="660" priority="784">
      <formula>IF(AND(AL401&lt;0, RIGHT(TEXT(AL401,"0.#"),1)="."),TRUE,FALSE)</formula>
    </cfRule>
  </conditionalFormatting>
  <conditionalFormatting sqref="AL400:AO400">
    <cfRule type="expression" dxfId="659" priority="775">
      <formula>IF(AND(AL400&gt;=0, RIGHT(TEXT(AL400,"0.#"),1)&lt;&gt;"."),TRUE,FALSE)</formula>
    </cfRule>
    <cfRule type="expression" dxfId="658" priority="776">
      <formula>IF(AND(AL400&gt;=0, RIGHT(TEXT(AL400,"0.#"),1)="."),TRUE,FALSE)</formula>
    </cfRule>
    <cfRule type="expression" dxfId="657" priority="777">
      <formula>IF(AND(AL400&lt;0, RIGHT(TEXT(AL400,"0.#"),1)&lt;&gt;"."),TRUE,FALSE)</formula>
    </cfRule>
    <cfRule type="expression" dxfId="656" priority="778">
      <formula>IF(AND(AL400&lt;0, RIGHT(TEXT(AL400,"0.#"),1)="."),TRUE,FALSE)</formula>
    </cfRule>
  </conditionalFormatting>
  <conditionalFormatting sqref="AL434:AO461">
    <cfRule type="expression" dxfId="655" priority="769">
      <formula>IF(AND(AL434&gt;=0, RIGHT(TEXT(AL434,"0.#"),1)&lt;&gt;"."),TRUE,FALSE)</formula>
    </cfRule>
    <cfRule type="expression" dxfId="654" priority="770">
      <formula>IF(AND(AL434&gt;=0, RIGHT(TEXT(AL434,"0.#"),1)="."),TRUE,FALSE)</formula>
    </cfRule>
    <cfRule type="expression" dxfId="653" priority="771">
      <formula>IF(AND(AL434&lt;0, RIGHT(TEXT(AL434,"0.#"),1)&lt;&gt;"."),TRUE,FALSE)</formula>
    </cfRule>
    <cfRule type="expression" dxfId="652" priority="772">
      <formula>IF(AND(AL434&lt;0, RIGHT(TEXT(AL434,"0.#"),1)="."),TRUE,FALSE)</formula>
    </cfRule>
  </conditionalFormatting>
  <conditionalFormatting sqref="AL432:AO433">
    <cfRule type="expression" dxfId="651" priority="763">
      <formula>IF(AND(AL432&gt;=0, RIGHT(TEXT(AL432,"0.#"),1)&lt;&gt;"."),TRUE,FALSE)</formula>
    </cfRule>
    <cfRule type="expression" dxfId="650" priority="764">
      <formula>IF(AND(AL432&gt;=0, RIGHT(TEXT(AL432,"0.#"),1)="."),TRUE,FALSE)</formula>
    </cfRule>
    <cfRule type="expression" dxfId="649" priority="765">
      <formula>IF(AND(AL432&lt;0, RIGHT(TEXT(AL432,"0.#"),1)&lt;&gt;"."),TRUE,FALSE)</formula>
    </cfRule>
    <cfRule type="expression" dxfId="648" priority="766">
      <formula>IF(AND(AL432&lt;0, RIGHT(TEXT(AL432,"0.#"),1)="."),TRUE,FALSE)</formula>
    </cfRule>
  </conditionalFormatting>
  <conditionalFormatting sqref="AL467:AO494">
    <cfRule type="expression" dxfId="647" priority="757">
      <formula>IF(AND(AL467&gt;=0, RIGHT(TEXT(AL467,"0.#"),1)&lt;&gt;"."),TRUE,FALSE)</formula>
    </cfRule>
    <cfRule type="expression" dxfId="646" priority="758">
      <formula>IF(AND(AL467&gt;=0, RIGHT(TEXT(AL467,"0.#"),1)="."),TRUE,FALSE)</formula>
    </cfRule>
    <cfRule type="expression" dxfId="645" priority="759">
      <formula>IF(AND(AL467&lt;0, RIGHT(TEXT(AL467,"0.#"),1)&lt;&gt;"."),TRUE,FALSE)</formula>
    </cfRule>
    <cfRule type="expression" dxfId="644" priority="760">
      <formula>IF(AND(AL467&lt;0, RIGHT(TEXT(AL467,"0.#"),1)="."),TRUE,FALSE)</formula>
    </cfRule>
  </conditionalFormatting>
  <conditionalFormatting sqref="AL465:AO466">
    <cfRule type="expression" dxfId="643" priority="751">
      <formula>IF(AND(AL465&gt;=0, RIGHT(TEXT(AL465,"0.#"),1)&lt;&gt;"."),TRUE,FALSE)</formula>
    </cfRule>
    <cfRule type="expression" dxfId="642" priority="752">
      <formula>IF(AND(AL465&gt;=0, RIGHT(TEXT(AL465,"0.#"),1)="."),TRUE,FALSE)</formula>
    </cfRule>
    <cfRule type="expression" dxfId="641" priority="753">
      <formula>IF(AND(AL465&lt;0, RIGHT(TEXT(AL465,"0.#"),1)&lt;&gt;"."),TRUE,FALSE)</formula>
    </cfRule>
    <cfRule type="expression" dxfId="640" priority="754">
      <formula>IF(AND(AL465&lt;0, RIGHT(TEXT(AL465,"0.#"),1)="."),TRUE,FALSE)</formula>
    </cfRule>
  </conditionalFormatting>
  <conditionalFormatting sqref="AL500:AO527">
    <cfRule type="expression" dxfId="639" priority="745">
      <formula>IF(AND(AL500&gt;=0, RIGHT(TEXT(AL500,"0.#"),1)&lt;&gt;"."),TRUE,FALSE)</formula>
    </cfRule>
    <cfRule type="expression" dxfId="638" priority="746">
      <formula>IF(AND(AL500&gt;=0, RIGHT(TEXT(AL500,"0.#"),1)="."),TRUE,FALSE)</formula>
    </cfRule>
    <cfRule type="expression" dxfId="637" priority="747">
      <formula>IF(AND(AL500&lt;0, RIGHT(TEXT(AL500,"0.#"),1)&lt;&gt;"."),TRUE,FALSE)</formula>
    </cfRule>
    <cfRule type="expression" dxfId="636" priority="748">
      <formula>IF(AND(AL500&lt;0, RIGHT(TEXT(AL500,"0.#"),1)="."),TRUE,FALSE)</formula>
    </cfRule>
  </conditionalFormatting>
  <conditionalFormatting sqref="AL498:AO499">
    <cfRule type="expression" dxfId="635" priority="739">
      <formula>IF(AND(AL498&gt;=0, RIGHT(TEXT(AL498,"0.#"),1)&lt;&gt;"."),TRUE,FALSE)</formula>
    </cfRule>
    <cfRule type="expression" dxfId="634" priority="740">
      <formula>IF(AND(AL498&gt;=0, RIGHT(TEXT(AL498,"0.#"),1)="."),TRUE,FALSE)</formula>
    </cfRule>
    <cfRule type="expression" dxfId="633" priority="741">
      <formula>IF(AND(AL498&lt;0, RIGHT(TEXT(AL498,"0.#"),1)&lt;&gt;"."),TRUE,FALSE)</formula>
    </cfRule>
    <cfRule type="expression" dxfId="632" priority="742">
      <formula>IF(AND(AL498&lt;0, RIGHT(TEXT(AL498,"0.#"),1)="."),TRUE,FALSE)</formula>
    </cfRule>
  </conditionalFormatting>
  <conditionalFormatting sqref="AL533:AO560">
    <cfRule type="expression" dxfId="631" priority="733">
      <formula>IF(AND(AL533&gt;=0, RIGHT(TEXT(AL533,"0.#"),1)&lt;&gt;"."),TRUE,FALSE)</formula>
    </cfRule>
    <cfRule type="expression" dxfId="630" priority="734">
      <formula>IF(AND(AL533&gt;=0, RIGHT(TEXT(AL533,"0.#"),1)="."),TRUE,FALSE)</formula>
    </cfRule>
    <cfRule type="expression" dxfId="629" priority="735">
      <formula>IF(AND(AL533&lt;0, RIGHT(TEXT(AL533,"0.#"),1)&lt;&gt;"."),TRUE,FALSE)</formula>
    </cfRule>
    <cfRule type="expression" dxfId="628" priority="736">
      <formula>IF(AND(AL533&lt;0, RIGHT(TEXT(AL533,"0.#"),1)="."),TRUE,FALSE)</formula>
    </cfRule>
  </conditionalFormatting>
  <conditionalFormatting sqref="AL531:AO532">
    <cfRule type="expression" dxfId="627" priority="727">
      <formula>IF(AND(AL531&gt;=0, RIGHT(TEXT(AL531,"0.#"),1)&lt;&gt;"."),TRUE,FALSE)</formula>
    </cfRule>
    <cfRule type="expression" dxfId="626" priority="728">
      <formula>IF(AND(AL531&gt;=0, RIGHT(TEXT(AL531,"0.#"),1)="."),TRUE,FALSE)</formula>
    </cfRule>
    <cfRule type="expression" dxfId="625" priority="729">
      <formula>IF(AND(AL531&lt;0, RIGHT(TEXT(AL531,"0.#"),1)&lt;&gt;"."),TRUE,FALSE)</formula>
    </cfRule>
    <cfRule type="expression" dxfId="624" priority="730">
      <formula>IF(AND(AL531&lt;0, RIGHT(TEXT(AL531,"0.#"),1)="."),TRUE,FALSE)</formula>
    </cfRule>
  </conditionalFormatting>
  <conditionalFormatting sqref="Y531:Y532">
    <cfRule type="expression" dxfId="623" priority="725">
      <formula>IF(RIGHT(TEXT(Y531,"0.#"),1)=".",FALSE,TRUE)</formula>
    </cfRule>
    <cfRule type="expression" dxfId="622" priority="726">
      <formula>IF(RIGHT(TEXT(Y531,"0.#"),1)=".",TRUE,FALSE)</formula>
    </cfRule>
  </conditionalFormatting>
  <conditionalFormatting sqref="AL566:AO593">
    <cfRule type="expression" dxfId="621" priority="721">
      <formula>IF(AND(AL566&gt;=0, RIGHT(TEXT(AL566,"0.#"),1)&lt;&gt;"."),TRUE,FALSE)</formula>
    </cfRule>
    <cfRule type="expression" dxfId="620" priority="722">
      <formula>IF(AND(AL566&gt;=0, RIGHT(TEXT(AL566,"0.#"),1)="."),TRUE,FALSE)</formula>
    </cfRule>
    <cfRule type="expression" dxfId="619" priority="723">
      <formula>IF(AND(AL566&lt;0, RIGHT(TEXT(AL566,"0.#"),1)&lt;&gt;"."),TRUE,FALSE)</formula>
    </cfRule>
    <cfRule type="expression" dxfId="618" priority="724">
      <formula>IF(AND(AL566&lt;0, RIGHT(TEXT(AL566,"0.#"),1)="."),TRUE,FALSE)</formula>
    </cfRule>
  </conditionalFormatting>
  <conditionalFormatting sqref="Y566:Y593">
    <cfRule type="expression" dxfId="617" priority="719">
      <formula>IF(RIGHT(TEXT(Y566,"0.#"),1)=".",FALSE,TRUE)</formula>
    </cfRule>
    <cfRule type="expression" dxfId="616" priority="720">
      <formula>IF(RIGHT(TEXT(Y566,"0.#"),1)=".",TRUE,FALSE)</formula>
    </cfRule>
  </conditionalFormatting>
  <conditionalFormatting sqref="AL564:AO565">
    <cfRule type="expression" dxfId="615" priority="715">
      <formula>IF(AND(AL564&gt;=0, RIGHT(TEXT(AL564,"0.#"),1)&lt;&gt;"."),TRUE,FALSE)</formula>
    </cfRule>
    <cfRule type="expression" dxfId="614" priority="716">
      <formula>IF(AND(AL564&gt;=0, RIGHT(TEXT(AL564,"0.#"),1)="."),TRUE,FALSE)</formula>
    </cfRule>
    <cfRule type="expression" dxfId="613" priority="717">
      <formula>IF(AND(AL564&lt;0, RIGHT(TEXT(AL564,"0.#"),1)&lt;&gt;"."),TRUE,FALSE)</formula>
    </cfRule>
    <cfRule type="expression" dxfId="612" priority="718">
      <formula>IF(AND(AL564&lt;0, RIGHT(TEXT(AL564,"0.#"),1)="."),TRUE,FALSE)</formula>
    </cfRule>
  </conditionalFormatting>
  <conditionalFormatting sqref="Y564:Y565">
    <cfRule type="expression" dxfId="611" priority="713">
      <formula>IF(RIGHT(TEXT(Y564,"0.#"),1)=".",FALSE,TRUE)</formula>
    </cfRule>
    <cfRule type="expression" dxfId="610" priority="714">
      <formula>IF(RIGHT(TEXT(Y564,"0.#"),1)=".",TRUE,FALSE)</formula>
    </cfRule>
  </conditionalFormatting>
  <conditionalFormatting sqref="AL599:AO626">
    <cfRule type="expression" dxfId="609" priority="709">
      <formula>IF(AND(AL599&gt;=0, RIGHT(TEXT(AL599,"0.#"),1)&lt;&gt;"."),TRUE,FALSE)</formula>
    </cfRule>
    <cfRule type="expression" dxfId="608" priority="710">
      <formula>IF(AND(AL599&gt;=0, RIGHT(TEXT(AL599,"0.#"),1)="."),TRUE,FALSE)</formula>
    </cfRule>
    <cfRule type="expression" dxfId="607" priority="711">
      <formula>IF(AND(AL599&lt;0, RIGHT(TEXT(AL599,"0.#"),1)&lt;&gt;"."),TRUE,FALSE)</formula>
    </cfRule>
    <cfRule type="expression" dxfId="606" priority="712">
      <formula>IF(AND(AL599&lt;0, RIGHT(TEXT(AL599,"0.#"),1)="."),TRUE,FALSE)</formula>
    </cfRule>
  </conditionalFormatting>
  <conditionalFormatting sqref="Y599:Y626">
    <cfRule type="expression" dxfId="605" priority="707">
      <formula>IF(RIGHT(TEXT(Y599,"0.#"),1)=".",FALSE,TRUE)</formula>
    </cfRule>
    <cfRule type="expression" dxfId="604" priority="708">
      <formula>IF(RIGHT(TEXT(Y599,"0.#"),1)=".",TRUE,FALSE)</formula>
    </cfRule>
  </conditionalFormatting>
  <conditionalFormatting sqref="AL597:AO598">
    <cfRule type="expression" dxfId="603" priority="703">
      <formula>IF(AND(AL597&gt;=0, RIGHT(TEXT(AL597,"0.#"),1)&lt;&gt;"."),TRUE,FALSE)</formula>
    </cfRule>
    <cfRule type="expression" dxfId="602" priority="704">
      <formula>IF(AND(AL597&gt;=0, RIGHT(TEXT(AL597,"0.#"),1)="."),TRUE,FALSE)</formula>
    </cfRule>
    <cfRule type="expression" dxfId="601" priority="705">
      <formula>IF(AND(AL597&lt;0, RIGHT(TEXT(AL597,"0.#"),1)&lt;&gt;"."),TRUE,FALSE)</formula>
    </cfRule>
    <cfRule type="expression" dxfId="600" priority="706">
      <formula>IF(AND(AL597&lt;0, RIGHT(TEXT(AL597,"0.#"),1)="."),TRUE,FALSE)</formula>
    </cfRule>
  </conditionalFormatting>
  <conditionalFormatting sqref="Y597:Y598">
    <cfRule type="expression" dxfId="599" priority="701">
      <formula>IF(RIGHT(TEXT(Y597,"0.#"),1)=".",FALSE,TRUE)</formula>
    </cfRule>
    <cfRule type="expression" dxfId="598" priority="702">
      <formula>IF(RIGHT(TEXT(Y597,"0.#"),1)=".",TRUE,FALSE)</formula>
    </cfRule>
  </conditionalFormatting>
  <conditionalFormatting sqref="AU33">
    <cfRule type="expression" dxfId="597" priority="697">
      <formula>IF(RIGHT(TEXT(AU33,"0.#"),1)=".",FALSE,TRUE)</formula>
    </cfRule>
    <cfRule type="expression" dxfId="596" priority="698">
      <formula>IF(RIGHT(TEXT(AU33,"0.#"),1)=".",TRUE,FALSE)</formula>
    </cfRule>
  </conditionalFormatting>
  <conditionalFormatting sqref="AU32">
    <cfRule type="expression" dxfId="595" priority="699">
      <formula>IF(RIGHT(TEXT(AU32,"0.#"),1)=".",FALSE,TRUE)</formula>
    </cfRule>
    <cfRule type="expression" dxfId="594" priority="700">
      <formula>IF(RIGHT(TEXT(AU32,"0.#"),1)=".",TRUE,FALSE)</formula>
    </cfRule>
  </conditionalFormatting>
  <conditionalFormatting sqref="P29:AC29">
    <cfRule type="expression" dxfId="593" priority="695">
      <formula>IF(RIGHT(TEXT(P29,"0.#"),1)=".",FALSE,TRUE)</formula>
    </cfRule>
    <cfRule type="expression" dxfId="592" priority="696">
      <formula>IF(RIGHT(TEXT(P29,"0.#"),1)=".",TRUE,FALSE)</formula>
    </cfRule>
  </conditionalFormatting>
  <conditionalFormatting sqref="AM41">
    <cfRule type="expression" dxfId="591" priority="677">
      <formula>IF(RIGHT(TEXT(AM41,"0.#"),1)=".",FALSE,TRUE)</formula>
    </cfRule>
    <cfRule type="expression" dxfId="590" priority="678">
      <formula>IF(RIGHT(TEXT(AM41,"0.#"),1)=".",TRUE,FALSE)</formula>
    </cfRule>
  </conditionalFormatting>
  <conditionalFormatting sqref="AM40">
    <cfRule type="expression" dxfId="589" priority="679">
      <formula>IF(RIGHT(TEXT(AM40,"0.#"),1)=".",FALSE,TRUE)</formula>
    </cfRule>
    <cfRule type="expression" dxfId="588" priority="680">
      <formula>IF(RIGHT(TEXT(AM40,"0.#"),1)=".",TRUE,FALSE)</formula>
    </cfRule>
  </conditionalFormatting>
  <conditionalFormatting sqref="AE39">
    <cfRule type="expression" dxfId="587" priority="693">
      <formula>IF(RIGHT(TEXT(AE39,"0.#"),1)=".",FALSE,TRUE)</formula>
    </cfRule>
    <cfRule type="expression" dxfId="586" priority="694">
      <formula>IF(RIGHT(TEXT(AE39,"0.#"),1)=".",TRUE,FALSE)</formula>
    </cfRule>
  </conditionalFormatting>
  <conditionalFormatting sqref="AQ39:AQ41">
    <cfRule type="expression" dxfId="585" priority="675">
      <formula>IF(RIGHT(TEXT(AQ39,"0.#"),1)=".",FALSE,TRUE)</formula>
    </cfRule>
    <cfRule type="expression" dxfId="584" priority="676">
      <formula>IF(RIGHT(TEXT(AQ39,"0.#"),1)=".",TRUE,FALSE)</formula>
    </cfRule>
  </conditionalFormatting>
  <conditionalFormatting sqref="AU39:AU41">
    <cfRule type="expression" dxfId="583" priority="673">
      <formula>IF(RIGHT(TEXT(AU39,"0.#"),1)=".",FALSE,TRUE)</formula>
    </cfRule>
    <cfRule type="expression" dxfId="582" priority="674">
      <formula>IF(RIGHT(TEXT(AU39,"0.#"),1)=".",TRUE,FALSE)</formula>
    </cfRule>
  </conditionalFormatting>
  <conditionalFormatting sqref="AI41">
    <cfRule type="expression" dxfId="581" priority="687">
      <formula>IF(RIGHT(TEXT(AI41,"0.#"),1)=".",FALSE,TRUE)</formula>
    </cfRule>
    <cfRule type="expression" dxfId="580" priority="688">
      <formula>IF(RIGHT(TEXT(AI41,"0.#"),1)=".",TRUE,FALSE)</formula>
    </cfRule>
  </conditionalFormatting>
  <conditionalFormatting sqref="AE40">
    <cfRule type="expression" dxfId="579" priority="691">
      <formula>IF(RIGHT(TEXT(AE40,"0.#"),1)=".",FALSE,TRUE)</formula>
    </cfRule>
    <cfRule type="expression" dxfId="578" priority="692">
      <formula>IF(RIGHT(TEXT(AE40,"0.#"),1)=".",TRUE,FALSE)</formula>
    </cfRule>
  </conditionalFormatting>
  <conditionalFormatting sqref="AE41">
    <cfRule type="expression" dxfId="577" priority="689">
      <formula>IF(RIGHT(TEXT(AE41,"0.#"),1)=".",FALSE,TRUE)</formula>
    </cfRule>
    <cfRule type="expression" dxfId="576" priority="690">
      <formula>IF(RIGHT(TEXT(AE41,"0.#"),1)=".",TRUE,FALSE)</formula>
    </cfRule>
  </conditionalFormatting>
  <conditionalFormatting sqref="AM39">
    <cfRule type="expression" dxfId="575" priority="681">
      <formula>IF(RIGHT(TEXT(AM39,"0.#"),1)=".",FALSE,TRUE)</formula>
    </cfRule>
    <cfRule type="expression" dxfId="574" priority="682">
      <formula>IF(RIGHT(TEXT(AM39,"0.#"),1)=".",TRUE,FALSE)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L631:AO631">
    <cfRule type="expression" dxfId="19" priority="17">
      <formula>IF(AND(AL631&gt;=0, RIGHT(TEXT(AL631,"0.#"),1)&lt;&gt;"."),TRUE,FALSE)</formula>
    </cfRule>
    <cfRule type="expression" dxfId="18" priority="18">
      <formula>IF(AND(AL631&gt;=0, RIGHT(TEXT(AL631,"0.#"),1)="."),TRUE,FALSE)</formula>
    </cfRule>
    <cfRule type="expression" dxfId="17" priority="19">
      <formula>IF(AND(AL631&lt;0, RIGHT(TEXT(AL631,"0.#"),1)&lt;&gt;"."),TRUE,FALSE)</formula>
    </cfRule>
    <cfRule type="expression" dxfId="16" priority="20">
      <formula>IF(AND(AL631&lt;0, RIGHT(TEXT(AL631,"0.#"),1)="."),TRUE,FALSE)</formula>
    </cfRule>
  </conditionalFormatting>
  <conditionalFormatting sqref="Y631">
    <cfRule type="expression" dxfId="15" priority="15">
      <formula>IF(RIGHT(TEXT(Y631,"0.#"),1)=".",FALSE,TRUE)</formula>
    </cfRule>
    <cfRule type="expression" dxfId="14" priority="16">
      <formula>IF(RIGHT(TEXT(Y631,"0.#"),1)=".",TRUE,FALSE)</formula>
    </cfRule>
  </conditionalFormatting>
  <conditionalFormatting sqref="P23:V23">
    <cfRule type="expression" dxfId="13" priority="13">
      <formula>IF(RIGHT(TEXT(P23,"0.#"),1)=".",FALSE,TRUE)</formula>
    </cfRule>
    <cfRule type="expression" dxfId="12" priority="14">
      <formula>IF(RIGHT(TEXT(P23,"0.#"),1)=".",TRUE,FALSE)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L399:AO399">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20" max="50" man="1"/>
    <brk id="248"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627</v>
      </c>
      <c r="M2" s="13" t="str">
        <f>IF(L2="","",K2)</f>
        <v>社会保障</v>
      </c>
      <c r="N2" s="13" t="str">
        <f>IF(M2="","",IF(N1&lt;&gt;"",CONCATENATE(N1,"、",M2),M2))</f>
        <v>社会保障</v>
      </c>
      <c r="O2" s="13"/>
      <c r="P2" s="12" t="s">
        <v>69</v>
      </c>
      <c r="Q2" s="17" t="s">
        <v>627</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627</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v>
      </c>
      <c r="F14" s="18" t="s">
        <v>115</v>
      </c>
      <c r="G14" s="17" t="s">
        <v>627</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2022-05-26T06:40:08Z</cp:lastPrinted>
  <dcterms:created xsi:type="dcterms:W3CDTF">2012-03-13T00:50:25Z</dcterms:created>
  <dcterms:modified xsi:type="dcterms:W3CDTF">2022-08-31T09:58:14Z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