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2" i="11" l="1"/>
  <c r="W19" i="1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37" i="11" l="1"/>
  <c r="AY399" i="11"/>
  <c r="AY340" i="11"/>
  <c r="AY336" i="11"/>
  <c r="AY325" i="11"/>
  <c r="AY323" i="11"/>
  <c r="AY327" i="11"/>
  <c r="AY331" i="11"/>
  <c r="AY397" i="11"/>
  <c r="AY333" i="11"/>
  <c r="AY324" i="11"/>
  <c r="AY328" i="11"/>
  <c r="AY332" i="11"/>
  <c r="AY338" i="11"/>
  <c r="AY329" i="11"/>
  <c r="AY322" i="11"/>
  <c r="AY326"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3" i="11"/>
  <c r="AY135" i="11" s="1"/>
  <c r="AY132" i="11"/>
  <c r="AY139" i="11"/>
  <c r="AY145" i="11" s="1"/>
  <c r="AY166" i="11"/>
  <c r="AY161" i="11"/>
  <c r="AY162" i="11" s="1"/>
  <c r="AY156" i="11"/>
  <c r="AY158" i="11" s="1"/>
  <c r="AY153" i="11"/>
  <c r="AY152" i="11"/>
  <c r="AY146" i="11"/>
  <c r="AY150" i="11" s="1"/>
  <c r="AY127" i="11"/>
  <c r="AY129" i="11" s="1"/>
  <c r="AY123" i="11"/>
  <c r="AY122" i="11"/>
  <c r="AY125" i="11" s="1"/>
  <c r="AY119" i="11"/>
  <c r="AY118" i="11"/>
  <c r="AY115" i="11"/>
  <c r="AY114" i="11"/>
  <c r="AY112" i="11"/>
  <c r="AY121" i="11" s="1"/>
  <c r="AY101" i="11"/>
  <c r="AY100" i="11"/>
  <c r="AY99" i="11"/>
  <c r="AY98" i="11"/>
  <c r="AY102" i="11"/>
  <c r="AY104" i="11" s="1"/>
  <c r="AY143" i="11" l="1"/>
  <c r="AY126" i="11"/>
  <c r="AY130" i="11"/>
  <c r="AY142" i="11"/>
  <c r="AY174" i="11"/>
  <c r="AY178" i="11"/>
  <c r="AY193" i="11"/>
  <c r="AY201" i="11"/>
  <c r="AY205" i="11"/>
  <c r="AY209" i="11"/>
  <c r="AY213" i="11"/>
  <c r="AY131" i="11"/>
  <c r="AY140" i="11"/>
  <c r="AY176" i="11"/>
  <c r="AY198" i="11"/>
  <c r="AY203" i="11"/>
  <c r="AY207" i="11"/>
  <c r="AY211" i="11"/>
  <c r="AY116" i="11"/>
  <c r="AY120" i="11"/>
  <c r="AY124" i="11"/>
  <c r="AY128" i="11"/>
  <c r="AY154" i="11"/>
  <c r="AY163"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89" i="11"/>
  <c r="AY88" i="11"/>
  <c r="AY90" i="11" s="1"/>
  <c r="AY85" i="11"/>
  <c r="AY81" i="11"/>
  <c r="AY78" i="11"/>
  <c r="AY87" i="11" s="1"/>
  <c r="AY44" i="11"/>
  <c r="AY52" i="11" s="1"/>
  <c r="AY83" i="11" l="1"/>
  <c r="AY80" i="11"/>
  <c r="AY84" i="11"/>
  <c r="AY92" i="11"/>
  <c r="AY96" i="11"/>
  <c r="AY55" i="11"/>
  <c r="AY97" i="11"/>
  <c r="AY82" i="11"/>
  <c r="AY86" i="11"/>
  <c r="AY94" i="11"/>
  <c r="AY63" i="11"/>
  <c r="AY7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<sst xmlns="http://schemas.openxmlformats.org/spreadsheetml/2006/main" count="2113" uniqueCount="800">
  <si>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</si>
  <si>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</si>
  <si>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</si>
  <si>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</si>
  <si>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</si>
  <si>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</si>
  <si>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</si>
  <si>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</si>
  <si>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</si>
  <si>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</si>
  <si>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</si>
  <si>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</si>
  <si>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</si>
  <si>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</si>
  <si>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</si>
  <si>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</si>
  <si>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</si>
  <si>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</si>
  <si>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</si>
  <si>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</si>
  <si>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</si>
  <si>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</si>
  <si>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</si>
  <si>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</si>
  <si>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</si>
  <si>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</si>
  <si>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</si>
  <si>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</si>
  <si>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</si>
  <si>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</si>
  <si>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</si>
  <si>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</si>
  <si>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</si>
  <si>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</si>
  <si>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</si>
  <si>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</si>
  <si>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</si>
  <si>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</si>
  <si>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</si>
  <si>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</si>
  <si>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</si>
  <si>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</si>
  <si>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</si>
  <si>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</si>
  <si>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</si>
  <si>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</si>
  <si>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</si>
  <si>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</si>
  <si>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</si>
  <si>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</si>
  <si>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</si>
  <si>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</si>
  <si>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</si>
  <si>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</si>
  <si>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</si>
  <si>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</si>
  <si>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</si>
  <si>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</si>
  <si>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</si>
  <si>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</si>
  <si>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</si>
  <si>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</si>
  <si>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</si>
  <si>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</si>
  <si>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</si>
  <si>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</si>
  <si>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</si>
  <si>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</si>
  <si>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</si>
  <si>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</si>
  <si>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</si>
  <si>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</si>
  <si>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</si>
  <si>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</si>
  <si>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</si>
  <si>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</si>
  <si>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</si>
  <si>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</si>
  <si>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</si>
  <si>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</si>
  <si>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</si>
  <si>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</si>
  <si>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</si>
  <si>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</si>
  <si>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</si>
  <si>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</si>
  <si>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</si>
  <si>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</si>
  <si>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</si>
  <si>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</si>
  <si>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</si>
  <si>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</si>
  <si>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</si>
  <si>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</si>
  <si>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</si>
  <si>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</si>
  <si>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</si>
  <si>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</si>
  <si>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</si>
  <si>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</si>
  <si>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</si>
  <si>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</si>
  <si>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</si>
  <si>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</si>
  <si>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</si>
  <si>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</si>
  <si>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</si>
  <si>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</si>
  <si>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</si>
  <si>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</si>
  <si>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</si>
  <si>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</si>
  <si>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</si>
  <si>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</si>
  <si>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</si>
  <si>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</si>
  <si>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</si>
  <si>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</si>
  <si>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</si>
  <si>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</si>
  <si>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</si>
  <si>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</si>
  <si>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</si>
  <si>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</si>
  <si>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</si>
  <si>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</si>
  <si>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</si>
  <si>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</si>
  <si>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</si>
  <si>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</si>
  <si>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</si>
  <si>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</si>
  <si>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</si>
  <si>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</si>
  <si>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</si>
  <si>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</si>
  <si>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</si>
  <si>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</si>
  <si>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</si>
  <si>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</si>
  <si>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</si>
  <si>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</si>
  <si>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</si>
  <si>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</si>
  <si>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</si>
  <si>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</si>
  <si>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</si>
  <si>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</si>
  <si>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</si>
  <si>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</si>
  <si>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</si>
  <si>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</si>
  <si>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</si>
  <si>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</si>
  <si>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</si>
  <si>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</si>
  <si>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</si>
  <si>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</si>
  <si>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</si>
  <si>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</si>
  <si>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</si>
  <si>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</si>
  <si>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</si>
  <si>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</si>
  <si>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</si>
  <si>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</si>
  <si>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</si>
  <si>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</si>
  <si>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</si>
  <si>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</si>
  <si>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</si>
  <si>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</si>
  <si>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</si>
  <si>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</si>
  <si>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</si>
  <si>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</si>
  <si>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</si>
  <si>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</si>
  <si>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</si>
  <si>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</si>
  <si>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</si>
  <si>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</si>
  <si>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</si>
  <si>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</si>
  <si>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</si>
  <si>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</si>
  <si>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</si>
  <si>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</si>
  <si>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</si>
  <si>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</si>
  <si>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</si>
  <si>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</si>
  <si>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</si>
  <si>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</si>
  <si>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</si>
  <si>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</si>
  <si>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</si>
  <si>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</si>
  <si>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</si>
  <si>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</si>
  <si>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</si>
  <si>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</si>
  <si>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</si>
  <si>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</si>
  <si>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</si>
  <si>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</si>
  <si>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</si>
  <si>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</si>
  <si>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</si>
  <si>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</si>
  <si>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</si>
  <si>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</si>
  <si>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</si>
  <si>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</si>
  <si>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</si>
  <si>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</si>
  <si>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</si>
  <si>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</si>
  <si>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</si>
  <si>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</si>
  <si>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</si>
  <si>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</si>
  <si>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</si>
  <si>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</si>
  <si>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</si>
  <si>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</si>
  <si>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</si>
  <si>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</si>
  <si>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</si>
  <si>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</si>
  <si>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</si>
  <si>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</si>
  <si>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</si>
  <si>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</si>
  <si>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</si>
  <si>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</si>
  <si>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</si>
  <si>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</si>
  <si>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</si>
  <si>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</si>
  <si>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</si>
  <si>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</si>
  <si>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</si>
  <si>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</si>
  <si>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</si>
  <si>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</si>
  <si>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</si>
  <si>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</si>
  <si>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</si>
  <si>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</si>
  <si>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</si>
  <si>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</si>
  <si>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</si>
  <si>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</si>
  <si>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</si>
  <si>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</si>
  <si>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</si>
  <si>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</si>
  <si>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</si>
  <si>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</si>
  <si>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</si>
  <si>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</si>
  <si>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</si>
  <si>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</si>
  <si>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</si>
  <si>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</si>
  <si>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</si>
  <si>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</si>
  <si>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</si>
  <si>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</si>
  <si>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</si>
  <si>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</si>
  <si>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</si>
  <si>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</si>
  <si>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</si>
  <si>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</si>
  <si>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</si>
  <si>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</si>
  <si>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</si>
  <si>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</si>
  <si>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</si>
  <si>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</si>
  <si>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</si>
  <si>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</si>
  <si>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</si>
  <si>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</si>
  <si>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</si>
  <si>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</si>
  <si>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</si>
  <si>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</si>
  <si>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</si>
  <si>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</si>
  <si>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</si>
  <si>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</si>
  <si>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</si>
  <si>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</si>
  <si>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</si>
  <si>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</si>
  <si>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</si>
  <si>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</si>
  <si>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</si>
  <si>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</si>
  <si>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</si>
  <si>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</si>
  <si>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</si>
  <si>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</si>
  <si>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</si>
  <si>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</si>
  <si>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</si>
  <si>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</si>
  <si>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</si>
  <si>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</si>
  <si>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</si>
  <si>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</si>
  <si>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</si>
  <si>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</si>
  <si>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</si>
  <si>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</si>
  <si>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</si>
  <si>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</si>
  <si>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</si>
  <si>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</si>
  <si>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</si>
  <si>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</si>
  <si>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</si>
  <si>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</si>
  <si>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</si>
  <si>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</si>
  <si>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</si>
  <si>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</si>
  <si>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</si>
  <si>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</si>
  <si>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</si>
  <si>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</si>
  <si>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</si>
  <si>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</si>
  <si>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</si>
  <si>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</si>
  <si>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</si>
  <si>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</si>
  <si>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</si>
  <si>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</si>
  <si>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</si>
  <si>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</si>
  <si>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</si>
  <si>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</si>
  <si>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</si>
  <si>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</si>
  <si>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</si>
  <si>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</si>
  <si>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</si>
  <si>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</si>
  <si>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</si>
  <si>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</si>
  <si>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</si>
  <si>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</si>
  <si>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</si>
  <si>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</si>
  <si>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</si>
  <si>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</si>
  <si>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</si>
  <si>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</si>
  <si>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</si>
  <si>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</si>
  <si>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</si>
  <si>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</si>
  <si>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</si>
  <si>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</si>
  <si>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</si>
  <si>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</si>
  <si>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</si>
  <si>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</si>
  <si>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</si>
  <si>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</si>
  <si>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</si>
  <si>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</si>
  <si>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</si>
  <si>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</si>
  <si>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</si>
  <si>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</si>
  <si>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</si>
  <si>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</si>
  <si>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</si>
  <si>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</si>
  <si>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</si>
  <si>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</si>
  <si>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</si>
  <si>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</si>
  <si>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</si>
  <si>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</si>
  <si>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</si>
  <si>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</si>
  <si>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</si>
  <si>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</si>
  <si>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</si>
  <si>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</si>
  <si>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</si>
  <si>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</si>
  <si>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</si>
  <si>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</si>
  <si>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</si>
  <si>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</si>
  <si>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</si>
  <si>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</si>
  <si>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</si>
  <si>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</si>
  <si>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</si>
  <si>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</si>
  <si>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</si>
  <si>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</si>
  <si>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</si>
  <si>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</si>
  <si>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</si>
  <si>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</si>
  <si>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</si>
  <si>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</si>
  <si>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</si>
  <si>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</si>
  <si>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</si>
  <si>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</si>
  <si>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</si>
  <si>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</si>
  <si>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</si>
  <si>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</si>
  <si>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</si>
  <si>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</si>
  <si>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</si>
  <si>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</si>
  <si>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</si>
  <si>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</si>
  <si>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</si>
  <si>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</si>
  <si>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</si>
  <si>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</si>
  <si>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</si>
  <si>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</si>
  <si>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</si>
  <si>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</si>
  <si>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</si>
  <si>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</si>
  <si>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</si>
  <si>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</si>
  <si>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</si>
  <si>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</si>
  <si>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</si>
  <si>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</si>
  <si>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</si>
  <si>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</si>
  <si>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</si>
  <si>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</si>
  <si>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</si>
  <si>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</si>
  <si>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</si>
  <si>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</si>
  <si>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</si>
  <si>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</si>
  <si>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</si>
  <si>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</si>
  <si>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</si>
  <si>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</si>
  <si>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</si>
  <si>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</si>
  <si>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</si>
  <si>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</si>
  <si>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</si>
  <si>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</si>
  <si>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</si>
  <si>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</si>
  <si>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</si>
  <si>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</si>
  <si>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</si>
  <si>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</si>
  <si>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</si>
  <si>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</si>
  <si>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</si>
  <si>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</si>
  <si>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</si>
  <si>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</si>
  <si>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</si>
  <si>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</si>
  <si>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</si>
  <si>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</si>
  <si>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</si>
  <si>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</si>
  <si>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</si>
  <si>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</si>
  <si>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</si>
  <si>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</si>
  <si>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</si>
  <si>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</si>
  <si>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</si>
  <si>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</si>
  <si>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</si>
  <si>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</si>
  <si>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</si>
  <si>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</si>
  <si>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</si>
  <si>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</si>
  <si>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</si>
  <si>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</si>
  <si>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</si>
  <si>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</si>
  <si>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</si>
  <si>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</si>
  <si>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</si>
  <si>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</si>
  <si>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</si>
  <si>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</si>
  <si>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</si>
  <si>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</si>
  <si>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</si>
  <si>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</si>
  <si>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</si>
  <si>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</si>
  <si>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</si>
  <si>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</si>
  <si>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</si>
  <si>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</si>
  <si>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</si>
  <si>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</si>
  <si>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</si>
  <si>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</si>
  <si>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</si>
  <si>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</si>
  <si>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</si>
  <si>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</si>
  <si>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</si>
  <si>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</si>
  <si>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</si>
  <si>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</si>
  <si>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</si>
  <si>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</si>
  <si>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</si>
  <si>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</si>
  <si>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</si>
  <si>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</si>
  <si>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</si>
  <si>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</si>
  <si>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</si>
  <si>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</si>
  <si>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</si>
  <si>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</si>
  <si>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</si>
  <si>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</si>
  <si>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</si>
  <si>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</si>
  <si>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</si>
  <si>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</si>
  <si>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</si>
  <si>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</si>
  <si>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</si>
  <si>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</si>
  <si>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</si>
  <si>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</si>
  <si>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</si>
  <si>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</si>
  <si>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</si>
  <si>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</si>
  <si>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</si>
  <si>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</si>
  <si>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</si>
  <si>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</si>
  <si>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</si>
  <si>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</si>
  <si>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</si>
  <si>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</si>
  <si>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</si>
  <si>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</si>
  <si>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</si>
  <si>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</si>
  <si>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</si>
  <si>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</si>
  <si>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</si>
  <si>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</si>
  <si>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</si>
  <si>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</si>
  <si>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</si>
  <si>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</si>
  <si>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</si>
  <si>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</si>
  <si>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</si>
  <si>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</si>
  <si>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</si>
  <si>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</si>
  <si>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</si>
  <si>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</si>
  <si>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</si>
  <si>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</si>
  <si>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</si>
  <si>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</si>
  <si>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</si>
  <si>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</si>
  <si>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</si>
  <si>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</si>
  <si>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</si>
  <si>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</si>
  <si>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</si>
  <si>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</si>
  <si>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</si>
  <si>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</si>
  <si>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</si>
  <si>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</si>
  <si>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</si>
  <si>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</si>
  <si>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</si>
  <si>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</si>
  <si>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</si>
  <si>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</si>
  <si>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</si>
  <si>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</si>
  <si>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</si>
  <si>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</si>
  <si>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</si>
  <si>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</si>
  <si>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</si>
  <si>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</si>
  <si>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</si>
  <si>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</si>
  <si>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</si>
  <si>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</si>
  <si>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</si>
  <si>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</si>
  <si>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</si>
  <si>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</si>
  <si>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</si>
  <si>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</si>
  <si>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</si>
  <si>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</si>
  <si>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</si>
  <si>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</si>
  <si>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</si>
  <si>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</si>
  <si>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</si>
  <si>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</si>
  <si>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</si>
  <si>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</si>
  <si>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</si>
  <si>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</si>
  <si>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</si>
  <si>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</si>
  <si>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</si>
  <si>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</si>
  <si>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</si>
  <si>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</si>
  <si>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</si>
  <si>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</si>
  <si>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</si>
  <si>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</si>
  <si>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</si>
  <si>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</si>
  <si>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</si>
  <si>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</si>
  <si>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</si>
  <si>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</si>
  <si>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</si>
  <si>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</si>
  <si>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</si>
  <si>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</si>
  <si>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</si>
  <si>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</si>
  <si>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</si>
  <si>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</si>
  <si>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</si>
  <si>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</si>
  <si>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</si>
  <si>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</si>
  <si>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</si>
  <si>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</si>
  <si>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</si>
  <si>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</si>
  <si>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</si>
  <si>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</si>
  <si>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</si>
  <si>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</si>
  <si>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</si>
  <si>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</si>
  <si>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</si>
  <si>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</si>
  <si>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</si>
  <si>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</si>
  <si>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</si>
  <si>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</si>
  <si>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</si>
  <si>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</si>
  <si>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</si>
  <si>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</si>
  <si>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</si>
  <si>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</si>
  <si>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</si>
  <si>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地域外国人材受入れ・定着モデル事業</t>
  </si>
  <si>
    <t>職業安定局</t>
  </si>
  <si>
    <t>令和2年度</t>
  </si>
  <si>
    <t>令和4年度</t>
  </si>
  <si>
    <t>労働施策の総合的な推進並びに労働者の雇用の安定及び職業生活の充実等に関する法律第４条第１項第12号、第７条及び第８条、雇用保険法第62条第１項第５号</t>
  </si>
  <si>
    <t>-</t>
  </si>
  <si>
    <t>高齢者等雇用環境整備委託費</t>
  </si>
  <si>
    <t>諸謝金</t>
  </si>
  <si>
    <t>労働保険業務庁費</t>
  </si>
  <si>
    <t>庁費</t>
  </si>
  <si>
    <t>職員旅費</t>
  </si>
  <si>
    <t>参加企業の満足度
（「満足」「やや満足」の回答数／採用後３か月時点のアンケートの回答総数）</t>
  </si>
  <si>
    <t>厚生労働省職業安定局調べ</t>
  </si>
  <si>
    <t>人</t>
  </si>
  <si>
    <t>千円</t>
  </si>
  <si>
    <t>／　</t>
    <phoneticPr fontId="5"/>
  </si>
  <si>
    <t>新32</t>
  </si>
  <si>
    <t>新02</t>
  </si>
  <si>
    <t>○</t>
  </si>
  <si>
    <t>外国人雇用対策課</t>
    <phoneticPr fontId="5"/>
  </si>
  <si>
    <t>厚労</t>
  </si>
  <si>
    <t>委員等旅費</t>
    <rPh sb="0" eb="2">
      <t>イイン</t>
    </rPh>
    <rPh sb="2" eb="3">
      <t>トウ</t>
    </rPh>
    <rPh sb="3" eb="5">
      <t>リョヒ</t>
    </rPh>
    <phoneticPr fontId="5"/>
  </si>
  <si>
    <t>-</t>
    <phoneticPr fontId="5"/>
  </si>
  <si>
    <t>労働者の特性に応じた雇用の安定・促進を図ること（Ⅴ－３）</t>
    <phoneticPr fontId="5"/>
  </si>
  <si>
    <t>高齢者・障害者・若年者等の雇用の安定・促進を図ること（Ⅴ－３－１）</t>
    <phoneticPr fontId="5"/>
  </si>
  <si>
    <t>外国人材の受入れに積極的な地方公共団体において実施するものであり、本事業は社会的なニーズを反映しているものである。</t>
    <rPh sb="0" eb="2">
      <t>ガイコク</t>
    </rPh>
    <rPh sb="2" eb="4">
      <t>ジンザイ</t>
    </rPh>
    <rPh sb="5" eb="7">
      <t>ウケイレ</t>
    </rPh>
    <rPh sb="9" eb="12">
      <t>セッキョクテキ</t>
    </rPh>
    <rPh sb="13" eb="15">
      <t>チホウ</t>
    </rPh>
    <rPh sb="15" eb="17">
      <t>コウキョウ</t>
    </rPh>
    <rPh sb="17" eb="19">
      <t>ダンタイ</t>
    </rPh>
    <rPh sb="23" eb="25">
      <t>ジッシ</t>
    </rPh>
    <rPh sb="33" eb="34">
      <t>ホン</t>
    </rPh>
    <rPh sb="34" eb="36">
      <t>ジギョウ</t>
    </rPh>
    <rPh sb="37" eb="40">
      <t>シャカイテキ</t>
    </rPh>
    <rPh sb="45" eb="47">
      <t>ハンエイ</t>
    </rPh>
    <phoneticPr fontId="5"/>
  </si>
  <si>
    <t>事業の目的として、成果等を他の地方公共団体等へ提供することとしており、そのためには国が関与して実施する必要がある。</t>
    <rPh sb="0" eb="2">
      <t>ジギョウ</t>
    </rPh>
    <rPh sb="3" eb="5">
      <t>モクテキ</t>
    </rPh>
    <rPh sb="9" eb="11">
      <t>セイカ</t>
    </rPh>
    <rPh sb="11" eb="12">
      <t>トウ</t>
    </rPh>
    <rPh sb="13" eb="14">
      <t>タ</t>
    </rPh>
    <rPh sb="15" eb="17">
      <t>チホウ</t>
    </rPh>
    <rPh sb="17" eb="19">
      <t>コウキョウ</t>
    </rPh>
    <rPh sb="19" eb="21">
      <t>ダンタイ</t>
    </rPh>
    <rPh sb="21" eb="22">
      <t>トウ</t>
    </rPh>
    <rPh sb="23" eb="25">
      <t>テイキョウ</t>
    </rPh>
    <rPh sb="41" eb="42">
      <t>クニ</t>
    </rPh>
    <rPh sb="43" eb="45">
      <t>カンヨ</t>
    </rPh>
    <rPh sb="47" eb="49">
      <t>ジッシ</t>
    </rPh>
    <rPh sb="51" eb="53">
      <t>ヒツヨウ</t>
    </rPh>
    <phoneticPr fontId="5"/>
  </si>
  <si>
    <t>‐</t>
  </si>
  <si>
    <t>-</t>
    <phoneticPr fontId="5"/>
  </si>
  <si>
    <t xml:space="preserve"> 　 　/</t>
    <phoneticPr fontId="5"/>
  </si>
  <si>
    <t>無</t>
  </si>
  <si>
    <t>B</t>
  </si>
  <si>
    <t>本事業は、受入れ対象国、対象業種、マッチングから受入れ・定着に至るプロセスやその支援手法について、受託事業者の有するノウハウに左右され、その判断の余地が大きく、事業経費の使い方が大きく異なること、また、委託費の大部分はその成果に応じて予め定められた金額を支払うこととしているため、一般競争入札によりがたいため。</t>
    <rPh sb="0" eb="1">
      <t>ホン</t>
    </rPh>
    <rPh sb="1" eb="3">
      <t>ジギョウ</t>
    </rPh>
    <rPh sb="5" eb="7">
      <t>ウケイレ</t>
    </rPh>
    <rPh sb="8" eb="10">
      <t>タイショウ</t>
    </rPh>
    <rPh sb="10" eb="11">
      <t>クニ</t>
    </rPh>
    <rPh sb="12" eb="14">
      <t>タイショウ</t>
    </rPh>
    <rPh sb="14" eb="16">
      <t>ギョウシュ</t>
    </rPh>
    <rPh sb="24" eb="26">
      <t>ウケイレ</t>
    </rPh>
    <rPh sb="28" eb="30">
      <t>テイチャク</t>
    </rPh>
    <rPh sb="31" eb="32">
      <t>イタ</t>
    </rPh>
    <rPh sb="40" eb="42">
      <t>シエン</t>
    </rPh>
    <rPh sb="42" eb="44">
      <t>シュホウ</t>
    </rPh>
    <rPh sb="49" eb="51">
      <t>ジュタク</t>
    </rPh>
    <rPh sb="51" eb="54">
      <t>ジギョウシャ</t>
    </rPh>
    <rPh sb="55" eb="56">
      <t>ユウ</t>
    </rPh>
    <rPh sb="63" eb="65">
      <t>サユウ</t>
    </rPh>
    <rPh sb="70" eb="72">
      <t>ハンダン</t>
    </rPh>
    <rPh sb="73" eb="75">
      <t>ヨチ</t>
    </rPh>
    <rPh sb="76" eb="77">
      <t>オオ</t>
    </rPh>
    <rPh sb="80" eb="82">
      <t>ジギョウ</t>
    </rPh>
    <rPh sb="82" eb="84">
      <t>ケイヒ</t>
    </rPh>
    <rPh sb="85" eb="86">
      <t>ツカ</t>
    </rPh>
    <rPh sb="87" eb="88">
      <t>カタ</t>
    </rPh>
    <rPh sb="89" eb="90">
      <t>オオ</t>
    </rPh>
    <rPh sb="92" eb="93">
      <t>コト</t>
    </rPh>
    <rPh sb="101" eb="104">
      <t>イタクヒ</t>
    </rPh>
    <rPh sb="105" eb="108">
      <t>ダイブブン</t>
    </rPh>
    <rPh sb="111" eb="113">
      <t>セイカ</t>
    </rPh>
    <rPh sb="114" eb="115">
      <t>オウ</t>
    </rPh>
    <rPh sb="117" eb="118">
      <t>アラカジ</t>
    </rPh>
    <rPh sb="119" eb="120">
      <t>サダ</t>
    </rPh>
    <rPh sb="124" eb="126">
      <t>キンガク</t>
    </rPh>
    <rPh sb="127" eb="129">
      <t>シハラ</t>
    </rPh>
    <rPh sb="140" eb="142">
      <t>イッパン</t>
    </rPh>
    <rPh sb="142" eb="144">
      <t>キョウソウ</t>
    </rPh>
    <rPh sb="144" eb="146">
      <t>ニュウサツ</t>
    </rPh>
    <phoneticPr fontId="5"/>
  </si>
  <si>
    <t>北海道労働局</t>
    <rPh sb="0" eb="3">
      <t>ホッカイドウ</t>
    </rPh>
    <rPh sb="3" eb="5">
      <t>ロウドウ</t>
    </rPh>
    <rPh sb="5" eb="6">
      <t>キョク</t>
    </rPh>
    <phoneticPr fontId="5"/>
  </si>
  <si>
    <t>群馬労働局</t>
    <rPh sb="0" eb="2">
      <t>グンマ</t>
    </rPh>
    <rPh sb="2" eb="4">
      <t>ロウドウ</t>
    </rPh>
    <rPh sb="4" eb="5">
      <t>キョク</t>
    </rPh>
    <phoneticPr fontId="5"/>
  </si>
  <si>
    <t>鹿児島労働局</t>
    <rPh sb="0" eb="3">
      <t>カゴシマ</t>
    </rPh>
    <rPh sb="3" eb="5">
      <t>ロウドウ</t>
    </rPh>
    <rPh sb="5" eb="6">
      <t>キョク</t>
    </rPh>
    <phoneticPr fontId="5"/>
  </si>
  <si>
    <t>岐阜労働局</t>
    <rPh sb="0" eb="2">
      <t>ギフ</t>
    </rPh>
    <rPh sb="2" eb="4">
      <t>ロウドウ</t>
    </rPh>
    <rPh sb="4" eb="5">
      <t>キョク</t>
    </rPh>
    <phoneticPr fontId="5"/>
  </si>
  <si>
    <t>同上</t>
    <rPh sb="0" eb="2">
      <t>ドウジョウ</t>
    </rPh>
    <phoneticPr fontId="5"/>
  </si>
  <si>
    <t>A.北海道労働局</t>
    <rPh sb="2" eb="5">
      <t>ホッカイドウ</t>
    </rPh>
    <rPh sb="5" eb="8">
      <t>ロウドウキョク</t>
    </rPh>
    <phoneticPr fontId="5"/>
  </si>
  <si>
    <t>外国人雇用対策課長
吉田　暁郎</t>
    <phoneticPr fontId="5"/>
  </si>
  <si>
    <t>-</t>
    <phoneticPr fontId="5"/>
  </si>
  <si>
    <t>相談員に係る経費及び成果連動型の委託費で構成されており、真に必要な経費に限定されている。</t>
    <phoneticPr fontId="5"/>
  </si>
  <si>
    <t>154,716千円/70人</t>
    <phoneticPr fontId="5"/>
  </si>
  <si>
    <t>-</t>
    <phoneticPr fontId="5"/>
  </si>
  <si>
    <t>△</t>
  </si>
  <si>
    <t>×</t>
  </si>
  <si>
    <t>事業の運営上必要な支出をしており、合理的なものとなっている。</t>
    <phoneticPr fontId="5"/>
  </si>
  <si>
    <t>人件費</t>
    <rPh sb="0" eb="3">
      <t>ジンケンヒ</t>
    </rPh>
    <phoneticPr fontId="5"/>
  </si>
  <si>
    <t>成功報酬</t>
    <rPh sb="0" eb="2">
      <t>セイコウ</t>
    </rPh>
    <rPh sb="2" eb="4">
      <t>ホウシュウ</t>
    </rPh>
    <phoneticPr fontId="5"/>
  </si>
  <si>
    <t>事業費</t>
    <rPh sb="0" eb="3">
      <t>ジギョウヒ</t>
    </rPh>
    <phoneticPr fontId="5"/>
  </si>
  <si>
    <t>消費税</t>
    <rPh sb="0" eb="3">
      <t>ショウヒゼイ</t>
    </rPh>
    <phoneticPr fontId="5"/>
  </si>
  <si>
    <t>管理費</t>
    <rPh sb="0" eb="3">
      <t>カンリヒ</t>
    </rPh>
    <phoneticPr fontId="5"/>
  </si>
  <si>
    <t>事業に係る人件費</t>
    <rPh sb="0" eb="2">
      <t>ジギョウ</t>
    </rPh>
    <rPh sb="3" eb="4">
      <t>カカ</t>
    </rPh>
    <rPh sb="5" eb="8">
      <t>ジンケンヒ</t>
    </rPh>
    <phoneticPr fontId="5"/>
  </si>
  <si>
    <t>外国人労働者と受入れ企業とのマッチング成立のインセンティブ</t>
    <rPh sb="0" eb="2">
      <t>ガイコク</t>
    </rPh>
    <rPh sb="2" eb="3">
      <t>ヒト</t>
    </rPh>
    <rPh sb="3" eb="6">
      <t>ロウドウシャ</t>
    </rPh>
    <rPh sb="7" eb="9">
      <t>ウケイ</t>
    </rPh>
    <rPh sb="10" eb="12">
      <t>キギョウ</t>
    </rPh>
    <rPh sb="19" eb="21">
      <t>セイリツ</t>
    </rPh>
    <phoneticPr fontId="5"/>
  </si>
  <si>
    <t>事業に係る経費</t>
    <rPh sb="0" eb="2">
      <t>ジギョウ</t>
    </rPh>
    <rPh sb="3" eb="4">
      <t>カカ</t>
    </rPh>
    <rPh sb="5" eb="7">
      <t>ケイヒ</t>
    </rPh>
    <phoneticPr fontId="5"/>
  </si>
  <si>
    <t>事業に係る管理費</t>
    <rPh sb="0" eb="2">
      <t>ジギョウ</t>
    </rPh>
    <rPh sb="3" eb="4">
      <t>カカ</t>
    </rPh>
    <rPh sb="5" eb="8">
      <t>カンリヒ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</si>
  <si>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</si>
  <si>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</si>
  <si>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就職支援コーディネーターの謝金</t>
    <phoneticPr fontId="5"/>
  </si>
  <si>
    <t>就職支援コーディネーターの社会保険料及び子ども・子育て拠出金</t>
    <phoneticPr fontId="5"/>
  </si>
  <si>
    <t>B.パーソルキャリア株式会社</t>
    <rPh sb="10" eb="14">
      <t>カブシキカイシャ</t>
    </rPh>
    <phoneticPr fontId="5"/>
  </si>
  <si>
    <t>D.株式会社エヌ・ティ・ティ・データCCS</t>
    <phoneticPr fontId="5"/>
  </si>
  <si>
    <t>消費税</t>
    <rPh sb="0" eb="2">
      <t>ショウヒ</t>
    </rPh>
    <rPh sb="2" eb="3">
      <t>ゼイ</t>
    </rPh>
    <phoneticPr fontId="5"/>
  </si>
  <si>
    <t>E.株式会社群馬読売ＩＳ</t>
    <rPh sb="2" eb="6">
      <t>カブシキカイシャ</t>
    </rPh>
    <phoneticPr fontId="5"/>
  </si>
  <si>
    <t>C.PERSOL　Global　Workforce株式会社</t>
    <rPh sb="25" eb="29">
      <t>カブシキカイシャ</t>
    </rPh>
    <phoneticPr fontId="5"/>
  </si>
  <si>
    <t>海外の求職者向けのウェブサイトの運用保守</t>
    <phoneticPr fontId="5"/>
  </si>
  <si>
    <t>ウェブ広報に使うバナー作成等</t>
    <phoneticPr fontId="5"/>
  </si>
  <si>
    <t>PERSOL　Global　Workforce株式会社</t>
    <phoneticPr fontId="5"/>
  </si>
  <si>
    <t>株式会社エヌ・ティ・ティ・データCCS</t>
    <phoneticPr fontId="5"/>
  </si>
  <si>
    <t>パーソルキャリア株式会社</t>
    <phoneticPr fontId="5"/>
  </si>
  <si>
    <t>株式会社群馬読売ＩＳ</t>
    <phoneticPr fontId="5"/>
  </si>
  <si>
    <t>海外の求職者向けのウェブサイトの運用保守</t>
    <phoneticPr fontId="5"/>
  </si>
  <si>
    <t>国外での人材募集から送り出しまでの管理、出国手続き支援等、海外に関する業務の運営管理</t>
    <phoneticPr fontId="5"/>
  </si>
  <si>
    <t>外国人材の採用に至った参加企業に対する採用後３か月時点のアンケートにおいて、「満足」「やや満足」と回答した者の割合が80%以上</t>
    <phoneticPr fontId="5"/>
  </si>
  <si>
    <t>本事業は、令和２年度から令和４年度の国庫債務負担行為により実施している。
なお、本事業の選定に当たっては、随意契約（企画競争）を実施し、２者から応募があり、外部有識者２名、厚生労働省職員１名で構成する企画書評価委員会で選考の結果、パーソルキャリア（株）を選定した。</t>
    <rPh sb="0" eb="1">
      <t>ホン</t>
    </rPh>
    <rPh sb="1" eb="3">
      <t>ジギョウ</t>
    </rPh>
    <rPh sb="5" eb="7">
      <t>レイワ</t>
    </rPh>
    <rPh sb="8" eb="10">
      <t>ネンド</t>
    </rPh>
    <rPh sb="12" eb="14">
      <t>レイワ</t>
    </rPh>
    <rPh sb="15" eb="17">
      <t>ネンド</t>
    </rPh>
    <rPh sb="18" eb="20">
      <t>コッコ</t>
    </rPh>
    <rPh sb="20" eb="22">
      <t>サイム</t>
    </rPh>
    <rPh sb="22" eb="24">
      <t>フタン</t>
    </rPh>
    <rPh sb="24" eb="26">
      <t>コウイ</t>
    </rPh>
    <rPh sb="29" eb="31">
      <t>ジッシ</t>
    </rPh>
    <rPh sb="40" eb="41">
      <t>ホン</t>
    </rPh>
    <rPh sb="41" eb="43">
      <t>ジギョウ</t>
    </rPh>
    <rPh sb="44" eb="46">
      <t>センテイ</t>
    </rPh>
    <rPh sb="47" eb="48">
      <t>ア</t>
    </rPh>
    <rPh sb="53" eb="55">
      <t>ズイイ</t>
    </rPh>
    <rPh sb="55" eb="57">
      <t>ケイヤク</t>
    </rPh>
    <rPh sb="58" eb="60">
      <t>キカク</t>
    </rPh>
    <rPh sb="60" eb="62">
      <t>キョウソウ</t>
    </rPh>
    <rPh sb="64" eb="66">
      <t>ジッシ</t>
    </rPh>
    <rPh sb="69" eb="70">
      <t>シャ</t>
    </rPh>
    <rPh sb="72" eb="74">
      <t>オウボ</t>
    </rPh>
    <rPh sb="78" eb="80">
      <t>ガイブ</t>
    </rPh>
    <rPh sb="80" eb="83">
      <t>ユウシキシャ</t>
    </rPh>
    <rPh sb="84" eb="85">
      <t>ナ</t>
    </rPh>
    <rPh sb="86" eb="88">
      <t>コウセイ</t>
    </rPh>
    <rPh sb="88" eb="90">
      <t>ロウドウ</t>
    </rPh>
    <rPh sb="90" eb="91">
      <t>ショウ</t>
    </rPh>
    <rPh sb="91" eb="93">
      <t>ショクイン</t>
    </rPh>
    <rPh sb="94" eb="95">
      <t>ナ</t>
    </rPh>
    <rPh sb="96" eb="98">
      <t>コウセイ</t>
    </rPh>
    <rPh sb="100" eb="103">
      <t>キカクショ</t>
    </rPh>
    <rPh sb="103" eb="105">
      <t>ヒョウカ</t>
    </rPh>
    <rPh sb="105" eb="108">
      <t>イインカイ</t>
    </rPh>
    <rPh sb="109" eb="111">
      <t>センコウ</t>
    </rPh>
    <rPh sb="112" eb="114">
      <t>ケッカ</t>
    </rPh>
    <rPh sb="124" eb="125">
      <t>カブ</t>
    </rPh>
    <rPh sb="127" eb="129">
      <t>センテイ</t>
    </rPh>
    <phoneticPr fontId="5"/>
  </si>
  <si>
    <t>新型コロナウイルス感染症の影響により、外国人材が入国することができずアンケートを実施できなかったため、成果実績は成果目標を下回った。</t>
    <rPh sb="19" eb="21">
      <t>ガイコク</t>
    </rPh>
    <rPh sb="21" eb="23">
      <t>ジンザイ</t>
    </rPh>
    <rPh sb="24" eb="26">
      <t>ニュウコク</t>
    </rPh>
    <rPh sb="40" eb="42">
      <t>ジッシ</t>
    </rPh>
    <rPh sb="51" eb="53">
      <t>セイカ</t>
    </rPh>
    <rPh sb="53" eb="55">
      <t>ジッセキ</t>
    </rPh>
    <rPh sb="56" eb="58">
      <t>セイカ</t>
    </rPh>
    <phoneticPr fontId="5"/>
  </si>
  <si>
    <t>新型コロナウイルス感染症の影響により、受入れ企業と外国人材とのマッチング数が目標を下回り、マッチング及び職場定着に係る受託者への成功報酬の支払いが当初より下回った。</t>
    <rPh sb="0" eb="2">
      <t>シンガタ</t>
    </rPh>
    <rPh sb="9" eb="12">
      <t>カンセンショウ</t>
    </rPh>
    <rPh sb="13" eb="15">
      <t>エイキョウ</t>
    </rPh>
    <rPh sb="25" eb="27">
      <t>ガイコク</t>
    </rPh>
    <rPh sb="27" eb="29">
      <t>ジンザイ</t>
    </rPh>
    <rPh sb="50" eb="51">
      <t>オヨ</t>
    </rPh>
    <rPh sb="52" eb="54">
      <t>ショクバ</t>
    </rPh>
    <rPh sb="54" eb="56">
      <t>テイチャク</t>
    </rPh>
    <rPh sb="73" eb="75">
      <t>トウショ</t>
    </rPh>
    <rPh sb="77" eb="79">
      <t>シタマワ</t>
    </rPh>
    <phoneticPr fontId="5"/>
  </si>
  <si>
    <t>新型コロナウイルス感染症の影響により、マッチングが成立した外国人材が入国できなかったため、職場定着支援分に係る成功報酬を令和４年度に繰り越したもの。</t>
    <rPh sb="25" eb="27">
      <t>セイリツ</t>
    </rPh>
    <rPh sb="29" eb="31">
      <t>ガイコク</t>
    </rPh>
    <rPh sb="31" eb="33">
      <t>ジンザイ</t>
    </rPh>
    <rPh sb="34" eb="36">
      <t>ニュウコク</t>
    </rPh>
    <rPh sb="45" eb="51">
      <t>ショクバテイチャクシエン</t>
    </rPh>
    <rPh sb="51" eb="52">
      <t>ブン</t>
    </rPh>
    <rPh sb="53" eb="54">
      <t>カカ</t>
    </rPh>
    <rPh sb="55" eb="57">
      <t>セイコウ</t>
    </rPh>
    <rPh sb="57" eb="59">
      <t>ホウシュウ</t>
    </rPh>
    <rPh sb="60" eb="62">
      <t>レイワ</t>
    </rPh>
    <rPh sb="63" eb="65">
      <t>ネンド</t>
    </rPh>
    <rPh sb="66" eb="67">
      <t>ク</t>
    </rPh>
    <rPh sb="68" eb="69">
      <t>コ</t>
    </rPh>
    <phoneticPr fontId="5"/>
  </si>
  <si>
    <t>新型コロナウイルス感染症の影響により、外国人材が入国できない状況が続いており、活動が大幅に制限されていることから、活動実績は見込みを下回った。</t>
    <rPh sb="21" eb="23">
      <t>ジンザイ</t>
    </rPh>
    <rPh sb="30" eb="32">
      <t>ジョウキョウ</t>
    </rPh>
    <rPh sb="33" eb="34">
      <t>ツヅ</t>
    </rPh>
    <rPh sb="57" eb="59">
      <t>カツドウ</t>
    </rPh>
    <rPh sb="59" eb="61">
      <t>ジッセキ</t>
    </rPh>
    <rPh sb="62" eb="64">
      <t>ミコ</t>
    </rPh>
    <rPh sb="66" eb="68">
      <t>シタマワ</t>
    </rPh>
    <phoneticPr fontId="5"/>
  </si>
  <si>
    <t>本事業の対象となった道県において、参加企業の募集や確認、セミナー開催、外国人材への情報発信、対象企業に対する雇用管理の助言及び職場定着状況の確認を行う。</t>
    <rPh sb="0" eb="1">
      <t>ホン</t>
    </rPh>
    <rPh sb="1" eb="3">
      <t>ジギョウ</t>
    </rPh>
    <rPh sb="4" eb="6">
      <t>タイショウ</t>
    </rPh>
    <rPh sb="17" eb="19">
      <t>サンカ</t>
    </rPh>
    <rPh sb="19" eb="21">
      <t>キギョウ</t>
    </rPh>
    <rPh sb="22" eb="24">
      <t>ボシュウ</t>
    </rPh>
    <rPh sb="25" eb="27">
      <t>カクニン</t>
    </rPh>
    <rPh sb="32" eb="34">
      <t>カイサイ</t>
    </rPh>
    <rPh sb="35" eb="37">
      <t>ガイコク</t>
    </rPh>
    <rPh sb="37" eb="39">
      <t>ジンザイ</t>
    </rPh>
    <rPh sb="41" eb="43">
      <t>ジョウホウ</t>
    </rPh>
    <rPh sb="43" eb="45">
      <t>ハッシン</t>
    </rPh>
    <rPh sb="46" eb="48">
      <t>タイショウ</t>
    </rPh>
    <rPh sb="48" eb="50">
      <t>キギョウ</t>
    </rPh>
    <rPh sb="51" eb="52">
      <t>タイ</t>
    </rPh>
    <rPh sb="54" eb="56">
      <t>コヨウ</t>
    </rPh>
    <rPh sb="56" eb="58">
      <t>カンリ</t>
    </rPh>
    <rPh sb="59" eb="61">
      <t>ジョゲン</t>
    </rPh>
    <rPh sb="61" eb="62">
      <t>オヨ</t>
    </rPh>
    <rPh sb="63" eb="65">
      <t>ショクバ</t>
    </rPh>
    <rPh sb="65" eb="67">
      <t>テイチャク</t>
    </rPh>
    <rPh sb="67" eb="69">
      <t>ジョウキョウ</t>
    </rPh>
    <rPh sb="70" eb="72">
      <t>カクニン</t>
    </rPh>
    <rPh sb="73" eb="74">
      <t>オコナ</t>
    </rPh>
    <phoneticPr fontId="5"/>
  </si>
  <si>
    <t>支援対象企業と外国人材のマッチングを実施し、受け入れた外国人材が職場・地域に定着できるよう支援を実施する。受入れ・定着に係る課題や好事例を収集し、他の地方自治体に周知する。</t>
    <rPh sb="0" eb="2">
      <t>シエン</t>
    </rPh>
    <rPh sb="2" eb="4">
      <t>タイショウ</t>
    </rPh>
    <rPh sb="4" eb="6">
      <t>キギョウ</t>
    </rPh>
    <rPh sb="7" eb="9">
      <t>ガイコク</t>
    </rPh>
    <rPh sb="9" eb="11">
      <t>ジンザイ</t>
    </rPh>
    <rPh sb="18" eb="20">
      <t>ジッシ</t>
    </rPh>
    <rPh sb="22" eb="23">
      <t>ウ</t>
    </rPh>
    <rPh sb="24" eb="25">
      <t>イ</t>
    </rPh>
    <rPh sb="27" eb="29">
      <t>ガイコク</t>
    </rPh>
    <rPh sb="29" eb="31">
      <t>ジンザイ</t>
    </rPh>
    <rPh sb="32" eb="34">
      <t>ショクバ</t>
    </rPh>
    <rPh sb="35" eb="37">
      <t>チイキ</t>
    </rPh>
    <rPh sb="38" eb="40">
      <t>テイチャク</t>
    </rPh>
    <rPh sb="45" eb="47">
      <t>シエン</t>
    </rPh>
    <rPh sb="48" eb="50">
      <t>ジッシ</t>
    </rPh>
    <rPh sb="53" eb="55">
      <t>ウケイレ</t>
    </rPh>
    <rPh sb="57" eb="59">
      <t>テイチャク</t>
    </rPh>
    <rPh sb="60" eb="61">
      <t>カカ</t>
    </rPh>
    <rPh sb="62" eb="64">
      <t>カダイ</t>
    </rPh>
    <rPh sb="65" eb="68">
      <t>コウジレイ</t>
    </rPh>
    <rPh sb="69" eb="71">
      <t>シュウシュウ</t>
    </rPh>
    <rPh sb="73" eb="74">
      <t>タ</t>
    </rPh>
    <rPh sb="75" eb="77">
      <t>チホウ</t>
    </rPh>
    <rPh sb="77" eb="80">
      <t>ジチタイ</t>
    </rPh>
    <rPh sb="81" eb="83">
      <t>シュウチ</t>
    </rPh>
    <phoneticPr fontId="5"/>
  </si>
  <si>
    <t>福井労働局</t>
    <rPh sb="0" eb="2">
      <t>フクイ</t>
    </rPh>
    <rPh sb="2" eb="5">
      <t>ロウドウキョク</t>
    </rPh>
    <phoneticPr fontId="5"/>
  </si>
  <si>
    <t>令和３年度は、令和２年度に引き続き新型コロナウイルス感染症の影響があったことから、国内の受入れ企業と外国人材とのマッチング数が目標を下回った。また、同感染症の影響により外国人材が入国できなかったことにより、職場定着に要する経費も執行されなかったことから、職場定着に要する経費を令和４年度へ繰り越した。</t>
    <rPh sb="0" eb="2">
      <t>レイワ</t>
    </rPh>
    <rPh sb="3" eb="5">
      <t>ネンド</t>
    </rPh>
    <rPh sb="7" eb="9">
      <t>レイワ</t>
    </rPh>
    <rPh sb="10" eb="12">
      <t>ネンド</t>
    </rPh>
    <rPh sb="13" eb="14">
      <t>ヒ</t>
    </rPh>
    <rPh sb="15" eb="16">
      <t>ツヅ</t>
    </rPh>
    <rPh sb="17" eb="19">
      <t>シンガタ</t>
    </rPh>
    <rPh sb="26" eb="29">
      <t>カンセンショウ</t>
    </rPh>
    <rPh sb="30" eb="32">
      <t>エイキョウ</t>
    </rPh>
    <rPh sb="41" eb="43">
      <t>コクナイ</t>
    </rPh>
    <rPh sb="44" eb="46">
      <t>ウケイレ</t>
    </rPh>
    <rPh sb="47" eb="49">
      <t>キギョウ</t>
    </rPh>
    <rPh sb="52" eb="54">
      <t>ジンザイ</t>
    </rPh>
    <rPh sb="61" eb="62">
      <t>スウ</t>
    </rPh>
    <rPh sb="63" eb="65">
      <t>モクヒョウ</t>
    </rPh>
    <rPh sb="66" eb="68">
      <t>シタマワ</t>
    </rPh>
    <rPh sb="74" eb="75">
      <t>ドウ</t>
    </rPh>
    <rPh sb="75" eb="78">
      <t>カンセンショウ</t>
    </rPh>
    <rPh sb="79" eb="81">
      <t>エイキョウ</t>
    </rPh>
    <rPh sb="86" eb="88">
      <t>ジンザイ</t>
    </rPh>
    <rPh sb="89" eb="91">
      <t>ニュウコク</t>
    </rPh>
    <rPh sb="103" eb="105">
      <t>ショクバ</t>
    </rPh>
    <rPh sb="105" eb="107">
      <t>テイチャク</t>
    </rPh>
    <rPh sb="108" eb="109">
      <t>ヨウ</t>
    </rPh>
    <rPh sb="111" eb="113">
      <t>ケイヒ</t>
    </rPh>
    <rPh sb="114" eb="116">
      <t>シッコウ</t>
    </rPh>
    <rPh sb="127" eb="129">
      <t>ショクバ</t>
    </rPh>
    <rPh sb="129" eb="131">
      <t>テイチャク</t>
    </rPh>
    <rPh sb="138" eb="140">
      <t>レイワ</t>
    </rPh>
    <rPh sb="141" eb="143">
      <t>ネンド</t>
    </rPh>
    <rPh sb="144" eb="145">
      <t>ク</t>
    </rPh>
    <rPh sb="146" eb="147">
      <t>コ</t>
    </rPh>
    <phoneticPr fontId="5"/>
  </si>
  <si>
    <t>https://www.mhlw.go.jp/wp/seisaku/hyouka/dl/r03_jizenbunseki/V-3-1.pdf</t>
    <phoneticPr fontId="5"/>
  </si>
  <si>
    <t>８頁目</t>
    <rPh sb="1" eb="3">
      <t>ページメ</t>
    </rPh>
    <phoneticPr fontId="5"/>
  </si>
  <si>
    <t>-</t>
    <phoneticPr fontId="5"/>
  </si>
  <si>
    <t>単位当たりコスト＝Ｘ／Y（※本事業におけるマッチング１人当たりの経費）　　　
Ｘ：「執行額（千円）」
Ｙ：「マッチング数」　　　　　　　　　　　</t>
    <rPh sb="14" eb="15">
      <t>ホン</t>
    </rPh>
    <phoneticPr fontId="5"/>
  </si>
  <si>
    <t>新型コロナウイルス感染症の影響により、受入れ企業と外国人材とのマッチング数が目標を下回ることになったため、コスト等が相対的に上昇した。</t>
    <rPh sb="0" eb="2">
      <t>シンガタ</t>
    </rPh>
    <rPh sb="9" eb="12">
      <t>カンセンショウ</t>
    </rPh>
    <rPh sb="13" eb="15">
      <t>エイキョウ</t>
    </rPh>
    <rPh sb="19" eb="21">
      <t>ウケイレ</t>
    </rPh>
    <rPh sb="22" eb="24">
      <t>キギョウ</t>
    </rPh>
    <rPh sb="25" eb="27">
      <t>ガイコク</t>
    </rPh>
    <rPh sb="27" eb="29">
      <t>ジンザイ</t>
    </rPh>
    <rPh sb="36" eb="37">
      <t>スウ</t>
    </rPh>
    <rPh sb="38" eb="40">
      <t>モクヒョウ</t>
    </rPh>
    <rPh sb="41" eb="43">
      <t>シタマワ</t>
    </rPh>
    <rPh sb="56" eb="57">
      <t>トウ</t>
    </rPh>
    <rPh sb="58" eb="61">
      <t>ソウタイテキ</t>
    </rPh>
    <rPh sb="62" eb="64">
      <t>ジョウショウ</t>
    </rPh>
    <phoneticPr fontId="5"/>
  </si>
  <si>
    <t>288,649千円/326人</t>
    <rPh sb="7" eb="9">
      <t>センエン</t>
    </rPh>
    <rPh sb="13" eb="14">
      <t>ヒト</t>
    </rPh>
    <phoneticPr fontId="5"/>
  </si>
  <si>
    <t>庁費</t>
    <rPh sb="0" eb="2">
      <t>チョウヒ</t>
    </rPh>
    <phoneticPr fontId="5"/>
  </si>
  <si>
    <t>委員等旅費</t>
    <rPh sb="0" eb="2">
      <t>イイン</t>
    </rPh>
    <rPh sb="2" eb="3">
      <t>トウ</t>
    </rPh>
    <rPh sb="3" eb="5">
      <t>リョヒ</t>
    </rPh>
    <phoneticPr fontId="5"/>
  </si>
  <si>
    <t>事業主訪問旅費</t>
    <rPh sb="0" eb="3">
      <t>ジギョウヌシ</t>
    </rPh>
    <rPh sb="3" eb="5">
      <t>ホウモン</t>
    </rPh>
    <rPh sb="5" eb="7">
      <t>リョヒ</t>
    </rPh>
    <phoneticPr fontId="5"/>
  </si>
  <si>
    <t>通信運搬費及び通信運搬費</t>
    <rPh sb="0" eb="5">
      <t>ツウシンウンパンヒ</t>
    </rPh>
    <rPh sb="5" eb="6">
      <t>オヨ</t>
    </rPh>
    <rPh sb="7" eb="12">
      <t>ツウシンウンパンヒ</t>
    </rPh>
    <phoneticPr fontId="5"/>
  </si>
  <si>
    <t>事業主が負担する雇用保険料を財源としており、負担関係は妥当である。</t>
    <phoneticPr fontId="5"/>
  </si>
  <si>
    <t>・経済財政運営と改革の基本方針2019（令和元年６月21日閣議決定）
・経済財政運営と改革の基本方針2022（令和４年６月７日閣議決定）
・外国人材の受入れ・共生のための総合的対応策（改訂）（令和元年12月20日外国人材の受入れ・共生に関する関係閣僚会議決定）</t>
    <phoneticPr fontId="5"/>
  </si>
  <si>
    <t>本事業は、地域の特性を活かしつつ、外国人材が円滑に職場・地域に定着できるよう支援するための事業であり、経済財政運営と改革の基本方針2022（令和４年６月７日閣議決定）等においても外国人材の受入れ・共生に対する国による取組みの必要性が明記されるなど、政策の優先度が高い事業である。</t>
    <rPh sb="38" eb="40">
      <t>シエン</t>
    </rPh>
    <phoneticPr fontId="5"/>
  </si>
  <si>
    <t>終了予定</t>
  </si>
  <si>
    <t>令和４年度に事業を終了できるよう、現状の課題の分析を行いつつ、適正な執行に努めること。</t>
    <rPh sb="0" eb="2">
      <t>レイワ</t>
    </rPh>
    <rPh sb="3" eb="5">
      <t>ネンド</t>
    </rPh>
    <rPh sb="6" eb="8">
      <t>ジギョウ</t>
    </rPh>
    <rPh sb="9" eb="11">
      <t>シュウリョウ</t>
    </rPh>
    <rPh sb="17" eb="19">
      <t>ゲンジョウ</t>
    </rPh>
    <rPh sb="20" eb="22">
      <t>カダイ</t>
    </rPh>
    <rPh sb="23" eb="25">
      <t>ブンセキ</t>
    </rPh>
    <rPh sb="26" eb="27">
      <t>オコナ</t>
    </rPh>
    <rPh sb="31" eb="33">
      <t>テキセイ</t>
    </rPh>
    <rPh sb="34" eb="36">
      <t>シッコウ</t>
    </rPh>
    <rPh sb="37" eb="38">
      <t>ツト</t>
    </rPh>
    <phoneticPr fontId="5"/>
  </si>
  <si>
    <t>-</t>
    <phoneticPr fontId="5"/>
  </si>
  <si>
    <t>参加企業と送出国に居住する外国人材のマッチングを支援し、外国人材が円滑に職場・地域に定着できるよう協調して施策を実施。</t>
    <rPh sb="24" eb="26">
      <t>シエン</t>
    </rPh>
    <phoneticPr fontId="5"/>
  </si>
  <si>
    <t>モデル地域、受託者、厚生労働省、労働局とのオンライン会議の充実や、国内の受入れ企業と海外の外国人材との面接を原則オンライン化することにより、コスト削減を図っている。</t>
    <rPh sb="3" eb="5">
      <t>チイキ</t>
    </rPh>
    <rPh sb="6" eb="9">
      <t>ジュタクシャ</t>
    </rPh>
    <rPh sb="10" eb="12">
      <t>コウセイ</t>
    </rPh>
    <rPh sb="12" eb="15">
      <t>ロウドウショウ</t>
    </rPh>
    <rPh sb="16" eb="19">
      <t>ロウドウキョク</t>
    </rPh>
    <rPh sb="26" eb="28">
      <t>カイギ</t>
    </rPh>
    <rPh sb="29" eb="31">
      <t>ジュウジツ</t>
    </rPh>
    <rPh sb="33" eb="35">
      <t>コクナイ</t>
    </rPh>
    <rPh sb="36" eb="38">
      <t>ウケイレ</t>
    </rPh>
    <rPh sb="39" eb="41">
      <t>キギョウ</t>
    </rPh>
    <rPh sb="42" eb="44">
      <t>カイガイ</t>
    </rPh>
    <rPh sb="45" eb="47">
      <t>ガイコク</t>
    </rPh>
    <rPh sb="47" eb="48">
      <t>ジン</t>
    </rPh>
    <rPh sb="48" eb="49">
      <t>ザイ</t>
    </rPh>
    <rPh sb="51" eb="53">
      <t>メンセツ</t>
    </rPh>
    <rPh sb="54" eb="56">
      <t>ゲンソク</t>
    </rPh>
    <rPh sb="61" eb="62">
      <t>カ</t>
    </rPh>
    <rPh sb="73" eb="75">
      <t>サクゲン</t>
    </rPh>
    <rPh sb="76" eb="77">
      <t>ハカ</t>
    </rPh>
    <phoneticPr fontId="5"/>
  </si>
  <si>
    <t>令和４年度は、令和３年度までに本事業によりマッチングを受けた外国人材の円滑な入国、各モデル地域における職場定着が図られるよう支援を行っていくとともに、モデルとなる好事例を収集し、地方公共団体等に周知・共有するといった横展開を図る。</t>
    <rPh sb="7" eb="9">
      <t>レイワ</t>
    </rPh>
    <rPh sb="10" eb="12">
      <t>ネンド</t>
    </rPh>
    <rPh sb="15" eb="16">
      <t>ホン</t>
    </rPh>
    <rPh sb="16" eb="18">
      <t>ジギョウ</t>
    </rPh>
    <rPh sb="27" eb="28">
      <t>ウ</t>
    </rPh>
    <rPh sb="32" eb="34">
      <t>ジンザイ</t>
    </rPh>
    <rPh sb="35" eb="37">
      <t>エンカツ</t>
    </rPh>
    <rPh sb="38" eb="40">
      <t>ニュウコク</t>
    </rPh>
    <rPh sb="41" eb="42">
      <t>カク</t>
    </rPh>
    <rPh sb="45" eb="47">
      <t>チイキ</t>
    </rPh>
    <rPh sb="51" eb="53">
      <t>ショクバ</t>
    </rPh>
    <rPh sb="56" eb="57">
      <t>ハカ</t>
    </rPh>
    <rPh sb="62" eb="64">
      <t>シエン</t>
    </rPh>
    <rPh sb="65" eb="66">
      <t>オコナ</t>
    </rPh>
    <rPh sb="81" eb="83">
      <t>コウジ</t>
    </rPh>
    <rPh sb="83" eb="84">
      <t>レイ</t>
    </rPh>
    <rPh sb="85" eb="87">
      <t>シュウシュウ</t>
    </rPh>
    <rPh sb="89" eb="91">
      <t>チホウ</t>
    </rPh>
    <rPh sb="91" eb="93">
      <t>コウキョウ</t>
    </rPh>
    <rPh sb="93" eb="95">
      <t>ダンタイ</t>
    </rPh>
    <rPh sb="95" eb="96">
      <t>トウ</t>
    </rPh>
    <rPh sb="97" eb="99">
      <t>シュウチ</t>
    </rPh>
    <rPh sb="100" eb="102">
      <t>キョウユウ</t>
    </rPh>
    <rPh sb="108" eb="109">
      <t>ヨコ</t>
    </rPh>
    <rPh sb="109" eb="111">
      <t>テンカイ</t>
    </rPh>
    <rPh sb="112" eb="113">
      <t>ハカ</t>
    </rPh>
    <phoneticPr fontId="5"/>
  </si>
  <si>
    <t>本事業を効果的・効率的に実施するために、対象国、対象業種、マッチングから受入れ・定着に至るプロセスやその支援手法について、ノウハウを有している受託者に委託して事業を行っており、より実効性の高い事業実施を可能としている。</t>
    <rPh sb="71" eb="74">
      <t>ジュタクシャ</t>
    </rPh>
    <rPh sb="96" eb="98">
      <t>ジギョウ</t>
    </rPh>
    <phoneticPr fontId="5"/>
  </si>
  <si>
    <t>本事業は、令和２年度から令和４年度までの国庫債務負担行為により実施しており、予定通り令和４年度で事業を終了することから、令和５年度予算概算要求において予算要求していない。</t>
    <phoneticPr fontId="5"/>
  </si>
  <si>
    <t>外国人材の受入れ・定着に積極的な都道府県（モデル地域）と都道府県労働局が連携し、地域の特性を活かしつつ、外国人材が円滑に職場・地域に定着できるよう協調して施策を実施する。その上で、定着実績や効果的な支援内容等その成果を報告書にまとめ、他の地方公共団体等に周知することを目的とする。</t>
    <rPh sb="87" eb="88">
      <t>ウエ</t>
    </rPh>
    <phoneticPr fontId="5"/>
  </si>
  <si>
    <t>モデル地域として選定された５道県（北海道、群馬、福井、岐阜、鹿児島）において、以下の事業を実施。
① モデル地域の道県と労働局が雇用対策協定を締結し連携、事業の周知や参加企業の募集、参加企業向けセミナー等
② 参加企業と送出国に居住する外国人材のマッチング
③ 採用内定を受けた外国人材の入国までの支援や外国人材の入国後の職場・地域への定着に関する支援
④ 連絡会議による好事例の収集・分析等、定着に関するノウハウの地域間の共有（事業報告書の作成・周知を含む）</t>
    <phoneticPr fontId="5"/>
  </si>
  <si>
    <t>本事業における参加企業と外国人材とのマッチング数</t>
    <rPh sb="0" eb="1">
      <t>ホン</t>
    </rPh>
    <rPh sb="7" eb="11">
      <t>サンカキギョウ</t>
    </rPh>
    <rPh sb="12" eb="14">
      <t>ガイコク</t>
    </rPh>
    <rPh sb="14" eb="16">
      <t>ジンザイ</t>
    </rPh>
    <rPh sb="23" eb="24">
      <t>スウ</t>
    </rPh>
    <phoneticPr fontId="5"/>
  </si>
  <si>
    <t>本事業を通じて、参加企業と外国人材のマッチング支援を図る。</t>
    <rPh sb="0" eb="1">
      <t>ホン</t>
    </rPh>
    <rPh sb="4" eb="5">
      <t>ツウ</t>
    </rPh>
    <rPh sb="8" eb="10">
      <t>サンカ</t>
    </rPh>
    <rPh sb="10" eb="12">
      <t>キギョウ</t>
    </rPh>
    <rPh sb="13" eb="15">
      <t>ガイコク</t>
    </rPh>
    <rPh sb="15" eb="17">
      <t>ジンザイ</t>
    </rPh>
    <rPh sb="23" eb="25">
      <t>シエン</t>
    </rPh>
    <rPh sb="26" eb="27">
      <t>ハカ</t>
    </rPh>
    <phoneticPr fontId="5"/>
  </si>
  <si>
    <t>パーソルキャリア株式会社</t>
    <rPh sb="8" eb="10">
      <t>カブシキ</t>
    </rPh>
    <rPh sb="10" eb="12">
      <t>カイシャ</t>
    </rPh>
    <phoneticPr fontId="5"/>
  </si>
  <si>
    <t>本事業は、令和２年度から令和４年度までの国庫債務負担行為により実施しており、予定通り令和４年度で事業を終了するが、得られた知見は他の事業にも活用する。</t>
    <phoneticPr fontId="5"/>
  </si>
  <si>
    <t>本事業は、コロナ禍での影響をもろ受けるものでありながら、コロナ前に企画された内容のまま予算額だけを繰り越している状況にある。Withコロナ、Afterコロナには、同じ事業目的であったとしても、そのあり方は大きく変わるだろう。複業、DXを含め、外国人の雇用のあり方も大きく変わって来ている。事業概要を抜本的に見直して、時代の変化を取り入れた新しいチャレンジをしていただきたい。（元吉　由紀子）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</si>
</sst>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67235</xdr:colOff>
      <xdr:row>269</xdr:row>
      <xdr:rowOff>212913</xdr:rowOff>
    </xdr:from>
    <xdr:to>
      <xdr:col>47</xdr:col>
      <xdr:colOff>22412</xdr:colOff>
      <xdr:row>277</xdr:row>
      <xdr:rowOff>11206</xdr:rowOff>
    </xdr:to>
    <xdr:sp macro="" textlink="">
      <xdr:nvSpPr>
        <xdr:cNvPr id="2" name="正方形/長方形 1"/>
        <xdr:cNvSpPr/>
      </xdr:nvSpPr>
      <xdr:spPr>
        <a:xfrm>
          <a:off x="1882588" y="35533854"/>
          <a:ext cx="7620000" cy="24764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ysClr val="windowText" lastClr="000000"/>
            </a:solidFill>
          </a:endParaRPr>
        </a:p>
      </xdr:txBody>
    </xdr:sp>
    <xdr:clientData/>
  </xdr:twoCellAnchor>
  <xdr:twoCellAnchor>
    <xdr:from>
      <xdr:col>11</xdr:col>
      <xdr:colOff>56029</xdr:colOff>
      <xdr:row>270</xdr:row>
      <xdr:rowOff>257734</xdr:rowOff>
    </xdr:from>
    <xdr:to>
      <xdr:col>24</xdr:col>
      <xdr:colOff>89647</xdr:colOff>
      <xdr:row>273</xdr:row>
      <xdr:rowOff>135730</xdr:rowOff>
    </xdr:to>
    <xdr:sp macro="" textlink="">
      <xdr:nvSpPr>
        <xdr:cNvPr id="3" name="正方形/長方形 2"/>
        <xdr:cNvSpPr/>
      </xdr:nvSpPr>
      <xdr:spPr>
        <a:xfrm>
          <a:off x="2274794" y="37438852"/>
          <a:ext cx="2655794" cy="9201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厚生労働本省</a:t>
          </a:r>
          <a:endParaRPr kumimoji="1" lang="en-US" altLang="ja-JP" sz="1400">
            <a:solidFill>
              <a:sysClr val="windowText" lastClr="000000"/>
            </a:solidFill>
          </a:endParaRPr>
        </a:p>
        <a:p>
          <a:pPr algn="ctr"/>
          <a:r>
            <a:rPr kumimoji="1" lang="en-US" altLang="ja-JP" sz="1400">
              <a:solidFill>
                <a:sysClr val="windowText" lastClr="000000"/>
              </a:solidFill>
            </a:rPr>
            <a:t>288.6</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本省事務費</a:t>
          </a:r>
          <a:r>
            <a:rPr kumimoji="1" lang="en-US" altLang="ja-JP" sz="1400">
              <a:solidFill>
                <a:sysClr val="windowText" lastClr="000000"/>
              </a:solidFill>
            </a:rPr>
            <a:t>0.1</a:t>
          </a:r>
          <a:r>
            <a:rPr kumimoji="1" lang="ja-JP" altLang="en-US" sz="1400">
              <a:solidFill>
                <a:sysClr val="windowText" lastClr="000000"/>
              </a:solidFill>
            </a:rPr>
            <a:t>百万円</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24</xdr:col>
      <xdr:colOff>89647</xdr:colOff>
      <xdr:row>272</xdr:row>
      <xdr:rowOff>0</xdr:rowOff>
    </xdr:from>
    <xdr:to>
      <xdr:col>31</xdr:col>
      <xdr:colOff>179295</xdr:colOff>
      <xdr:row>272</xdr:row>
      <xdr:rowOff>0</xdr:rowOff>
    </xdr:to>
    <xdr:cxnSp macro="">
      <xdr:nvCxnSpPr>
        <xdr:cNvPr id="4" name="直線矢印コネクタ 3"/>
        <xdr:cNvCxnSpPr/>
      </xdr:nvCxnSpPr>
      <xdr:spPr>
        <a:xfrm>
          <a:off x="4930588" y="37875882"/>
          <a:ext cx="1501589" cy="0"/>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271</xdr:row>
      <xdr:rowOff>33618</xdr:rowOff>
    </xdr:from>
    <xdr:to>
      <xdr:col>43</xdr:col>
      <xdr:colOff>36418</xdr:colOff>
      <xdr:row>272</xdr:row>
      <xdr:rowOff>326232</xdr:rowOff>
    </xdr:to>
    <xdr:sp macro="" textlink="">
      <xdr:nvSpPr>
        <xdr:cNvPr id="10" name="正方形/長方形 9"/>
        <xdr:cNvSpPr/>
      </xdr:nvSpPr>
      <xdr:spPr>
        <a:xfrm>
          <a:off x="6443382" y="37562118"/>
          <a:ext cx="2266389" cy="63999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４道県労働局</a:t>
          </a:r>
          <a:endParaRPr kumimoji="1" lang="en-US" altLang="ja-JP" sz="1400">
            <a:solidFill>
              <a:sysClr val="windowText" lastClr="000000"/>
            </a:solidFill>
          </a:endParaRPr>
        </a:p>
        <a:p>
          <a:pPr algn="ctr"/>
          <a:r>
            <a:rPr kumimoji="1" lang="en-US" altLang="ja-JP" sz="1400">
              <a:solidFill>
                <a:sysClr val="windowText" lastClr="000000"/>
              </a:solidFill>
            </a:rPr>
            <a:t>32</a:t>
          </a:r>
          <a:r>
            <a:rPr kumimoji="1" lang="ja-JP" altLang="en-US" sz="1400">
              <a:solidFill>
                <a:sysClr val="windowText" lastClr="000000"/>
              </a:solidFill>
            </a:rPr>
            <a:t>百万円 （事務費）</a:t>
          </a:r>
        </a:p>
      </xdr:txBody>
    </xdr:sp>
    <xdr:clientData/>
  </xdr:twoCellAnchor>
  <xdr:twoCellAnchor>
    <xdr:from>
      <xdr:col>12</xdr:col>
      <xdr:colOff>33618</xdr:colOff>
      <xdr:row>273</xdr:row>
      <xdr:rowOff>201707</xdr:rowOff>
    </xdr:from>
    <xdr:to>
      <xdr:col>23</xdr:col>
      <xdr:colOff>59112</xdr:colOff>
      <xdr:row>275</xdr:row>
      <xdr:rowOff>171334</xdr:rowOff>
    </xdr:to>
    <xdr:sp macro="" textlink="">
      <xdr:nvSpPr>
        <xdr:cNvPr id="11" name="大かっこ 10"/>
        <xdr:cNvSpPr/>
      </xdr:nvSpPr>
      <xdr:spPr>
        <a:xfrm>
          <a:off x="2454089" y="38424972"/>
          <a:ext cx="2244258" cy="6643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地域外国人材受入れ・定着モデル事業に係る事務費</a:t>
          </a:r>
        </a:p>
      </xdr:txBody>
    </xdr:sp>
    <xdr:clientData/>
  </xdr:twoCellAnchor>
  <xdr:twoCellAnchor>
    <xdr:from>
      <xdr:col>31</xdr:col>
      <xdr:colOff>190500</xdr:colOff>
      <xdr:row>273</xdr:row>
      <xdr:rowOff>44821</xdr:rowOff>
    </xdr:from>
    <xdr:to>
      <xdr:col>43</xdr:col>
      <xdr:colOff>12607</xdr:colOff>
      <xdr:row>274</xdr:row>
      <xdr:rowOff>114591</xdr:rowOff>
    </xdr:to>
    <xdr:sp macro="" textlink="">
      <xdr:nvSpPr>
        <xdr:cNvPr id="12" name="大かっこ 11"/>
        <xdr:cNvSpPr/>
      </xdr:nvSpPr>
      <xdr:spPr>
        <a:xfrm>
          <a:off x="6443382" y="38268086"/>
          <a:ext cx="2242578" cy="4171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相談員謝金、旅費、事務費等</a:t>
          </a:r>
        </a:p>
      </xdr:txBody>
    </xdr:sp>
    <xdr:clientData/>
  </xdr:twoCellAnchor>
  <xdr:twoCellAnchor>
    <xdr:from>
      <xdr:col>26</xdr:col>
      <xdr:colOff>201705</xdr:colOff>
      <xdr:row>277</xdr:row>
      <xdr:rowOff>22413</xdr:rowOff>
    </xdr:from>
    <xdr:to>
      <xdr:col>27</xdr:col>
      <xdr:colOff>1</xdr:colOff>
      <xdr:row>280</xdr:row>
      <xdr:rowOff>156883</xdr:rowOff>
    </xdr:to>
    <xdr:cxnSp macro="">
      <xdr:nvCxnSpPr>
        <xdr:cNvPr id="13" name="直線矢印コネクタ 12"/>
        <xdr:cNvCxnSpPr/>
      </xdr:nvCxnSpPr>
      <xdr:spPr>
        <a:xfrm flipH="1">
          <a:off x="5446058" y="39635207"/>
          <a:ext cx="2" cy="1176617"/>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11205</xdr:colOff>
      <xdr:row>281</xdr:row>
      <xdr:rowOff>168088</xdr:rowOff>
    </xdr:from>
    <xdr:to>
      <xdr:col>35</xdr:col>
      <xdr:colOff>174811</xdr:colOff>
      <xdr:row>283</xdr:row>
      <xdr:rowOff>118364</xdr:rowOff>
    </xdr:to>
    <xdr:sp macro="" textlink="">
      <xdr:nvSpPr>
        <xdr:cNvPr id="15" name="正方形/長方形 14"/>
        <xdr:cNvSpPr/>
      </xdr:nvSpPr>
      <xdr:spPr>
        <a:xfrm>
          <a:off x="3843617" y="41170412"/>
          <a:ext cx="3390900" cy="6450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パーソルキャリア（株）</a:t>
          </a:r>
          <a:endParaRPr kumimoji="1" lang="en-US" altLang="ja-JP" sz="1400">
            <a:solidFill>
              <a:sysClr val="windowText" lastClr="000000"/>
            </a:solidFill>
          </a:endParaRPr>
        </a:p>
        <a:p>
          <a:pPr algn="ctr"/>
          <a:r>
            <a:rPr kumimoji="1" lang="en-US" altLang="ja-JP" sz="1400">
              <a:solidFill>
                <a:sysClr val="windowText" lastClr="000000"/>
              </a:solidFill>
            </a:rPr>
            <a:t>256.6</a:t>
          </a:r>
          <a:r>
            <a:rPr kumimoji="1" lang="ja-JP" altLang="en-US" sz="1400">
              <a:solidFill>
                <a:sysClr val="windowText" lastClr="000000"/>
              </a:solidFill>
            </a:rPr>
            <a:t>百万円</a:t>
          </a:r>
        </a:p>
      </xdr:txBody>
    </xdr:sp>
    <xdr:clientData/>
  </xdr:twoCellAnchor>
  <xdr:twoCellAnchor>
    <xdr:from>
      <xdr:col>19</xdr:col>
      <xdr:colOff>123262</xdr:colOff>
      <xdr:row>283</xdr:row>
      <xdr:rowOff>224118</xdr:rowOff>
    </xdr:from>
    <xdr:to>
      <xdr:col>35</xdr:col>
      <xdr:colOff>145675</xdr:colOff>
      <xdr:row>285</xdr:row>
      <xdr:rowOff>100853</xdr:rowOff>
    </xdr:to>
    <xdr:sp macro="" textlink="">
      <xdr:nvSpPr>
        <xdr:cNvPr id="16" name="大かっこ 15"/>
        <xdr:cNvSpPr/>
      </xdr:nvSpPr>
      <xdr:spPr>
        <a:xfrm>
          <a:off x="3955674" y="41921206"/>
          <a:ext cx="3249707" cy="5715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地域外国人材受入れ・定着モデル事業の実施。全体の管理運営</a:t>
          </a:r>
        </a:p>
      </xdr:txBody>
    </xdr:sp>
    <xdr:clientData/>
  </xdr:twoCellAnchor>
  <xdr:twoCellAnchor>
    <xdr:from>
      <xdr:col>26</xdr:col>
      <xdr:colOff>201705</xdr:colOff>
      <xdr:row>285</xdr:row>
      <xdr:rowOff>22411</xdr:rowOff>
    </xdr:from>
    <xdr:to>
      <xdr:col>27</xdr:col>
      <xdr:colOff>0</xdr:colOff>
      <xdr:row>285</xdr:row>
      <xdr:rowOff>582706</xdr:rowOff>
    </xdr:to>
    <xdr:cxnSp macro="">
      <xdr:nvCxnSpPr>
        <xdr:cNvPr id="18" name="直線矢印コネクタ 17"/>
        <xdr:cNvCxnSpPr/>
      </xdr:nvCxnSpPr>
      <xdr:spPr>
        <a:xfrm>
          <a:off x="5446058" y="42515117"/>
          <a:ext cx="1" cy="560295"/>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89647</xdr:colOff>
      <xdr:row>280</xdr:row>
      <xdr:rowOff>224116</xdr:rowOff>
    </xdr:from>
    <xdr:to>
      <xdr:col>35</xdr:col>
      <xdr:colOff>91147</xdr:colOff>
      <xdr:row>281</xdr:row>
      <xdr:rowOff>159690</xdr:rowOff>
    </xdr:to>
    <xdr:sp macro="" textlink="">
      <xdr:nvSpPr>
        <xdr:cNvPr id="19" name="正方形/長方形 18"/>
        <xdr:cNvSpPr/>
      </xdr:nvSpPr>
      <xdr:spPr>
        <a:xfrm>
          <a:off x="3922059" y="40879057"/>
          <a:ext cx="3228794" cy="28295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p>
      </xdr:txBody>
    </xdr:sp>
    <xdr:clientData/>
  </xdr:twoCellAnchor>
  <xdr:twoCellAnchor>
    <xdr:from>
      <xdr:col>22</xdr:col>
      <xdr:colOff>89648</xdr:colOff>
      <xdr:row>286</xdr:row>
      <xdr:rowOff>672351</xdr:rowOff>
    </xdr:from>
    <xdr:to>
      <xdr:col>32</xdr:col>
      <xdr:colOff>56029</xdr:colOff>
      <xdr:row>288</xdr:row>
      <xdr:rowOff>324968</xdr:rowOff>
    </xdr:to>
    <xdr:sp macro="" textlink="">
      <xdr:nvSpPr>
        <xdr:cNvPr id="27" name="正方形/長方形 26"/>
        <xdr:cNvSpPr/>
      </xdr:nvSpPr>
      <xdr:spPr>
        <a:xfrm>
          <a:off x="4527177" y="43736557"/>
          <a:ext cx="1983440" cy="9973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　（株）エヌ・ティ・ティ・データ</a:t>
          </a:r>
          <a:r>
            <a:rPr kumimoji="1" lang="en-US" altLang="ja-JP" sz="1400">
              <a:solidFill>
                <a:sysClr val="windowText" lastClr="000000"/>
              </a:solidFill>
            </a:rPr>
            <a:t>CCS</a:t>
          </a:r>
        </a:p>
        <a:p>
          <a:pPr algn="ctr"/>
          <a:r>
            <a:rPr kumimoji="1" lang="en-US" altLang="ja-JP" sz="1400">
              <a:solidFill>
                <a:sysClr val="windowText" lastClr="000000"/>
              </a:solidFill>
            </a:rPr>
            <a:t>3.1</a:t>
          </a:r>
          <a:r>
            <a:rPr kumimoji="1" lang="ja-JP" altLang="en-US" sz="1400">
              <a:solidFill>
                <a:sysClr val="windowText" lastClr="000000"/>
              </a:solidFill>
            </a:rPr>
            <a:t>百万円</a:t>
          </a:r>
        </a:p>
      </xdr:txBody>
    </xdr:sp>
    <xdr:clientData/>
  </xdr:twoCellAnchor>
  <xdr:twoCellAnchor>
    <xdr:from>
      <xdr:col>22</xdr:col>
      <xdr:colOff>56029</xdr:colOff>
      <xdr:row>289</xdr:row>
      <xdr:rowOff>78442</xdr:rowOff>
    </xdr:from>
    <xdr:to>
      <xdr:col>32</xdr:col>
      <xdr:colOff>44823</xdr:colOff>
      <xdr:row>291</xdr:row>
      <xdr:rowOff>291354</xdr:rowOff>
    </xdr:to>
    <xdr:sp macro="" textlink="">
      <xdr:nvSpPr>
        <xdr:cNvPr id="28" name="大かっこ 27"/>
        <xdr:cNvSpPr/>
      </xdr:nvSpPr>
      <xdr:spPr>
        <a:xfrm>
          <a:off x="4493558" y="44857148"/>
          <a:ext cx="2005853" cy="8852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海外の求職者向けのウェブサイトの運用保守</a:t>
          </a:r>
        </a:p>
      </xdr:txBody>
    </xdr:sp>
    <xdr:clientData/>
  </xdr:twoCellAnchor>
  <xdr:twoCellAnchor>
    <xdr:from>
      <xdr:col>13</xdr:col>
      <xdr:colOff>11206</xdr:colOff>
      <xdr:row>285</xdr:row>
      <xdr:rowOff>235322</xdr:rowOff>
    </xdr:from>
    <xdr:to>
      <xdr:col>43</xdr:col>
      <xdr:colOff>0</xdr:colOff>
      <xdr:row>285</xdr:row>
      <xdr:rowOff>235322</xdr:rowOff>
    </xdr:to>
    <xdr:cxnSp macro="">
      <xdr:nvCxnSpPr>
        <xdr:cNvPr id="29" name="直線コネクタ 28"/>
        <xdr:cNvCxnSpPr/>
      </xdr:nvCxnSpPr>
      <xdr:spPr>
        <a:xfrm>
          <a:off x="2633382" y="42728028"/>
          <a:ext cx="603997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xdr:colOff>
      <xdr:row>285</xdr:row>
      <xdr:rowOff>235324</xdr:rowOff>
    </xdr:from>
    <xdr:to>
      <xdr:col>13</xdr:col>
      <xdr:colOff>11206</xdr:colOff>
      <xdr:row>285</xdr:row>
      <xdr:rowOff>593912</xdr:rowOff>
    </xdr:to>
    <xdr:cxnSp macro="">
      <xdr:nvCxnSpPr>
        <xdr:cNvPr id="24" name="直線矢印コネクタ 23"/>
        <xdr:cNvCxnSpPr/>
      </xdr:nvCxnSpPr>
      <xdr:spPr>
        <a:xfrm>
          <a:off x="2633381" y="42728030"/>
          <a:ext cx="1" cy="358588"/>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285</xdr:row>
      <xdr:rowOff>235325</xdr:rowOff>
    </xdr:from>
    <xdr:to>
      <xdr:col>43</xdr:col>
      <xdr:colOff>1</xdr:colOff>
      <xdr:row>285</xdr:row>
      <xdr:rowOff>593913</xdr:rowOff>
    </xdr:to>
    <xdr:cxnSp macro="">
      <xdr:nvCxnSpPr>
        <xdr:cNvPr id="26" name="直線矢印コネクタ 25"/>
        <xdr:cNvCxnSpPr/>
      </xdr:nvCxnSpPr>
      <xdr:spPr>
        <a:xfrm>
          <a:off x="8673353" y="42728031"/>
          <a:ext cx="1" cy="358588"/>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286</xdr:row>
      <xdr:rowOff>44823</xdr:rowOff>
    </xdr:from>
    <xdr:to>
      <xdr:col>17</xdr:col>
      <xdr:colOff>147176</xdr:colOff>
      <xdr:row>286</xdr:row>
      <xdr:rowOff>627530</xdr:rowOff>
    </xdr:to>
    <xdr:sp macro="" textlink="">
      <xdr:nvSpPr>
        <xdr:cNvPr id="30" name="正方形/長方形 29"/>
        <xdr:cNvSpPr/>
      </xdr:nvSpPr>
      <xdr:spPr>
        <a:xfrm>
          <a:off x="1703294" y="43209882"/>
          <a:ext cx="1872882" cy="58270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一部再委託</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随意契約・その他</a:t>
          </a:r>
          <a:r>
            <a:rPr kumimoji="1" lang="en-US" altLang="ja-JP" sz="1200">
              <a:solidFill>
                <a:schemeClr val="tx1"/>
              </a:solidFill>
            </a:rPr>
            <a:t>】</a:t>
          </a:r>
        </a:p>
      </xdr:txBody>
    </xdr:sp>
    <xdr:clientData/>
  </xdr:twoCellAnchor>
  <xdr:twoCellAnchor>
    <xdr:from>
      <xdr:col>8</xdr:col>
      <xdr:colOff>11206</xdr:colOff>
      <xdr:row>286</xdr:row>
      <xdr:rowOff>661148</xdr:rowOff>
    </xdr:from>
    <xdr:to>
      <xdr:col>17</xdr:col>
      <xdr:colOff>179293</xdr:colOff>
      <xdr:row>288</xdr:row>
      <xdr:rowOff>313765</xdr:rowOff>
    </xdr:to>
    <xdr:sp macro="" textlink="">
      <xdr:nvSpPr>
        <xdr:cNvPr id="32" name="正方形/長方形 31"/>
        <xdr:cNvSpPr/>
      </xdr:nvSpPr>
      <xdr:spPr>
        <a:xfrm>
          <a:off x="1624853" y="43725354"/>
          <a:ext cx="1983440" cy="9973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　</a:t>
          </a:r>
          <a:r>
            <a:rPr kumimoji="1" lang="en-US" altLang="ja-JP" sz="1400">
              <a:solidFill>
                <a:sysClr val="windowText" lastClr="000000"/>
              </a:solidFill>
            </a:rPr>
            <a:t>PERSOL</a:t>
          </a:r>
          <a:r>
            <a:rPr kumimoji="1" lang="ja-JP" altLang="en-US" sz="1400">
              <a:solidFill>
                <a:sysClr val="windowText" lastClr="000000"/>
              </a:solidFill>
            </a:rPr>
            <a:t>　</a:t>
          </a:r>
          <a:r>
            <a:rPr kumimoji="1" lang="en-US" altLang="ja-JP" sz="1400">
              <a:solidFill>
                <a:sysClr val="windowText" lastClr="000000"/>
              </a:solidFill>
            </a:rPr>
            <a:t>Global</a:t>
          </a:r>
          <a:r>
            <a:rPr kumimoji="1" lang="ja-JP" altLang="en-US" sz="1400">
              <a:solidFill>
                <a:sysClr val="windowText" lastClr="000000"/>
              </a:solidFill>
            </a:rPr>
            <a:t>　</a:t>
          </a:r>
          <a:r>
            <a:rPr kumimoji="1" lang="en-US" altLang="ja-JP" sz="1400">
              <a:solidFill>
                <a:sysClr val="windowText" lastClr="000000"/>
              </a:solidFill>
            </a:rPr>
            <a:t>Workforce</a:t>
          </a:r>
          <a:r>
            <a:rPr kumimoji="1" lang="ja-JP" altLang="en-US" sz="1400">
              <a:solidFill>
                <a:sysClr val="windowText" lastClr="000000"/>
              </a:solidFill>
            </a:rPr>
            <a:t>（株）</a:t>
          </a:r>
          <a:endParaRPr kumimoji="1" lang="en-US" altLang="ja-JP" sz="1400">
            <a:solidFill>
              <a:sysClr val="windowText" lastClr="000000"/>
            </a:solidFill>
          </a:endParaRPr>
        </a:p>
        <a:p>
          <a:pPr algn="ctr"/>
          <a:r>
            <a:rPr kumimoji="1" lang="en-US" altLang="ja-JP" sz="1400">
              <a:solidFill>
                <a:sysClr val="windowText" lastClr="000000"/>
              </a:solidFill>
            </a:rPr>
            <a:t>64.3</a:t>
          </a:r>
          <a:r>
            <a:rPr kumimoji="1" lang="ja-JP" altLang="en-US" sz="1400">
              <a:solidFill>
                <a:sysClr val="windowText" lastClr="000000"/>
              </a:solidFill>
            </a:rPr>
            <a:t>百万円</a:t>
          </a:r>
        </a:p>
      </xdr:txBody>
    </xdr:sp>
    <xdr:clientData/>
  </xdr:twoCellAnchor>
  <xdr:twoCellAnchor>
    <xdr:from>
      <xdr:col>37</xdr:col>
      <xdr:colOff>156882</xdr:colOff>
      <xdr:row>286</xdr:row>
      <xdr:rowOff>661146</xdr:rowOff>
    </xdr:from>
    <xdr:to>
      <xdr:col>47</xdr:col>
      <xdr:colOff>123264</xdr:colOff>
      <xdr:row>288</xdr:row>
      <xdr:rowOff>313763</xdr:rowOff>
    </xdr:to>
    <xdr:sp macro="" textlink="">
      <xdr:nvSpPr>
        <xdr:cNvPr id="33" name="正方形/長方形 32"/>
        <xdr:cNvSpPr/>
      </xdr:nvSpPr>
      <xdr:spPr>
        <a:xfrm>
          <a:off x="7620000" y="43725352"/>
          <a:ext cx="1983440" cy="9973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　（株）群馬読売ＩＳ</a:t>
          </a:r>
          <a:endParaRPr kumimoji="1" lang="en-US" altLang="ja-JP" sz="1400">
            <a:solidFill>
              <a:sysClr val="windowText" lastClr="000000"/>
            </a:solidFill>
          </a:endParaRPr>
        </a:p>
        <a:p>
          <a:pPr algn="ctr"/>
          <a:r>
            <a:rPr kumimoji="1" lang="en-US" altLang="ja-JP" sz="1400">
              <a:solidFill>
                <a:sysClr val="windowText" lastClr="000000"/>
              </a:solidFill>
            </a:rPr>
            <a:t>0.3</a:t>
          </a:r>
          <a:r>
            <a:rPr kumimoji="1" lang="ja-JP" altLang="en-US" sz="1400">
              <a:solidFill>
                <a:sysClr val="windowText" lastClr="000000"/>
              </a:solidFill>
            </a:rPr>
            <a:t>百万円</a:t>
          </a:r>
        </a:p>
      </xdr:txBody>
    </xdr:sp>
    <xdr:clientData/>
  </xdr:twoCellAnchor>
  <xdr:twoCellAnchor>
    <xdr:from>
      <xdr:col>37</xdr:col>
      <xdr:colOff>145676</xdr:colOff>
      <xdr:row>289</xdr:row>
      <xdr:rowOff>44825</xdr:rowOff>
    </xdr:from>
    <xdr:to>
      <xdr:col>47</xdr:col>
      <xdr:colOff>134471</xdr:colOff>
      <xdr:row>291</xdr:row>
      <xdr:rowOff>257737</xdr:rowOff>
    </xdr:to>
    <xdr:sp macro="" textlink="">
      <xdr:nvSpPr>
        <xdr:cNvPr id="34" name="大かっこ 33"/>
        <xdr:cNvSpPr/>
      </xdr:nvSpPr>
      <xdr:spPr>
        <a:xfrm>
          <a:off x="7608794" y="44823531"/>
          <a:ext cx="2005853" cy="8852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ウェブ広報に使うバナー作成等</a:t>
          </a:r>
        </a:p>
      </xdr:txBody>
    </xdr:sp>
    <xdr:clientData/>
  </xdr:twoCellAnchor>
  <xdr:twoCellAnchor>
    <xdr:from>
      <xdr:col>8</xdr:col>
      <xdr:colOff>22412</xdr:colOff>
      <xdr:row>289</xdr:row>
      <xdr:rowOff>22412</xdr:rowOff>
    </xdr:from>
    <xdr:to>
      <xdr:col>18</xdr:col>
      <xdr:colOff>11206</xdr:colOff>
      <xdr:row>291</xdr:row>
      <xdr:rowOff>347383</xdr:rowOff>
    </xdr:to>
    <xdr:sp macro="" textlink="">
      <xdr:nvSpPr>
        <xdr:cNvPr id="35" name="大かっこ 34"/>
        <xdr:cNvSpPr/>
      </xdr:nvSpPr>
      <xdr:spPr>
        <a:xfrm>
          <a:off x="1636059" y="45596736"/>
          <a:ext cx="2005853" cy="99732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国外での人材募集から送り出しまでの管理、出国手続き支援等、海外に関する業務の運営管理</a:t>
          </a:r>
        </a:p>
      </xdr:txBody>
    </xdr:sp>
    <xdr:clientData/>
  </xdr:twoCellAnchor>
  <xdr:twoCellAnchor>
    <xdr:from>
      <xdr:col>22</xdr:col>
      <xdr:colOff>89647</xdr:colOff>
      <xdr:row>286</xdr:row>
      <xdr:rowOff>22412</xdr:rowOff>
    </xdr:from>
    <xdr:to>
      <xdr:col>31</xdr:col>
      <xdr:colOff>147176</xdr:colOff>
      <xdr:row>286</xdr:row>
      <xdr:rowOff>605119</xdr:rowOff>
    </xdr:to>
    <xdr:sp macro="" textlink="">
      <xdr:nvSpPr>
        <xdr:cNvPr id="36" name="正方形/長方形 35"/>
        <xdr:cNvSpPr/>
      </xdr:nvSpPr>
      <xdr:spPr>
        <a:xfrm>
          <a:off x="4527176" y="43187471"/>
          <a:ext cx="1872882" cy="58270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一部再委託</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随意契約・その他</a:t>
          </a:r>
          <a:r>
            <a:rPr kumimoji="1" lang="en-US" altLang="ja-JP" sz="1200">
              <a:solidFill>
                <a:schemeClr val="tx1"/>
              </a:solidFill>
            </a:rPr>
            <a:t>】</a:t>
          </a:r>
        </a:p>
      </xdr:txBody>
    </xdr:sp>
    <xdr:clientData/>
  </xdr:twoCellAnchor>
  <xdr:twoCellAnchor>
    <xdr:from>
      <xdr:col>38</xdr:col>
      <xdr:colOff>56029</xdr:colOff>
      <xdr:row>286</xdr:row>
      <xdr:rowOff>33618</xdr:rowOff>
    </xdr:from>
    <xdr:to>
      <xdr:col>47</xdr:col>
      <xdr:colOff>113559</xdr:colOff>
      <xdr:row>286</xdr:row>
      <xdr:rowOff>616325</xdr:rowOff>
    </xdr:to>
    <xdr:sp macro="" textlink="">
      <xdr:nvSpPr>
        <xdr:cNvPr id="37" name="正方形/長方形 36"/>
        <xdr:cNvSpPr/>
      </xdr:nvSpPr>
      <xdr:spPr>
        <a:xfrm>
          <a:off x="7720853" y="43198677"/>
          <a:ext cx="1872882" cy="58270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一部再委託</a:t>
          </a:r>
          <a:endParaRPr kumimoji="1" lang="en-US" altLang="ja-JP" sz="1200">
            <a:solidFill>
              <a:schemeClr val="tx1"/>
            </a:solidFill>
          </a:endParaRPr>
        </a:p>
        <a:p>
          <a:pPr algn="ctr"/>
          <a:r>
            <a:rPr kumimoji="1" lang="en-US" altLang="ja-JP" sz="1200">
              <a:solidFill>
                <a:schemeClr val="tx1"/>
              </a:solidFill>
            </a:rPr>
            <a:t>【</a:t>
          </a:r>
          <a:r>
            <a:rPr kumimoji="1" lang="ja-JP" altLang="en-US" sz="1200">
              <a:solidFill>
                <a:schemeClr val="tx1"/>
              </a:solidFill>
            </a:rPr>
            <a:t>随意契約・その他</a:t>
          </a:r>
          <a:r>
            <a:rPr kumimoji="1" lang="en-US" altLang="ja-JP" sz="12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709</v>
      </c>
      <c r="AK2" s="187"/>
      <c r="AL2" s="187"/>
      <c r="AM2" s="187"/>
      <c r="AN2" s="90" t="s">
        <v>364</v>
      </c>
      <c r="AO2" s="187">
        <v>21</v>
      </c>
      <c r="AP2" s="187"/>
      <c r="AQ2" s="187"/>
      <c r="AR2" s="91" t="s">
        <v>364</v>
      </c>
      <c r="AS2" s="188">
        <v>668</v>
      </c>
      <c r="AT2" s="188"/>
      <c r="AU2" s="188"/>
      <c r="AV2" s="90" t="str">
        <f>IF(AW2="","","-")</f>
        <v>-</v>
      </c>
      <c r="AW2" s="189">
        <v>0</v>
      </c>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708</v>
      </c>
      <c r="AF5" s="209"/>
      <c r="AG5" s="209"/>
      <c r="AH5" s="209"/>
      <c r="AI5" s="209"/>
      <c r="AJ5" s="209"/>
      <c r="AK5" s="209"/>
      <c r="AL5" s="209"/>
      <c r="AM5" s="209"/>
      <c r="AN5" s="209"/>
      <c r="AO5" s="209"/>
      <c r="AP5" s="210"/>
      <c r="AQ5" s="211" t="s">
        <v>728</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04.2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783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793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794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694</v>
      </c>
      <c r="Q13" s="232"/>
      <c r="R13" s="232"/>
      <c r="S13" s="232"/>
      <c r="T13" s="232"/>
      <c r="U13" s="232"/>
      <c r="V13" s="233"/>
      <c r="W13" s="231">
        <v>429</v>
      </c>
      <c r="X13" s="232"/>
      <c r="Y13" s="232"/>
      <c r="Z13" s="232"/>
      <c r="AA13" s="232"/>
      <c r="AB13" s="232"/>
      <c r="AC13" s="233"/>
      <c r="AD13" s="231">
        <v>741</v>
      </c>
      <c r="AE13" s="232"/>
      <c r="AF13" s="232"/>
      <c r="AG13" s="232"/>
      <c r="AH13" s="232"/>
      <c r="AI13" s="232"/>
      <c r="AJ13" s="233"/>
      <c r="AK13" s="231">
        <v>230</v>
      </c>
      <c r="AL13" s="232"/>
      <c r="AM13" s="232"/>
      <c r="AN13" s="232"/>
      <c r="AO13" s="232"/>
      <c r="AP13" s="232"/>
      <c r="AQ13" s="233"/>
      <c r="AR13" s="243" t="s">
        <v>787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t="s">
        <v>694</v>
      </c>
      <c r="AE14" s="232"/>
      <c r="AF14" s="232"/>
      <c r="AG14" s="232"/>
      <c r="AH14" s="232"/>
      <c r="AI14" s="232"/>
      <c r="AJ14" s="233"/>
      <c r="AK14" s="231" t="s">
        <v>711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v>195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v>-195</v>
      </c>
      <c r="AE16" s="232"/>
      <c r="AF16" s="232"/>
      <c r="AG16" s="232"/>
      <c r="AH16" s="232"/>
      <c r="AI16" s="232"/>
      <c r="AJ16" s="233"/>
      <c r="AK16" s="231" t="s">
        <v>711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v>-50</v>
      </c>
      <c r="X17" s="232"/>
      <c r="Y17" s="232"/>
      <c r="Z17" s="232"/>
      <c r="AA17" s="232"/>
      <c r="AB17" s="232"/>
      <c r="AC17" s="233"/>
      <c r="AD17" s="231" t="s">
        <v>694</v>
      </c>
      <c r="AE17" s="232"/>
      <c r="AF17" s="232"/>
      <c r="AG17" s="232"/>
      <c r="AH17" s="232"/>
      <c r="AI17" s="232"/>
      <c r="AJ17" s="233"/>
      <c r="AK17" s="231" t="s">
        <v>711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379</v>
      </c>
      <c r="X18" s="276"/>
      <c r="Y18" s="276"/>
      <c r="Z18" s="276"/>
      <c r="AA18" s="276"/>
      <c r="AB18" s="276"/>
      <c r="AC18" s="277"/>
      <c r="AD18" s="275">
        <f>SUM(AD13:AJ17)</f>
        <v>546</v>
      </c>
      <c r="AE18" s="276"/>
      <c r="AF18" s="276"/>
      <c r="AG18" s="276"/>
      <c r="AH18" s="276"/>
      <c r="AI18" s="276"/>
      <c r="AJ18" s="277"/>
      <c r="AK18" s="275">
        <f>SUM(AK13:AQ17)</f>
        <v>425</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f>161-6</f>
        <v>155</v>
      </c>
      <c r="X19" s="232"/>
      <c r="Y19" s="232"/>
      <c r="Z19" s="232"/>
      <c r="AA19" s="232"/>
      <c r="AB19" s="232"/>
      <c r="AC19" s="233"/>
      <c r="AD19" s="231">
        <v>289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0.40897097625329815</v>
      </c>
      <c r="X20" s="307"/>
      <c r="Y20" s="307"/>
      <c r="Z20" s="307"/>
      <c r="AA20" s="307"/>
      <c r="AB20" s="307"/>
      <c r="AC20" s="307"/>
      <c r="AD20" s="307">
        <f>IF(AD18=0, "-", SUM(AD19)/AD18)</f>
        <v>0.52930402930402931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t="str">
        <f>IF(P19=0, "-", SUM(P19)/SUM(P13,P14))</f>
        <v>-</v>
      </c>
      <c r="Q21" s="307"/>
      <c r="R21" s="307"/>
      <c r="S21" s="307"/>
      <c r="T21" s="307"/>
      <c r="U21" s="307"/>
      <c r="V21" s="307"/>
      <c r="W21" s="307">
        <f>IF(W19=0, "-", SUM(W19)/SUM(W13,W14))</f>
        <v>0.36130536130536128</v>
      </c>
      <c r="X21" s="307"/>
      <c r="Y21" s="307"/>
      <c r="Z21" s="307"/>
      <c r="AA21" s="307"/>
      <c r="AB21" s="307"/>
      <c r="AC21" s="307"/>
      <c r="AD21" s="307">
        <f>IF(AD19=0, "-", SUM(AD19)/SUM(AD13,AD14))</f>
        <v>0.39001349527665319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695</v>
      </c>
      <c r="H23" s="293"/>
      <c r="I23" s="293"/>
      <c r="J23" s="293"/>
      <c r="K23" s="293"/>
      <c r="L23" s="293"/>
      <c r="M23" s="293"/>
      <c r="N23" s="293"/>
      <c r="O23" s="294"/>
      <c r="P23" s="243">
        <v>192</v>
      </c>
      <c r="Q23" s="244"/>
      <c r="R23" s="244"/>
      <c r="S23" s="244"/>
      <c r="T23" s="244"/>
      <c r="U23" s="244"/>
      <c r="V23" s="295"/>
      <c r="W23" s="243" t="s">
        <v>787</v>
      </c>
      <c r="X23" s="244"/>
      <c r="Y23" s="244"/>
      <c r="Z23" s="244"/>
      <c r="AA23" s="244"/>
      <c r="AB23" s="244"/>
      <c r="AC23" s="295"/>
      <c r="AD23" s="296" t="s">
        <v>792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696</v>
      </c>
      <c r="H24" s="303"/>
      <c r="I24" s="303"/>
      <c r="J24" s="303"/>
      <c r="K24" s="303"/>
      <c r="L24" s="303"/>
      <c r="M24" s="303"/>
      <c r="N24" s="303"/>
      <c r="O24" s="304"/>
      <c r="P24" s="231">
        <v>29</v>
      </c>
      <c r="Q24" s="232"/>
      <c r="R24" s="232"/>
      <c r="S24" s="232"/>
      <c r="T24" s="232"/>
      <c r="U24" s="232"/>
      <c r="V24" s="233"/>
      <c r="W24" s="231" t="s">
        <v>787</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697</v>
      </c>
      <c r="H25" s="303"/>
      <c r="I25" s="303"/>
      <c r="J25" s="303"/>
      <c r="K25" s="303"/>
      <c r="L25" s="303"/>
      <c r="M25" s="303"/>
      <c r="N25" s="303"/>
      <c r="O25" s="304"/>
      <c r="P25" s="231">
        <v>4</v>
      </c>
      <c r="Q25" s="232"/>
      <c r="R25" s="232"/>
      <c r="S25" s="232"/>
      <c r="T25" s="232"/>
      <c r="U25" s="232"/>
      <c r="V25" s="233"/>
      <c r="W25" s="231" t="s">
        <v>787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698</v>
      </c>
      <c r="H26" s="303"/>
      <c r="I26" s="303"/>
      <c r="J26" s="303"/>
      <c r="K26" s="303"/>
      <c r="L26" s="303"/>
      <c r="M26" s="303"/>
      <c r="N26" s="303"/>
      <c r="O26" s="304"/>
      <c r="P26" s="231">
        <v>2</v>
      </c>
      <c r="Q26" s="232"/>
      <c r="R26" s="232"/>
      <c r="S26" s="232"/>
      <c r="T26" s="232"/>
      <c r="U26" s="232"/>
      <c r="V26" s="233"/>
      <c r="W26" s="231" t="s">
        <v>787</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699</v>
      </c>
      <c r="H27" s="303"/>
      <c r="I27" s="303"/>
      <c r="J27" s="303"/>
      <c r="K27" s="303"/>
      <c r="L27" s="303"/>
      <c r="M27" s="303"/>
      <c r="N27" s="303"/>
      <c r="O27" s="304"/>
      <c r="P27" s="231">
        <v>2</v>
      </c>
      <c r="Q27" s="232"/>
      <c r="R27" s="232"/>
      <c r="S27" s="232"/>
      <c r="T27" s="232"/>
      <c r="U27" s="232"/>
      <c r="V27" s="233"/>
      <c r="W27" s="231" t="s">
        <v>787</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710</v>
      </c>
      <c r="H28" s="310"/>
      <c r="I28" s="310"/>
      <c r="J28" s="310"/>
      <c r="K28" s="310"/>
      <c r="L28" s="310"/>
      <c r="M28" s="310"/>
      <c r="N28" s="310"/>
      <c r="O28" s="311"/>
      <c r="P28" s="312">
        <v>1</v>
      </c>
      <c r="Q28" s="313"/>
      <c r="R28" s="313"/>
      <c r="S28" s="313"/>
      <c r="T28" s="313"/>
      <c r="U28" s="313"/>
      <c r="V28" s="314"/>
      <c r="W28" s="312" t="s">
        <v>787</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230</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660</v>
      </c>
      <c r="B30" s="352"/>
      <c r="C30" s="352"/>
      <c r="D30" s="352"/>
      <c r="E30" s="352"/>
      <c r="F30" s="353"/>
      <c r="G30" s="354" t="s">
        <v>788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5" t="s">
        <v>496</v>
      </c>
      <c r="AR31" s="426"/>
      <c r="AS31" s="426"/>
      <c r="AT31" s="427"/>
      <c r="AU31" s="425" t="s">
        <v>674</v>
      </c>
      <c r="AV31" s="426"/>
      <c r="AW31" s="426"/>
      <c r="AX31" s="428"/>
    </row>
    <row r="32" spans="1:50" ht="23.25" customHeight="1" x14ac:dyDescent="0.15">
      <c r="A32" s="363"/>
      <c r="B32" s="332"/>
      <c r="C32" s="332"/>
      <c r="D32" s="332"/>
      <c r="E32" s="332"/>
      <c r="F32" s="333"/>
      <c r="G32" s="372" t="s">
        <v>796</v>
      </c>
      <c r="H32" s="373"/>
      <c r="I32" s="373"/>
      <c r="J32" s="373"/>
      <c r="K32" s="373"/>
      <c r="L32" s="373"/>
      <c r="M32" s="373"/>
      <c r="N32" s="373"/>
      <c r="O32" s="373"/>
      <c r="P32" s="376" t="s">
        <v>795</v>
      </c>
      <c r="Q32" s="377"/>
      <c r="R32" s="377"/>
      <c r="S32" s="377"/>
      <c r="T32" s="377"/>
      <c r="U32" s="377"/>
      <c r="V32" s="377"/>
      <c r="W32" s="377"/>
      <c r="X32" s="378"/>
      <c r="Y32" s="382" t="s">
        <v>52</v>
      </c>
      <c r="Z32" s="383"/>
      <c r="AA32" s="384"/>
      <c r="AB32" s="385" t="s">
        <v>702</v>
      </c>
      <c r="AC32" s="385"/>
      <c r="AD32" s="385"/>
      <c r="AE32" s="386" t="s">
        <v>694</v>
      </c>
      <c r="AF32" s="386"/>
      <c r="AG32" s="386"/>
      <c r="AH32" s="386"/>
      <c r="AI32" s="386">
        <f>90-20</f>
        <v>70</v>
      </c>
      <c r="AJ32" s="386"/>
      <c r="AK32" s="386"/>
      <c r="AL32" s="386"/>
      <c r="AM32" s="386">
        <v>326</v>
      </c>
      <c r="AN32" s="386"/>
      <c r="AO32" s="386"/>
      <c r="AP32" s="386"/>
      <c r="AQ32" s="413" t="s">
        <v>732</v>
      </c>
      <c r="AR32" s="386"/>
      <c r="AS32" s="386"/>
      <c r="AT32" s="386"/>
      <c r="AU32" s="404" t="s">
        <v>717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t="s">
        <v>694</v>
      </c>
      <c r="AF33" s="386"/>
      <c r="AG33" s="386"/>
      <c r="AH33" s="386"/>
      <c r="AI33" s="386">
        <v>400</v>
      </c>
      <c r="AJ33" s="386"/>
      <c r="AK33" s="386"/>
      <c r="AL33" s="386"/>
      <c r="AM33" s="386">
        <v>600</v>
      </c>
      <c r="AN33" s="386"/>
      <c r="AO33" s="386"/>
      <c r="AP33" s="386"/>
      <c r="AQ33" s="413" t="s">
        <v>774</v>
      </c>
      <c r="AR33" s="386"/>
      <c r="AS33" s="386"/>
      <c r="AT33" s="386"/>
      <c r="AU33" s="404" t="s">
        <v>717</v>
      </c>
      <c r="AV33" s="420"/>
      <c r="AW33" s="420"/>
      <c r="AX33" s="421"/>
    </row>
    <row r="34" spans="1:51" ht="23.25" customHeight="1" x14ac:dyDescent="0.15">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x14ac:dyDescent="0.15">
      <c r="A35" s="455"/>
      <c r="B35" s="456"/>
      <c r="C35" s="456"/>
      <c r="D35" s="456"/>
      <c r="E35" s="456"/>
      <c r="F35" s="457"/>
      <c r="G35" s="409" t="s">
        <v>775</v>
      </c>
      <c r="H35" s="410"/>
      <c r="I35" s="410"/>
      <c r="J35" s="410"/>
      <c r="K35" s="410"/>
      <c r="L35" s="410"/>
      <c r="M35" s="410"/>
      <c r="N35" s="410"/>
      <c r="O35" s="410"/>
      <c r="P35" s="410"/>
      <c r="Q35" s="410"/>
      <c r="R35" s="410"/>
      <c r="S35" s="410"/>
      <c r="T35" s="410"/>
      <c r="U35" s="410"/>
      <c r="V35" s="410"/>
      <c r="W35" s="410"/>
      <c r="X35" s="410"/>
      <c r="Y35" s="434" t="s">
        <v>662</v>
      </c>
      <c r="Z35" s="435"/>
      <c r="AA35" s="436"/>
      <c r="AB35" s="437" t="s">
        <v>703</v>
      </c>
      <c r="AC35" s="438"/>
      <c r="AD35" s="439"/>
      <c r="AE35" s="413" t="s">
        <v>694</v>
      </c>
      <c r="AF35" s="413"/>
      <c r="AG35" s="413"/>
      <c r="AH35" s="413"/>
      <c r="AI35" s="413">
        <v>2210</v>
      </c>
      <c r="AJ35" s="413"/>
      <c r="AK35" s="413"/>
      <c r="AL35" s="413"/>
      <c r="AM35" s="413">
        <v>885</v>
      </c>
      <c r="AN35" s="413"/>
      <c r="AO35" s="413"/>
      <c r="AP35" s="413"/>
      <c r="AQ35" s="404" t="s">
        <v>729</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665</v>
      </c>
      <c r="Z36" s="414"/>
      <c r="AA36" s="415"/>
      <c r="AB36" s="440" t="s">
        <v>718</v>
      </c>
      <c r="AC36" s="441"/>
      <c r="AD36" s="442"/>
      <c r="AE36" s="443" t="s">
        <v>694</v>
      </c>
      <c r="AF36" s="443"/>
      <c r="AG36" s="443"/>
      <c r="AH36" s="443"/>
      <c r="AI36" s="443" t="s">
        <v>731</v>
      </c>
      <c r="AJ36" s="443"/>
      <c r="AK36" s="443"/>
      <c r="AL36" s="443"/>
      <c r="AM36" s="443" t="s">
        <v>777</v>
      </c>
      <c r="AN36" s="443"/>
      <c r="AO36" s="443"/>
      <c r="AP36" s="443"/>
      <c r="AQ36" s="443" t="s">
        <v>729</v>
      </c>
      <c r="AR36" s="443"/>
      <c r="AS36" s="443"/>
      <c r="AT36" s="443"/>
      <c r="AU36" s="443"/>
      <c r="AV36" s="443"/>
      <c r="AW36" s="443"/>
      <c r="AX36" s="446"/>
    </row>
    <row r="37" spans="1:51" ht="18.75" customHeight="1" x14ac:dyDescent="0.15">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694</v>
      </c>
      <c r="AR38" s="448"/>
      <c r="AS38" s="449" t="s">
        <v>224</v>
      </c>
      <c r="AT38" s="450"/>
      <c r="AU38" s="451">
        <v>4</v>
      </c>
      <c r="AV38" s="451"/>
      <c r="AW38" s="339" t="s">
        <v>170</v>
      </c>
      <c r="AX38" s="344"/>
    </row>
    <row r="39" spans="1:51" ht="28.5" customHeight="1" x14ac:dyDescent="0.15">
      <c r="A39" s="488"/>
      <c r="B39" s="486"/>
      <c r="C39" s="486"/>
      <c r="D39" s="486"/>
      <c r="E39" s="486"/>
      <c r="F39" s="487"/>
      <c r="G39" s="389" t="s">
        <v>762</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331</v>
      </c>
      <c r="AC39" s="403"/>
      <c r="AD39" s="403"/>
      <c r="AE39" s="404" t="s">
        <v>694</v>
      </c>
      <c r="AF39" s="387"/>
      <c r="AG39" s="387"/>
      <c r="AH39" s="387"/>
      <c r="AI39" s="405" t="s">
        <v>694</v>
      </c>
      <c r="AJ39" s="406"/>
      <c r="AK39" s="406"/>
      <c r="AL39" s="407"/>
      <c r="AM39" s="405" t="s">
        <v>694</v>
      </c>
      <c r="AN39" s="406"/>
      <c r="AO39" s="406"/>
      <c r="AP39" s="407"/>
      <c r="AQ39" s="405" t="s">
        <v>694</v>
      </c>
      <c r="AR39" s="406"/>
      <c r="AS39" s="406"/>
      <c r="AT39" s="407"/>
      <c r="AU39" s="387" t="s">
        <v>694</v>
      </c>
      <c r="AV39" s="387"/>
      <c r="AW39" s="387"/>
      <c r="AX39" s="388"/>
    </row>
    <row r="40" spans="1:51" ht="28.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331</v>
      </c>
      <c r="AC40" s="463"/>
      <c r="AD40" s="463"/>
      <c r="AE40" s="404" t="s">
        <v>694</v>
      </c>
      <c r="AF40" s="387"/>
      <c r="AG40" s="387"/>
      <c r="AH40" s="387"/>
      <c r="AI40" s="404">
        <v>80</v>
      </c>
      <c r="AJ40" s="387"/>
      <c r="AK40" s="387"/>
      <c r="AL40" s="387"/>
      <c r="AM40" s="404">
        <v>80</v>
      </c>
      <c r="AN40" s="387"/>
      <c r="AO40" s="387"/>
      <c r="AP40" s="387"/>
      <c r="AQ40" s="405" t="s">
        <v>694</v>
      </c>
      <c r="AR40" s="406"/>
      <c r="AS40" s="406"/>
      <c r="AT40" s="407"/>
      <c r="AU40" s="387">
        <v>80</v>
      </c>
      <c r="AV40" s="387"/>
      <c r="AW40" s="387"/>
      <c r="AX40" s="388"/>
    </row>
    <row r="41" spans="1:51" ht="28.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8" t="s">
        <v>14</v>
      </c>
      <c r="AC41" s="408"/>
      <c r="AD41" s="408"/>
      <c r="AE41" s="404" t="s">
        <v>694</v>
      </c>
      <c r="AF41" s="387"/>
      <c r="AG41" s="387"/>
      <c r="AH41" s="387"/>
      <c r="AI41" s="405" t="s">
        <v>694</v>
      </c>
      <c r="AJ41" s="406"/>
      <c r="AK41" s="406"/>
      <c r="AL41" s="407"/>
      <c r="AM41" s="405" t="s">
        <v>694</v>
      </c>
      <c r="AN41" s="406"/>
      <c r="AO41" s="406"/>
      <c r="AP41" s="407"/>
      <c r="AQ41" s="405" t="s">
        <v>694</v>
      </c>
      <c r="AR41" s="406"/>
      <c r="AS41" s="406"/>
      <c r="AT41" s="407"/>
      <c r="AU41" s="387" t="s">
        <v>694</v>
      </c>
      <c r="AV41" s="387"/>
      <c r="AW41" s="387"/>
      <c r="AX41" s="388"/>
    </row>
    <row r="42" spans="1:51" ht="23.25" customHeight="1" x14ac:dyDescent="0.15">
      <c r="A42" s="476" t="s">
        <v>340</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5"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6" t="s">
        <v>58</v>
      </c>
      <c r="Z51" s="907"/>
      <c r="AA51" s="908"/>
      <c r="AB51" s="403"/>
      <c r="AC51" s="403"/>
      <c r="AD51" s="403"/>
      <c r="AE51" s="404"/>
      <c r="AF51" s="387"/>
      <c r="AG51" s="387"/>
      <c r="AH51" s="387"/>
      <c r="AI51" s="404"/>
      <c r="AJ51" s="387"/>
      <c r="AK51" s="387"/>
      <c r="AL51" s="387"/>
      <c r="AM51" s="404"/>
      <c r="AN51" s="387"/>
      <c r="AO51" s="387"/>
      <c r="AP51" s="387"/>
      <c r="AQ51" s="405"/>
      <c r="AR51" s="406"/>
      <c r="AS51" s="406"/>
      <c r="AT51" s="407"/>
      <c r="AU51" s="387"/>
      <c r="AV51" s="387"/>
      <c r="AW51" s="387"/>
      <c r="AX51" s="388"/>
      <c r="AY51">
        <f t="shared" si="0"/>
        <v>0</v>
      </c>
    </row>
    <row r="52" spans="1:60" ht="23.25" hidden="1" customHeight="1" x14ac:dyDescent="0.15">
      <c r="A52" s="329"/>
      <c r="B52" s="331"/>
      <c r="C52" s="332"/>
      <c r="D52" s="332"/>
      <c r="E52" s="332"/>
      <c r="F52" s="333"/>
      <c r="G52" s="909"/>
      <c r="H52" s="398"/>
      <c r="I52" s="398"/>
      <c r="J52" s="398"/>
      <c r="K52" s="398"/>
      <c r="L52" s="398"/>
      <c r="M52" s="398"/>
      <c r="N52" s="398"/>
      <c r="O52" s="399"/>
      <c r="P52" s="466"/>
      <c r="Q52" s="466"/>
      <c r="R52" s="466"/>
      <c r="S52" s="466"/>
      <c r="T52" s="466"/>
      <c r="U52" s="466"/>
      <c r="V52" s="466"/>
      <c r="W52" s="466"/>
      <c r="X52" s="467"/>
      <c r="Y52" s="910" t="s">
        <v>51</v>
      </c>
      <c r="Z52" s="800"/>
      <c r="AA52" s="801"/>
      <c r="AB52" s="463"/>
      <c r="AC52" s="463"/>
      <c r="AD52" s="463"/>
      <c r="AE52" s="404"/>
      <c r="AF52" s="387"/>
      <c r="AG52" s="387"/>
      <c r="AH52" s="387"/>
      <c r="AI52" s="404"/>
      <c r="AJ52" s="387"/>
      <c r="AK52" s="387"/>
      <c r="AL52" s="387"/>
      <c r="AM52" s="404"/>
      <c r="AN52" s="387"/>
      <c r="AO52" s="387"/>
      <c r="AP52" s="387"/>
      <c r="AQ52" s="405"/>
      <c r="AR52" s="406"/>
      <c r="AS52" s="406"/>
      <c r="AT52" s="407"/>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0" t="s">
        <v>13</v>
      </c>
      <c r="Z53" s="800"/>
      <c r="AA53" s="801"/>
      <c r="AB53" s="911" t="s">
        <v>14</v>
      </c>
      <c r="AC53" s="911"/>
      <c r="AD53" s="911"/>
      <c r="AE53" s="579"/>
      <c r="AF53" s="580"/>
      <c r="AG53" s="580"/>
      <c r="AH53" s="580"/>
      <c r="AI53" s="579"/>
      <c r="AJ53" s="580"/>
      <c r="AK53" s="580"/>
      <c r="AL53" s="580"/>
      <c r="AM53" s="579"/>
      <c r="AN53" s="580"/>
      <c r="AO53" s="580"/>
      <c r="AP53" s="580"/>
      <c r="AQ53" s="405"/>
      <c r="AR53" s="406"/>
      <c r="AS53" s="406"/>
      <c r="AT53" s="407"/>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6" t="s">
        <v>58</v>
      </c>
      <c r="Z56" s="907"/>
      <c r="AA56" s="908"/>
      <c r="AB56" s="403"/>
      <c r="AC56" s="403"/>
      <c r="AD56" s="403"/>
      <c r="AE56" s="404"/>
      <c r="AF56" s="387"/>
      <c r="AG56" s="387"/>
      <c r="AH56" s="387"/>
      <c r="AI56" s="404"/>
      <c r="AJ56" s="387"/>
      <c r="AK56" s="387"/>
      <c r="AL56" s="387"/>
      <c r="AM56" s="404"/>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09"/>
      <c r="H57" s="398"/>
      <c r="I57" s="398"/>
      <c r="J57" s="398"/>
      <c r="K57" s="398"/>
      <c r="L57" s="398"/>
      <c r="M57" s="398"/>
      <c r="N57" s="398"/>
      <c r="O57" s="399"/>
      <c r="P57" s="466"/>
      <c r="Q57" s="466"/>
      <c r="R57" s="466"/>
      <c r="S57" s="466"/>
      <c r="T57" s="466"/>
      <c r="U57" s="466"/>
      <c r="V57" s="466"/>
      <c r="W57" s="466"/>
      <c r="X57" s="467"/>
      <c r="Y57" s="910" t="s">
        <v>51</v>
      </c>
      <c r="Z57" s="800"/>
      <c r="AA57" s="801"/>
      <c r="AB57" s="463"/>
      <c r="AC57" s="463"/>
      <c r="AD57" s="463"/>
      <c r="AE57" s="404"/>
      <c r="AF57" s="387"/>
      <c r="AG57" s="387"/>
      <c r="AH57" s="387"/>
      <c r="AI57" s="404"/>
      <c r="AJ57" s="387"/>
      <c r="AK57" s="387"/>
      <c r="AL57" s="387"/>
      <c r="AM57" s="404"/>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0" t="s">
        <v>13</v>
      </c>
      <c r="Z58" s="800"/>
      <c r="AA58" s="801"/>
      <c r="AB58" s="911" t="s">
        <v>14</v>
      </c>
      <c r="AC58" s="911"/>
      <c r="AD58" s="911"/>
      <c r="AE58" s="579"/>
      <c r="AF58" s="580"/>
      <c r="AG58" s="580"/>
      <c r="AH58" s="580"/>
      <c r="AI58" s="579"/>
      <c r="AJ58" s="580"/>
      <c r="AK58" s="580"/>
      <c r="AL58" s="580"/>
      <c r="AM58" s="579"/>
      <c r="AN58" s="580"/>
      <c r="AO58" s="580"/>
      <c r="AP58" s="580"/>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6" t="s">
        <v>58</v>
      </c>
      <c r="Z61" s="907"/>
      <c r="AA61" s="908"/>
      <c r="AB61" s="403"/>
      <c r="AC61" s="403"/>
      <c r="AD61" s="403"/>
      <c r="AE61" s="404"/>
      <c r="AF61" s="387"/>
      <c r="AG61" s="387"/>
      <c r="AH61" s="387"/>
      <c r="AI61" s="404"/>
      <c r="AJ61" s="387"/>
      <c r="AK61" s="387"/>
      <c r="AL61" s="387"/>
      <c r="AM61" s="404"/>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09"/>
      <c r="H62" s="398"/>
      <c r="I62" s="398"/>
      <c r="J62" s="398"/>
      <c r="K62" s="398"/>
      <c r="L62" s="398"/>
      <c r="M62" s="398"/>
      <c r="N62" s="398"/>
      <c r="O62" s="399"/>
      <c r="P62" s="466"/>
      <c r="Q62" s="466"/>
      <c r="R62" s="466"/>
      <c r="S62" s="466"/>
      <c r="T62" s="466"/>
      <c r="U62" s="466"/>
      <c r="V62" s="466"/>
      <c r="W62" s="466"/>
      <c r="X62" s="467"/>
      <c r="Y62" s="910" t="s">
        <v>51</v>
      </c>
      <c r="Z62" s="800"/>
      <c r="AA62" s="801"/>
      <c r="AB62" s="463"/>
      <c r="AC62" s="463"/>
      <c r="AD62" s="463"/>
      <c r="AE62" s="404"/>
      <c r="AF62" s="387"/>
      <c r="AG62" s="387"/>
      <c r="AH62" s="387"/>
      <c r="AI62" s="404"/>
      <c r="AJ62" s="387"/>
      <c r="AK62" s="387"/>
      <c r="AL62" s="387"/>
      <c r="AM62" s="404"/>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899"/>
      <c r="C63" s="900"/>
      <c r="D63" s="900"/>
      <c r="E63" s="900"/>
      <c r="F63" s="901"/>
      <c r="G63" s="156"/>
      <c r="H63" s="157"/>
      <c r="I63" s="157"/>
      <c r="J63" s="157"/>
      <c r="K63" s="157"/>
      <c r="L63" s="157"/>
      <c r="M63" s="157"/>
      <c r="N63" s="157"/>
      <c r="O63" s="158"/>
      <c r="P63" s="468"/>
      <c r="Q63" s="468"/>
      <c r="R63" s="468"/>
      <c r="S63" s="468"/>
      <c r="T63" s="468"/>
      <c r="U63" s="468"/>
      <c r="V63" s="468"/>
      <c r="W63" s="468"/>
      <c r="X63" s="469"/>
      <c r="Y63" s="910" t="s">
        <v>13</v>
      </c>
      <c r="Z63" s="800"/>
      <c r="AA63" s="801"/>
      <c r="AB63" s="911" t="s">
        <v>14</v>
      </c>
      <c r="AC63" s="911"/>
      <c r="AD63" s="911"/>
      <c r="AE63" s="579"/>
      <c r="AF63" s="580"/>
      <c r="AG63" s="580"/>
      <c r="AH63" s="580"/>
      <c r="AI63" s="579"/>
      <c r="AJ63" s="580"/>
      <c r="AK63" s="580"/>
      <c r="AL63" s="580"/>
      <c r="AM63" s="579"/>
      <c r="AN63" s="580"/>
      <c r="AO63" s="580"/>
      <c r="AP63" s="580"/>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15">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5" t="s">
        <v>496</v>
      </c>
      <c r="AR65" s="426"/>
      <c r="AS65" s="426"/>
      <c r="AT65" s="427"/>
      <c r="AU65" s="425" t="s">
        <v>674</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704</v>
      </c>
      <c r="H69" s="410"/>
      <c r="I69" s="410"/>
      <c r="J69" s="410"/>
      <c r="K69" s="410"/>
      <c r="L69" s="410"/>
      <c r="M69" s="410"/>
      <c r="N69" s="410"/>
      <c r="O69" s="410"/>
      <c r="P69" s="410"/>
      <c r="Q69" s="410"/>
      <c r="R69" s="410"/>
      <c r="S69" s="410"/>
      <c r="T69" s="410"/>
      <c r="U69" s="410"/>
      <c r="V69" s="410"/>
      <c r="W69" s="410"/>
      <c r="X69" s="410"/>
      <c r="Y69" s="434" t="s">
        <v>662</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665</v>
      </c>
      <c r="Z70" s="414"/>
      <c r="AA70" s="415"/>
      <c r="AB70" s="440" t="s">
        <v>666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5"/>
      <c r="AR73" s="406"/>
      <c r="AS73" s="406"/>
      <c r="AT73" s="407"/>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5"/>
      <c r="AR74" s="406"/>
      <c r="AS74" s="406"/>
      <c r="AT74" s="407"/>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8" t="s">
        <v>14</v>
      </c>
      <c r="AC75" s="408"/>
      <c r="AD75" s="408"/>
      <c r="AE75" s="404"/>
      <c r="AF75" s="387"/>
      <c r="AG75" s="387"/>
      <c r="AH75" s="387"/>
      <c r="AI75" s="404"/>
      <c r="AJ75" s="387"/>
      <c r="AK75" s="387"/>
      <c r="AL75" s="387"/>
      <c r="AM75" s="404"/>
      <c r="AN75" s="387"/>
      <c r="AO75" s="387"/>
      <c r="AP75" s="387"/>
      <c r="AQ75" s="405"/>
      <c r="AR75" s="406"/>
      <c r="AS75" s="406"/>
      <c r="AT75" s="407"/>
      <c r="AU75" s="387"/>
      <c r="AV75" s="387"/>
      <c r="AW75" s="387"/>
      <c r="AX75" s="388"/>
      <c r="AY75">
        <f t="shared" si="1"/>
        <v>0</v>
      </c>
    </row>
    <row r="76" spans="1:51" ht="23.25" hidden="1" customHeight="1" x14ac:dyDescent="0.15">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6" t="s">
        <v>58</v>
      </c>
      <c r="Z85" s="907"/>
      <c r="AA85" s="908"/>
      <c r="AB85" s="403"/>
      <c r="AC85" s="403"/>
      <c r="AD85" s="403"/>
      <c r="AE85" s="404"/>
      <c r="AF85" s="387"/>
      <c r="AG85" s="387"/>
      <c r="AH85" s="387"/>
      <c r="AI85" s="404"/>
      <c r="AJ85" s="387"/>
      <c r="AK85" s="387"/>
      <c r="AL85" s="387"/>
      <c r="AM85" s="404"/>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09"/>
      <c r="H86" s="398"/>
      <c r="I86" s="398"/>
      <c r="J86" s="398"/>
      <c r="K86" s="398"/>
      <c r="L86" s="398"/>
      <c r="M86" s="398"/>
      <c r="N86" s="398"/>
      <c r="O86" s="399"/>
      <c r="P86" s="466"/>
      <c r="Q86" s="466"/>
      <c r="R86" s="466"/>
      <c r="S86" s="466"/>
      <c r="T86" s="466"/>
      <c r="U86" s="466"/>
      <c r="V86" s="466"/>
      <c r="W86" s="466"/>
      <c r="X86" s="467"/>
      <c r="Y86" s="910" t="s">
        <v>51</v>
      </c>
      <c r="Z86" s="800"/>
      <c r="AA86" s="801"/>
      <c r="AB86" s="463"/>
      <c r="AC86" s="463"/>
      <c r="AD86" s="463"/>
      <c r="AE86" s="404"/>
      <c r="AF86" s="387"/>
      <c r="AG86" s="387"/>
      <c r="AH86" s="387"/>
      <c r="AI86" s="404"/>
      <c r="AJ86" s="387"/>
      <c r="AK86" s="387"/>
      <c r="AL86" s="387"/>
      <c r="AM86" s="404"/>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0" t="s">
        <v>13</v>
      </c>
      <c r="Z87" s="800"/>
      <c r="AA87" s="801"/>
      <c r="AB87" s="911" t="s">
        <v>14</v>
      </c>
      <c r="AC87" s="911"/>
      <c r="AD87" s="911"/>
      <c r="AE87" s="579"/>
      <c r="AF87" s="580"/>
      <c r="AG87" s="580"/>
      <c r="AH87" s="580"/>
      <c r="AI87" s="579"/>
      <c r="AJ87" s="580"/>
      <c r="AK87" s="580"/>
      <c r="AL87" s="580"/>
      <c r="AM87" s="579"/>
      <c r="AN87" s="580"/>
      <c r="AO87" s="580"/>
      <c r="AP87" s="580"/>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6" t="s">
        <v>58</v>
      </c>
      <c r="Z90" s="907"/>
      <c r="AA90" s="908"/>
      <c r="AB90" s="403"/>
      <c r="AC90" s="403"/>
      <c r="AD90" s="403"/>
      <c r="AE90" s="404"/>
      <c r="AF90" s="387"/>
      <c r="AG90" s="387"/>
      <c r="AH90" s="387"/>
      <c r="AI90" s="404"/>
      <c r="AJ90" s="387"/>
      <c r="AK90" s="387"/>
      <c r="AL90" s="387"/>
      <c r="AM90" s="404"/>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09"/>
      <c r="H91" s="398"/>
      <c r="I91" s="398"/>
      <c r="J91" s="398"/>
      <c r="K91" s="398"/>
      <c r="L91" s="398"/>
      <c r="M91" s="398"/>
      <c r="N91" s="398"/>
      <c r="O91" s="399"/>
      <c r="P91" s="466"/>
      <c r="Q91" s="466"/>
      <c r="R91" s="466"/>
      <c r="S91" s="466"/>
      <c r="T91" s="466"/>
      <c r="U91" s="466"/>
      <c r="V91" s="466"/>
      <c r="W91" s="466"/>
      <c r="X91" s="467"/>
      <c r="Y91" s="910" t="s">
        <v>51</v>
      </c>
      <c r="Z91" s="800"/>
      <c r="AA91" s="801"/>
      <c r="AB91" s="463"/>
      <c r="AC91" s="463"/>
      <c r="AD91" s="463"/>
      <c r="AE91" s="404"/>
      <c r="AF91" s="387"/>
      <c r="AG91" s="387"/>
      <c r="AH91" s="387"/>
      <c r="AI91" s="404"/>
      <c r="AJ91" s="387"/>
      <c r="AK91" s="387"/>
      <c r="AL91" s="387"/>
      <c r="AM91" s="404"/>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0" t="s">
        <v>13</v>
      </c>
      <c r="Z92" s="800"/>
      <c r="AA92" s="801"/>
      <c r="AB92" s="911" t="s">
        <v>14</v>
      </c>
      <c r="AC92" s="911"/>
      <c r="AD92" s="911"/>
      <c r="AE92" s="579"/>
      <c r="AF92" s="580"/>
      <c r="AG92" s="580"/>
      <c r="AH92" s="580"/>
      <c r="AI92" s="579"/>
      <c r="AJ92" s="580"/>
      <c r="AK92" s="580"/>
      <c r="AL92" s="580"/>
      <c r="AM92" s="579"/>
      <c r="AN92" s="580"/>
      <c r="AO92" s="580"/>
      <c r="AP92" s="580"/>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6" t="s">
        <v>58</v>
      </c>
      <c r="Z95" s="907"/>
      <c r="AA95" s="908"/>
      <c r="AB95" s="403"/>
      <c r="AC95" s="403"/>
      <c r="AD95" s="403"/>
      <c r="AE95" s="404"/>
      <c r="AF95" s="387"/>
      <c r="AG95" s="387"/>
      <c r="AH95" s="387"/>
      <c r="AI95" s="404"/>
      <c r="AJ95" s="387"/>
      <c r="AK95" s="387"/>
      <c r="AL95" s="387"/>
      <c r="AM95" s="404"/>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09"/>
      <c r="H96" s="398"/>
      <c r="I96" s="398"/>
      <c r="J96" s="398"/>
      <c r="K96" s="398"/>
      <c r="L96" s="398"/>
      <c r="M96" s="398"/>
      <c r="N96" s="398"/>
      <c r="O96" s="399"/>
      <c r="P96" s="466"/>
      <c r="Q96" s="466"/>
      <c r="R96" s="466"/>
      <c r="S96" s="466"/>
      <c r="T96" s="466"/>
      <c r="U96" s="466"/>
      <c r="V96" s="466"/>
      <c r="W96" s="466"/>
      <c r="X96" s="467"/>
      <c r="Y96" s="910" t="s">
        <v>51</v>
      </c>
      <c r="Z96" s="800"/>
      <c r="AA96" s="801"/>
      <c r="AB96" s="463"/>
      <c r="AC96" s="463"/>
      <c r="AD96" s="463"/>
      <c r="AE96" s="404"/>
      <c r="AF96" s="387"/>
      <c r="AG96" s="387"/>
      <c r="AH96" s="387"/>
      <c r="AI96" s="404"/>
      <c r="AJ96" s="387"/>
      <c r="AK96" s="387"/>
      <c r="AL96" s="387"/>
      <c r="AM96" s="404"/>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899"/>
      <c r="C97" s="900"/>
      <c r="D97" s="900"/>
      <c r="E97" s="900"/>
      <c r="F97" s="901"/>
      <c r="G97" s="156"/>
      <c r="H97" s="157"/>
      <c r="I97" s="157"/>
      <c r="J97" s="157"/>
      <c r="K97" s="157"/>
      <c r="L97" s="157"/>
      <c r="M97" s="157"/>
      <c r="N97" s="157"/>
      <c r="O97" s="158"/>
      <c r="P97" s="468"/>
      <c r="Q97" s="468"/>
      <c r="R97" s="468"/>
      <c r="S97" s="468"/>
      <c r="T97" s="468"/>
      <c r="U97" s="468"/>
      <c r="V97" s="468"/>
      <c r="W97" s="468"/>
      <c r="X97" s="469"/>
      <c r="Y97" s="910" t="s">
        <v>13</v>
      </c>
      <c r="Z97" s="800"/>
      <c r="AA97" s="801"/>
      <c r="AB97" s="911" t="s">
        <v>14</v>
      </c>
      <c r="AC97" s="911"/>
      <c r="AD97" s="911"/>
      <c r="AE97" s="579"/>
      <c r="AF97" s="580"/>
      <c r="AG97" s="580"/>
      <c r="AH97" s="580"/>
      <c r="AI97" s="579"/>
      <c r="AJ97" s="580"/>
      <c r="AK97" s="580"/>
      <c r="AL97" s="580"/>
      <c r="AM97" s="579"/>
      <c r="AN97" s="580"/>
      <c r="AO97" s="580"/>
      <c r="AP97" s="580"/>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5" t="s">
        <v>496</v>
      </c>
      <c r="AR99" s="426"/>
      <c r="AS99" s="426"/>
      <c r="AT99" s="427"/>
      <c r="AU99" s="425" t="s">
        <v>674</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664</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665</v>
      </c>
      <c r="Z104" s="414"/>
      <c r="AA104" s="415"/>
      <c r="AB104" s="440" t="s">
        <v>666</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5"/>
      <c r="AR107" s="406"/>
      <c r="AS107" s="406"/>
      <c r="AT107" s="407"/>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5"/>
      <c r="AR108" s="406"/>
      <c r="AS108" s="406"/>
      <c r="AT108" s="407"/>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8" t="s">
        <v>14</v>
      </c>
      <c r="AC109" s="408"/>
      <c r="AD109" s="408"/>
      <c r="AE109" s="404"/>
      <c r="AF109" s="387"/>
      <c r="AG109" s="387"/>
      <c r="AH109" s="387"/>
      <c r="AI109" s="404"/>
      <c r="AJ109" s="387"/>
      <c r="AK109" s="387"/>
      <c r="AL109" s="387"/>
      <c r="AM109" s="404"/>
      <c r="AN109" s="387"/>
      <c r="AO109" s="387"/>
      <c r="AP109" s="387"/>
      <c r="AQ109" s="405"/>
      <c r="AR109" s="406"/>
      <c r="AS109" s="406"/>
      <c r="AT109" s="407"/>
      <c r="AU109" s="387"/>
      <c r="AV109" s="387"/>
      <c r="AW109" s="387"/>
      <c r="AX109" s="388"/>
      <c r="AY109">
        <f t="shared" si="3"/>
        <v>0</v>
      </c>
    </row>
    <row r="110" spans="1:60" ht="23.25" hidden="1" customHeight="1" x14ac:dyDescent="0.15">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6" t="s">
        <v>58</v>
      </c>
      <c r="Z119" s="907"/>
      <c r="AA119" s="908"/>
      <c r="AB119" s="403"/>
      <c r="AC119" s="403"/>
      <c r="AD119" s="403"/>
      <c r="AE119" s="404"/>
      <c r="AF119" s="387"/>
      <c r="AG119" s="387"/>
      <c r="AH119" s="387"/>
      <c r="AI119" s="404"/>
      <c r="AJ119" s="387"/>
      <c r="AK119" s="387"/>
      <c r="AL119" s="387"/>
      <c r="AM119" s="404"/>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09"/>
      <c r="H120" s="398"/>
      <c r="I120" s="398"/>
      <c r="J120" s="398"/>
      <c r="K120" s="398"/>
      <c r="L120" s="398"/>
      <c r="M120" s="398"/>
      <c r="N120" s="398"/>
      <c r="O120" s="399"/>
      <c r="P120" s="466"/>
      <c r="Q120" s="466"/>
      <c r="R120" s="466"/>
      <c r="S120" s="466"/>
      <c r="T120" s="466"/>
      <c r="U120" s="466"/>
      <c r="V120" s="466"/>
      <c r="W120" s="466"/>
      <c r="X120" s="467"/>
      <c r="Y120" s="910" t="s">
        <v>51</v>
      </c>
      <c r="Z120" s="800"/>
      <c r="AA120" s="801"/>
      <c r="AB120" s="463"/>
      <c r="AC120" s="463"/>
      <c r="AD120" s="463"/>
      <c r="AE120" s="404"/>
      <c r="AF120" s="387"/>
      <c r="AG120" s="387"/>
      <c r="AH120" s="387"/>
      <c r="AI120" s="404"/>
      <c r="AJ120" s="387"/>
      <c r="AK120" s="387"/>
      <c r="AL120" s="387"/>
      <c r="AM120" s="404"/>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0" t="s">
        <v>13</v>
      </c>
      <c r="Z121" s="800"/>
      <c r="AA121" s="801"/>
      <c r="AB121" s="911" t="s">
        <v>14</v>
      </c>
      <c r="AC121" s="911"/>
      <c r="AD121" s="911"/>
      <c r="AE121" s="579"/>
      <c r="AF121" s="580"/>
      <c r="AG121" s="580"/>
      <c r="AH121" s="580"/>
      <c r="AI121" s="579"/>
      <c r="AJ121" s="580"/>
      <c r="AK121" s="580"/>
      <c r="AL121" s="580"/>
      <c r="AM121" s="579"/>
      <c r="AN121" s="580"/>
      <c r="AO121" s="580"/>
      <c r="AP121" s="580"/>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6" t="s">
        <v>58</v>
      </c>
      <c r="Z124" s="907"/>
      <c r="AA124" s="908"/>
      <c r="AB124" s="403"/>
      <c r="AC124" s="403"/>
      <c r="AD124" s="403"/>
      <c r="AE124" s="404"/>
      <c r="AF124" s="387"/>
      <c r="AG124" s="387"/>
      <c r="AH124" s="387"/>
      <c r="AI124" s="404"/>
      <c r="AJ124" s="387"/>
      <c r="AK124" s="387"/>
      <c r="AL124" s="387"/>
      <c r="AM124" s="404"/>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09"/>
      <c r="H125" s="398"/>
      <c r="I125" s="398"/>
      <c r="J125" s="398"/>
      <c r="K125" s="398"/>
      <c r="L125" s="398"/>
      <c r="M125" s="398"/>
      <c r="N125" s="398"/>
      <c r="O125" s="399"/>
      <c r="P125" s="466"/>
      <c r="Q125" s="466"/>
      <c r="R125" s="466"/>
      <c r="S125" s="466"/>
      <c r="T125" s="466"/>
      <c r="U125" s="466"/>
      <c r="V125" s="466"/>
      <c r="W125" s="466"/>
      <c r="X125" s="467"/>
      <c r="Y125" s="910" t="s">
        <v>51</v>
      </c>
      <c r="Z125" s="800"/>
      <c r="AA125" s="801"/>
      <c r="AB125" s="463"/>
      <c r="AC125" s="463"/>
      <c r="AD125" s="463"/>
      <c r="AE125" s="404"/>
      <c r="AF125" s="387"/>
      <c r="AG125" s="387"/>
      <c r="AH125" s="387"/>
      <c r="AI125" s="404"/>
      <c r="AJ125" s="387"/>
      <c r="AK125" s="387"/>
      <c r="AL125" s="387"/>
      <c r="AM125" s="404"/>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0" t="s">
        <v>13</v>
      </c>
      <c r="Z126" s="800"/>
      <c r="AA126" s="801"/>
      <c r="AB126" s="911" t="s">
        <v>14</v>
      </c>
      <c r="AC126" s="911"/>
      <c r="AD126" s="911"/>
      <c r="AE126" s="579"/>
      <c r="AF126" s="580"/>
      <c r="AG126" s="580"/>
      <c r="AH126" s="580"/>
      <c r="AI126" s="579"/>
      <c r="AJ126" s="580"/>
      <c r="AK126" s="580"/>
      <c r="AL126" s="580"/>
      <c r="AM126" s="579"/>
      <c r="AN126" s="580"/>
      <c r="AO126" s="580"/>
      <c r="AP126" s="580"/>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6" t="s">
        <v>58</v>
      </c>
      <c r="Z129" s="907"/>
      <c r="AA129" s="908"/>
      <c r="AB129" s="403"/>
      <c r="AC129" s="403"/>
      <c r="AD129" s="403"/>
      <c r="AE129" s="404"/>
      <c r="AF129" s="387"/>
      <c r="AG129" s="387"/>
      <c r="AH129" s="387"/>
      <c r="AI129" s="404"/>
      <c r="AJ129" s="387"/>
      <c r="AK129" s="387"/>
      <c r="AL129" s="387"/>
      <c r="AM129" s="404"/>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09"/>
      <c r="H130" s="398"/>
      <c r="I130" s="398"/>
      <c r="J130" s="398"/>
      <c r="K130" s="398"/>
      <c r="L130" s="398"/>
      <c r="M130" s="398"/>
      <c r="N130" s="398"/>
      <c r="O130" s="399"/>
      <c r="P130" s="466"/>
      <c r="Q130" s="466"/>
      <c r="R130" s="466"/>
      <c r="S130" s="466"/>
      <c r="T130" s="466"/>
      <c r="U130" s="466"/>
      <c r="V130" s="466"/>
      <c r="W130" s="466"/>
      <c r="X130" s="467"/>
      <c r="Y130" s="910" t="s">
        <v>51</v>
      </c>
      <c r="Z130" s="800"/>
      <c r="AA130" s="801"/>
      <c r="AB130" s="463"/>
      <c r="AC130" s="463"/>
      <c r="AD130" s="463"/>
      <c r="AE130" s="404"/>
      <c r="AF130" s="387"/>
      <c r="AG130" s="387"/>
      <c r="AH130" s="387"/>
      <c r="AI130" s="404"/>
      <c r="AJ130" s="387"/>
      <c r="AK130" s="387"/>
      <c r="AL130" s="387"/>
      <c r="AM130" s="404"/>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899"/>
      <c r="C131" s="900"/>
      <c r="D131" s="900"/>
      <c r="E131" s="900"/>
      <c r="F131" s="901"/>
      <c r="G131" s="156"/>
      <c r="H131" s="157"/>
      <c r="I131" s="157"/>
      <c r="J131" s="157"/>
      <c r="K131" s="157"/>
      <c r="L131" s="157"/>
      <c r="M131" s="157"/>
      <c r="N131" s="157"/>
      <c r="O131" s="158"/>
      <c r="P131" s="468"/>
      <c r="Q131" s="468"/>
      <c r="R131" s="468"/>
      <c r="S131" s="468"/>
      <c r="T131" s="468"/>
      <c r="U131" s="468"/>
      <c r="V131" s="468"/>
      <c r="W131" s="468"/>
      <c r="X131" s="469"/>
      <c r="Y131" s="910" t="s">
        <v>13</v>
      </c>
      <c r="Z131" s="800"/>
      <c r="AA131" s="801"/>
      <c r="AB131" s="911" t="s">
        <v>14</v>
      </c>
      <c r="AC131" s="911"/>
      <c r="AD131" s="911"/>
      <c r="AE131" s="579"/>
      <c r="AF131" s="580"/>
      <c r="AG131" s="580"/>
      <c r="AH131" s="580"/>
      <c r="AI131" s="579"/>
      <c r="AJ131" s="580"/>
      <c r="AK131" s="580"/>
      <c r="AL131" s="580"/>
      <c r="AM131" s="579"/>
      <c r="AN131" s="580"/>
      <c r="AO131" s="580"/>
      <c r="AP131" s="580"/>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5" t="s">
        <v>496</v>
      </c>
      <c r="AR133" s="426"/>
      <c r="AS133" s="426"/>
      <c r="AT133" s="427"/>
      <c r="AU133" s="425" t="s">
        <v>674</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5"/>
      <c r="AR141" s="406"/>
      <c r="AS141" s="406"/>
      <c r="AT141" s="407"/>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5"/>
      <c r="AR142" s="406"/>
      <c r="AS142" s="406"/>
      <c r="AT142" s="407"/>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8" t="s">
        <v>14</v>
      </c>
      <c r="AC143" s="408"/>
      <c r="AD143" s="408"/>
      <c r="AE143" s="404"/>
      <c r="AF143" s="387"/>
      <c r="AG143" s="387"/>
      <c r="AH143" s="387"/>
      <c r="AI143" s="404"/>
      <c r="AJ143" s="387"/>
      <c r="AK143" s="387"/>
      <c r="AL143" s="387"/>
      <c r="AM143" s="404"/>
      <c r="AN143" s="387"/>
      <c r="AO143" s="387"/>
      <c r="AP143" s="387"/>
      <c r="AQ143" s="405"/>
      <c r="AR143" s="406"/>
      <c r="AS143" s="406"/>
      <c r="AT143" s="407"/>
      <c r="AU143" s="387"/>
      <c r="AV143" s="387"/>
      <c r="AW143" s="387"/>
      <c r="AX143" s="388"/>
      <c r="AY143">
        <f t="shared" si="5"/>
        <v>0</v>
      </c>
    </row>
    <row r="144" spans="1:60" ht="23.25" hidden="1" customHeight="1" x14ac:dyDescent="0.15">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6" t="s">
        <v>58</v>
      </c>
      <c r="Z153" s="907"/>
      <c r="AA153" s="908"/>
      <c r="AB153" s="403"/>
      <c r="AC153" s="403"/>
      <c r="AD153" s="403"/>
      <c r="AE153" s="404"/>
      <c r="AF153" s="387"/>
      <c r="AG153" s="387"/>
      <c r="AH153" s="387"/>
      <c r="AI153" s="404"/>
      <c r="AJ153" s="387"/>
      <c r="AK153" s="387"/>
      <c r="AL153" s="387"/>
      <c r="AM153" s="404"/>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09"/>
      <c r="H154" s="398"/>
      <c r="I154" s="398"/>
      <c r="J154" s="398"/>
      <c r="K154" s="398"/>
      <c r="L154" s="398"/>
      <c r="M154" s="398"/>
      <c r="N154" s="398"/>
      <c r="O154" s="399"/>
      <c r="P154" s="466"/>
      <c r="Q154" s="466"/>
      <c r="R154" s="466"/>
      <c r="S154" s="466"/>
      <c r="T154" s="466"/>
      <c r="U154" s="466"/>
      <c r="V154" s="466"/>
      <c r="W154" s="466"/>
      <c r="X154" s="467"/>
      <c r="Y154" s="910" t="s">
        <v>51</v>
      </c>
      <c r="Z154" s="800"/>
      <c r="AA154" s="801"/>
      <c r="AB154" s="463"/>
      <c r="AC154" s="463"/>
      <c r="AD154" s="463"/>
      <c r="AE154" s="404"/>
      <c r="AF154" s="387"/>
      <c r="AG154" s="387"/>
      <c r="AH154" s="387"/>
      <c r="AI154" s="404"/>
      <c r="AJ154" s="387"/>
      <c r="AK154" s="387"/>
      <c r="AL154" s="387"/>
      <c r="AM154" s="404"/>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0" t="s">
        <v>13</v>
      </c>
      <c r="Z155" s="800"/>
      <c r="AA155" s="801"/>
      <c r="AB155" s="911" t="s">
        <v>14</v>
      </c>
      <c r="AC155" s="911"/>
      <c r="AD155" s="911"/>
      <c r="AE155" s="579"/>
      <c r="AF155" s="580"/>
      <c r="AG155" s="580"/>
      <c r="AH155" s="580"/>
      <c r="AI155" s="579"/>
      <c r="AJ155" s="580"/>
      <c r="AK155" s="580"/>
      <c r="AL155" s="580"/>
      <c r="AM155" s="579"/>
      <c r="AN155" s="580"/>
      <c r="AO155" s="580"/>
      <c r="AP155" s="580"/>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6" t="s">
        <v>58</v>
      </c>
      <c r="Z158" s="907"/>
      <c r="AA158" s="908"/>
      <c r="AB158" s="403"/>
      <c r="AC158" s="403"/>
      <c r="AD158" s="403"/>
      <c r="AE158" s="404"/>
      <c r="AF158" s="387"/>
      <c r="AG158" s="387"/>
      <c r="AH158" s="387"/>
      <c r="AI158" s="404"/>
      <c r="AJ158" s="387"/>
      <c r="AK158" s="387"/>
      <c r="AL158" s="387"/>
      <c r="AM158" s="404"/>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09"/>
      <c r="H159" s="398"/>
      <c r="I159" s="398"/>
      <c r="J159" s="398"/>
      <c r="K159" s="398"/>
      <c r="L159" s="398"/>
      <c r="M159" s="398"/>
      <c r="N159" s="398"/>
      <c r="O159" s="399"/>
      <c r="P159" s="466"/>
      <c r="Q159" s="466"/>
      <c r="R159" s="466"/>
      <c r="S159" s="466"/>
      <c r="T159" s="466"/>
      <c r="U159" s="466"/>
      <c r="V159" s="466"/>
      <c r="W159" s="466"/>
      <c r="X159" s="467"/>
      <c r="Y159" s="910" t="s">
        <v>51</v>
      </c>
      <c r="Z159" s="800"/>
      <c r="AA159" s="801"/>
      <c r="AB159" s="463"/>
      <c r="AC159" s="463"/>
      <c r="AD159" s="463"/>
      <c r="AE159" s="404"/>
      <c r="AF159" s="387"/>
      <c r="AG159" s="387"/>
      <c r="AH159" s="387"/>
      <c r="AI159" s="404"/>
      <c r="AJ159" s="387"/>
      <c r="AK159" s="387"/>
      <c r="AL159" s="387"/>
      <c r="AM159" s="404"/>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0" t="s">
        <v>13</v>
      </c>
      <c r="Z160" s="800"/>
      <c r="AA160" s="801"/>
      <c r="AB160" s="911" t="s">
        <v>14</v>
      </c>
      <c r="AC160" s="911"/>
      <c r="AD160" s="911"/>
      <c r="AE160" s="579"/>
      <c r="AF160" s="580"/>
      <c r="AG160" s="580"/>
      <c r="AH160" s="580"/>
      <c r="AI160" s="579"/>
      <c r="AJ160" s="580"/>
      <c r="AK160" s="580"/>
      <c r="AL160" s="580"/>
      <c r="AM160" s="579"/>
      <c r="AN160" s="580"/>
      <c r="AO160" s="580"/>
      <c r="AP160" s="580"/>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6" t="s">
        <v>58</v>
      </c>
      <c r="Z163" s="907"/>
      <c r="AA163" s="908"/>
      <c r="AB163" s="403"/>
      <c r="AC163" s="403"/>
      <c r="AD163" s="403"/>
      <c r="AE163" s="404"/>
      <c r="AF163" s="387"/>
      <c r="AG163" s="387"/>
      <c r="AH163" s="387"/>
      <c r="AI163" s="404"/>
      <c r="AJ163" s="387"/>
      <c r="AK163" s="387"/>
      <c r="AL163" s="387"/>
      <c r="AM163" s="404"/>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09"/>
      <c r="H164" s="398"/>
      <c r="I164" s="398"/>
      <c r="J164" s="398"/>
      <c r="K164" s="398"/>
      <c r="L164" s="398"/>
      <c r="M164" s="398"/>
      <c r="N164" s="398"/>
      <c r="O164" s="399"/>
      <c r="P164" s="466"/>
      <c r="Q164" s="466"/>
      <c r="R164" s="466"/>
      <c r="S164" s="466"/>
      <c r="T164" s="466"/>
      <c r="U164" s="466"/>
      <c r="V164" s="466"/>
      <c r="W164" s="466"/>
      <c r="X164" s="467"/>
      <c r="Y164" s="910" t="s">
        <v>51</v>
      </c>
      <c r="Z164" s="800"/>
      <c r="AA164" s="801"/>
      <c r="AB164" s="463"/>
      <c r="AC164" s="463"/>
      <c r="AD164" s="463"/>
      <c r="AE164" s="404"/>
      <c r="AF164" s="387"/>
      <c r="AG164" s="387"/>
      <c r="AH164" s="387"/>
      <c r="AI164" s="404"/>
      <c r="AJ164" s="387"/>
      <c r="AK164" s="387"/>
      <c r="AL164" s="387"/>
      <c r="AM164" s="404"/>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5" t="s">
        <v>496</v>
      </c>
      <c r="AR167" s="426"/>
      <c r="AS167" s="426"/>
      <c r="AT167" s="427"/>
      <c r="AU167" s="425" t="s">
        <v>674</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5"/>
      <c r="AR175" s="406"/>
      <c r="AS175" s="406"/>
      <c r="AT175" s="407"/>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5"/>
      <c r="AR176" s="406"/>
      <c r="AS176" s="406"/>
      <c r="AT176" s="407"/>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8" t="s">
        <v>14</v>
      </c>
      <c r="AC177" s="408"/>
      <c r="AD177" s="408"/>
      <c r="AE177" s="404"/>
      <c r="AF177" s="387"/>
      <c r="AG177" s="387"/>
      <c r="AH177" s="387"/>
      <c r="AI177" s="404"/>
      <c r="AJ177" s="387"/>
      <c r="AK177" s="387"/>
      <c r="AL177" s="387"/>
      <c r="AM177" s="404"/>
      <c r="AN177" s="387"/>
      <c r="AO177" s="387"/>
      <c r="AP177" s="387"/>
      <c r="AQ177" s="405"/>
      <c r="AR177" s="406"/>
      <c r="AS177" s="406"/>
      <c r="AT177" s="407"/>
      <c r="AU177" s="387"/>
      <c r="AV177" s="387"/>
      <c r="AW177" s="387"/>
      <c r="AX177" s="388"/>
      <c r="AY177">
        <f t="shared" si="7"/>
        <v>0</v>
      </c>
    </row>
    <row r="178" spans="1:60" ht="23.25" hidden="1" customHeight="1" x14ac:dyDescent="0.15">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6" t="s">
        <v>58</v>
      </c>
      <c r="Z187" s="907"/>
      <c r="AA187" s="908"/>
      <c r="AB187" s="403"/>
      <c r="AC187" s="403"/>
      <c r="AD187" s="403"/>
      <c r="AE187" s="404"/>
      <c r="AF187" s="387"/>
      <c r="AG187" s="387"/>
      <c r="AH187" s="387"/>
      <c r="AI187" s="404"/>
      <c r="AJ187" s="387"/>
      <c r="AK187" s="387"/>
      <c r="AL187" s="387"/>
      <c r="AM187" s="404"/>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09"/>
      <c r="H188" s="398"/>
      <c r="I188" s="398"/>
      <c r="J188" s="398"/>
      <c r="K188" s="398"/>
      <c r="L188" s="398"/>
      <c r="M188" s="398"/>
      <c r="N188" s="398"/>
      <c r="O188" s="399"/>
      <c r="P188" s="466"/>
      <c r="Q188" s="466"/>
      <c r="R188" s="466"/>
      <c r="S188" s="466"/>
      <c r="T188" s="466"/>
      <c r="U188" s="466"/>
      <c r="V188" s="466"/>
      <c r="W188" s="466"/>
      <c r="X188" s="467"/>
      <c r="Y188" s="910" t="s">
        <v>51</v>
      </c>
      <c r="Z188" s="800"/>
      <c r="AA188" s="801"/>
      <c r="AB188" s="463"/>
      <c r="AC188" s="463"/>
      <c r="AD188" s="463"/>
      <c r="AE188" s="404"/>
      <c r="AF188" s="387"/>
      <c r="AG188" s="387"/>
      <c r="AH188" s="387"/>
      <c r="AI188" s="404"/>
      <c r="AJ188" s="387"/>
      <c r="AK188" s="387"/>
      <c r="AL188" s="387"/>
      <c r="AM188" s="404"/>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0" t="s">
        <v>13</v>
      </c>
      <c r="Z189" s="800"/>
      <c r="AA189" s="801"/>
      <c r="AB189" s="911" t="s">
        <v>14</v>
      </c>
      <c r="AC189" s="911"/>
      <c r="AD189" s="911"/>
      <c r="AE189" s="579"/>
      <c r="AF189" s="580"/>
      <c r="AG189" s="580"/>
      <c r="AH189" s="580"/>
      <c r="AI189" s="579"/>
      <c r="AJ189" s="580"/>
      <c r="AK189" s="580"/>
      <c r="AL189" s="580"/>
      <c r="AM189" s="579"/>
      <c r="AN189" s="580"/>
      <c r="AO189" s="580"/>
      <c r="AP189" s="580"/>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6" t="s">
        <v>58</v>
      </c>
      <c r="Z192" s="907"/>
      <c r="AA192" s="908"/>
      <c r="AB192" s="403"/>
      <c r="AC192" s="403"/>
      <c r="AD192" s="403"/>
      <c r="AE192" s="404"/>
      <c r="AF192" s="387"/>
      <c r="AG192" s="387"/>
      <c r="AH192" s="387"/>
      <c r="AI192" s="404"/>
      <c r="AJ192" s="387"/>
      <c r="AK192" s="387"/>
      <c r="AL192" s="387"/>
      <c r="AM192" s="404"/>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09"/>
      <c r="H193" s="398"/>
      <c r="I193" s="398"/>
      <c r="J193" s="398"/>
      <c r="K193" s="398"/>
      <c r="L193" s="398"/>
      <c r="M193" s="398"/>
      <c r="N193" s="398"/>
      <c r="O193" s="399"/>
      <c r="P193" s="466"/>
      <c r="Q193" s="466"/>
      <c r="R193" s="466"/>
      <c r="S193" s="466"/>
      <c r="T193" s="466"/>
      <c r="U193" s="466"/>
      <c r="V193" s="466"/>
      <c r="W193" s="466"/>
      <c r="X193" s="467"/>
      <c r="Y193" s="910" t="s">
        <v>51</v>
      </c>
      <c r="Z193" s="800"/>
      <c r="AA193" s="801"/>
      <c r="AB193" s="463"/>
      <c r="AC193" s="463"/>
      <c r="AD193" s="463"/>
      <c r="AE193" s="404"/>
      <c r="AF193" s="387"/>
      <c r="AG193" s="387"/>
      <c r="AH193" s="387"/>
      <c r="AI193" s="404"/>
      <c r="AJ193" s="387"/>
      <c r="AK193" s="387"/>
      <c r="AL193" s="387"/>
      <c r="AM193" s="404"/>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0" t="s">
        <v>13</v>
      </c>
      <c r="Z194" s="800"/>
      <c r="AA194" s="801"/>
      <c r="AB194" s="911" t="s">
        <v>14</v>
      </c>
      <c r="AC194" s="911"/>
      <c r="AD194" s="911"/>
      <c r="AE194" s="579"/>
      <c r="AF194" s="580"/>
      <c r="AG194" s="580"/>
      <c r="AH194" s="580"/>
      <c r="AI194" s="579"/>
      <c r="AJ194" s="580"/>
      <c r="AK194" s="580"/>
      <c r="AL194" s="580"/>
      <c r="AM194" s="579"/>
      <c r="AN194" s="580"/>
      <c r="AO194" s="580"/>
      <c r="AP194" s="580"/>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6" t="s">
        <v>58</v>
      </c>
      <c r="Z197" s="907"/>
      <c r="AA197" s="908"/>
      <c r="AB197" s="403"/>
      <c r="AC197" s="403"/>
      <c r="AD197" s="403"/>
      <c r="AE197" s="404"/>
      <c r="AF197" s="387"/>
      <c r="AG197" s="387"/>
      <c r="AH197" s="387"/>
      <c r="AI197" s="404"/>
      <c r="AJ197" s="387"/>
      <c r="AK197" s="387"/>
      <c r="AL197" s="387"/>
      <c r="AM197" s="404"/>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09"/>
      <c r="H198" s="398"/>
      <c r="I198" s="398"/>
      <c r="J198" s="398"/>
      <c r="K198" s="398"/>
      <c r="L198" s="398"/>
      <c r="M198" s="398"/>
      <c r="N198" s="398"/>
      <c r="O198" s="399"/>
      <c r="P198" s="466"/>
      <c r="Q198" s="466"/>
      <c r="R198" s="466"/>
      <c r="S198" s="466"/>
      <c r="T198" s="466"/>
      <c r="U198" s="466"/>
      <c r="V198" s="466"/>
      <c r="W198" s="466"/>
      <c r="X198" s="467"/>
      <c r="Y198" s="910" t="s">
        <v>51</v>
      </c>
      <c r="Z198" s="800"/>
      <c r="AA198" s="801"/>
      <c r="AB198" s="463"/>
      <c r="AC198" s="463"/>
      <c r="AD198" s="463"/>
      <c r="AE198" s="404"/>
      <c r="AF198" s="387"/>
      <c r="AG198" s="387"/>
      <c r="AH198" s="387"/>
      <c r="AI198" s="404"/>
      <c r="AJ198" s="387"/>
      <c r="AK198" s="387"/>
      <c r="AL198" s="387"/>
      <c r="AM198" s="404"/>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5"/>
      <c r="AR212" s="406"/>
      <c r="AS212" s="406"/>
      <c r="AT212" s="407"/>
      <c r="AU212" s="387"/>
      <c r="AV212" s="387"/>
      <c r="AW212" s="387"/>
      <c r="AX212" s="388"/>
      <c r="AY212">
        <f>$AY$208</f>
        <v>0</v>
      </c>
    </row>
    <row r="213" spans="1:51" ht="69.75" hidden="1" customHeight="1" x14ac:dyDescent="0.15">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c r="AS214" s="676"/>
      <c r="AT214" s="677"/>
      <c r="AU214" s="677"/>
      <c r="AV214" s="677"/>
      <c r="AW214" s="677"/>
      <c r="AX214" s="678"/>
      <c r="AY214">
        <f>COUNTIF($AR$214,"☑")</f>
        <v>0</v>
      </c>
    </row>
    <row r="215" spans="1:51" ht="32.1" customHeight="1" x14ac:dyDescent="0.15">
      <c r="A215" s="666" t="s">
        <v>363</v>
      </c>
      <c r="B215" s="667"/>
      <c r="C215" s="669" t="s">
        <v>227</v>
      </c>
      <c r="D215" s="667"/>
      <c r="E215" s="670" t="s">
        <v>243</v>
      </c>
      <c r="F215" s="671"/>
      <c r="G215" s="672" t="s">
        <v>712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713</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772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773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27.6" customHeight="1" x14ac:dyDescent="0.15">
      <c r="A218" s="668"/>
      <c r="B218" s="656"/>
      <c r="C218" s="653" t="s">
        <v>680</v>
      </c>
      <c r="D218" s="654"/>
      <c r="E218" s="470" t="s">
        <v>359</v>
      </c>
      <c r="F218" s="472"/>
      <c r="G218" s="634" t="s">
        <v>230</v>
      </c>
      <c r="H218" s="635"/>
      <c r="I218" s="635"/>
      <c r="J218" s="657" t="s">
        <v>694</v>
      </c>
      <c r="K218" s="658"/>
      <c r="L218" s="658"/>
      <c r="M218" s="658"/>
      <c r="N218" s="658"/>
      <c r="O218" s="658"/>
      <c r="P218" s="658"/>
      <c r="Q218" s="658"/>
      <c r="R218" s="658"/>
      <c r="S218" s="658"/>
      <c r="T218" s="659"/>
      <c r="U218" s="632" t="s">
        <v>717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717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6.45" customHeight="1" thickBot="1" x14ac:dyDescent="0.2">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717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3.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707</v>
      </c>
      <c r="AE223" s="721"/>
      <c r="AF223" s="721"/>
      <c r="AG223" s="722" t="s">
        <v>714</v>
      </c>
      <c r="AH223" s="723"/>
      <c r="AI223" s="723"/>
      <c r="AJ223" s="723"/>
      <c r="AK223" s="723"/>
      <c r="AL223" s="723"/>
      <c r="AM223" s="723"/>
      <c r="AN223" s="723"/>
      <c r="AO223" s="723"/>
      <c r="AP223" s="723"/>
      <c r="AQ223" s="723"/>
      <c r="AR223" s="723"/>
      <c r="AS223" s="723"/>
      <c r="AT223" s="723"/>
      <c r="AU223" s="723"/>
      <c r="AV223" s="723"/>
      <c r="AW223" s="723"/>
      <c r="AX223" s="724"/>
    </row>
    <row r="224" spans="1:51" ht="43.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707</v>
      </c>
      <c r="AE224" s="702"/>
      <c r="AF224" s="702"/>
      <c r="AG224" s="728" t="s">
        <v>715</v>
      </c>
      <c r="AH224" s="729"/>
      <c r="AI224" s="729"/>
      <c r="AJ224" s="729"/>
      <c r="AK224" s="729"/>
      <c r="AL224" s="729"/>
      <c r="AM224" s="729"/>
      <c r="AN224" s="729"/>
      <c r="AO224" s="729"/>
      <c r="AP224" s="729"/>
      <c r="AQ224" s="729"/>
      <c r="AR224" s="729"/>
      <c r="AS224" s="729"/>
      <c r="AT224" s="729"/>
      <c r="AU224" s="729"/>
      <c r="AV224" s="729"/>
      <c r="AW224" s="729"/>
      <c r="AX224" s="730"/>
    </row>
    <row r="225" spans="1:50" ht="84"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707</v>
      </c>
      <c r="AE225" s="735"/>
      <c r="AF225" s="735"/>
      <c r="AG225" s="692" t="s">
        <v>784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707</v>
      </c>
      <c r="AE226" s="690"/>
      <c r="AF226" s="690"/>
      <c r="AG226" s="376" t="s">
        <v>763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341</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719</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9.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707</v>
      </c>
      <c r="AE229" s="754"/>
      <c r="AF229" s="754"/>
      <c r="AG229" s="755" t="s">
        <v>782</v>
      </c>
      <c r="AH229" s="756"/>
      <c r="AI229" s="756"/>
      <c r="AJ229" s="756"/>
      <c r="AK229" s="756"/>
      <c r="AL229" s="756"/>
      <c r="AM229" s="756"/>
      <c r="AN229" s="756"/>
      <c r="AO229" s="756"/>
      <c r="AP229" s="756"/>
      <c r="AQ229" s="756"/>
      <c r="AR229" s="756"/>
      <c r="AS229" s="756"/>
      <c r="AT229" s="756"/>
      <c r="AU229" s="756"/>
      <c r="AV229" s="756"/>
      <c r="AW229" s="756"/>
      <c r="AX229" s="757"/>
    </row>
    <row r="230" spans="1:50" ht="4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733</v>
      </c>
      <c r="AE230" s="702"/>
      <c r="AF230" s="702"/>
      <c r="AG230" s="728" t="s">
        <v>776</v>
      </c>
      <c r="AH230" s="729"/>
      <c r="AI230" s="729"/>
      <c r="AJ230" s="729"/>
      <c r="AK230" s="729"/>
      <c r="AL230" s="729"/>
      <c r="AM230" s="729"/>
      <c r="AN230" s="729"/>
      <c r="AO230" s="729"/>
      <c r="AP230" s="729"/>
      <c r="AQ230" s="729"/>
      <c r="AR230" s="729"/>
      <c r="AS230" s="729"/>
      <c r="AT230" s="729"/>
      <c r="AU230" s="729"/>
      <c r="AV230" s="729"/>
      <c r="AW230" s="729"/>
      <c r="AX230" s="730"/>
    </row>
    <row r="231" spans="1:50" ht="29.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707</v>
      </c>
      <c r="AE231" s="702"/>
      <c r="AF231" s="702"/>
      <c r="AG231" s="728" t="s">
        <v>735</v>
      </c>
      <c r="AH231" s="729"/>
      <c r="AI231" s="729"/>
      <c r="AJ231" s="729"/>
      <c r="AK231" s="729"/>
      <c r="AL231" s="729"/>
      <c r="AM231" s="729"/>
      <c r="AN231" s="729"/>
      <c r="AO231" s="729"/>
      <c r="AP231" s="729"/>
      <c r="AQ231" s="729"/>
      <c r="AR231" s="729"/>
      <c r="AS231" s="729"/>
      <c r="AT231" s="729"/>
      <c r="AU231" s="729"/>
      <c r="AV231" s="729"/>
      <c r="AW231" s="729"/>
      <c r="AX231" s="730"/>
    </row>
    <row r="232" spans="1:50" ht="29.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707</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61.5" customHeight="1" x14ac:dyDescent="0.15">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733</v>
      </c>
      <c r="AE233" s="735"/>
      <c r="AF233" s="735"/>
      <c r="AG233" s="750" t="s">
        <v>765</v>
      </c>
      <c r="AH233" s="751"/>
      <c r="AI233" s="751"/>
      <c r="AJ233" s="751"/>
      <c r="AK233" s="751"/>
      <c r="AL233" s="751"/>
      <c r="AM233" s="751"/>
      <c r="AN233" s="751"/>
      <c r="AO233" s="751"/>
      <c r="AP233" s="751"/>
      <c r="AQ233" s="751"/>
      <c r="AR233" s="751"/>
      <c r="AS233" s="751"/>
      <c r="AT233" s="751"/>
      <c r="AU233" s="751"/>
      <c r="AV233" s="751"/>
      <c r="AW233" s="751"/>
      <c r="AX233" s="752"/>
    </row>
    <row r="234" spans="1:50" ht="57" customHeight="1" x14ac:dyDescent="0.15">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707</v>
      </c>
      <c r="AE234" s="702"/>
      <c r="AF234" s="703"/>
      <c r="AG234" s="728" t="s">
        <v>766</v>
      </c>
      <c r="AH234" s="729"/>
      <c r="AI234" s="729"/>
      <c r="AJ234" s="729"/>
      <c r="AK234" s="729"/>
      <c r="AL234" s="729"/>
      <c r="AM234" s="729"/>
      <c r="AN234" s="729"/>
      <c r="AO234" s="729"/>
      <c r="AP234" s="729"/>
      <c r="AQ234" s="729"/>
      <c r="AR234" s="729"/>
      <c r="AS234" s="729"/>
      <c r="AT234" s="729"/>
      <c r="AU234" s="729"/>
      <c r="AV234" s="729"/>
      <c r="AW234" s="729"/>
      <c r="AX234" s="730"/>
    </row>
    <row r="235" spans="1:50" ht="54" customHeight="1" x14ac:dyDescent="0.15">
      <c r="A235" s="683"/>
      <c r="B235" s="684"/>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707</v>
      </c>
      <c r="AE235" s="743"/>
      <c r="AF235" s="744"/>
      <c r="AG235" s="745" t="s">
        <v>789</v>
      </c>
      <c r="AH235" s="746"/>
      <c r="AI235" s="746"/>
      <c r="AJ235" s="746"/>
      <c r="AK235" s="746"/>
      <c r="AL235" s="746"/>
      <c r="AM235" s="746"/>
      <c r="AN235" s="746"/>
      <c r="AO235" s="746"/>
      <c r="AP235" s="746"/>
      <c r="AQ235" s="746"/>
      <c r="AR235" s="746"/>
      <c r="AS235" s="746"/>
      <c r="AT235" s="746"/>
      <c r="AU235" s="746"/>
      <c r="AV235" s="746"/>
      <c r="AW235" s="746"/>
      <c r="AX235" s="747"/>
    </row>
    <row r="236" spans="1:50" ht="45.75" customHeight="1" x14ac:dyDescent="0.15">
      <c r="A236" s="137" t="s">
        <v>38</v>
      </c>
      <c r="B236" s="760"/>
      <c r="C236" s="761" t="s">
        <v>300</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734</v>
      </c>
      <c r="AE236" s="754"/>
      <c r="AF236" s="764"/>
      <c r="AG236" s="755" t="s">
        <v>764</v>
      </c>
      <c r="AH236" s="756"/>
      <c r="AI236" s="756"/>
      <c r="AJ236" s="756"/>
      <c r="AK236" s="756"/>
      <c r="AL236" s="756"/>
      <c r="AM236" s="756"/>
      <c r="AN236" s="756"/>
      <c r="AO236" s="756"/>
      <c r="AP236" s="756"/>
      <c r="AQ236" s="756"/>
      <c r="AR236" s="756"/>
      <c r="AS236" s="756"/>
      <c r="AT236" s="756"/>
      <c r="AU236" s="756"/>
      <c r="AV236" s="756"/>
      <c r="AW236" s="756"/>
      <c r="AX236" s="757"/>
    </row>
    <row r="237" spans="1:50" ht="62.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707</v>
      </c>
      <c r="AE237" s="769"/>
      <c r="AF237" s="769"/>
      <c r="AG237" s="728" t="s">
        <v>791</v>
      </c>
      <c r="AH237" s="729"/>
      <c r="AI237" s="729"/>
      <c r="AJ237" s="729"/>
      <c r="AK237" s="729"/>
      <c r="AL237" s="729"/>
      <c r="AM237" s="729"/>
      <c r="AN237" s="729"/>
      <c r="AO237" s="729"/>
      <c r="AP237" s="729"/>
      <c r="AQ237" s="729"/>
      <c r="AR237" s="729"/>
      <c r="AS237" s="729"/>
      <c r="AT237" s="729"/>
      <c r="AU237" s="729"/>
      <c r="AV237" s="729"/>
      <c r="AW237" s="729"/>
      <c r="AX237" s="730"/>
    </row>
    <row r="238" spans="1:50" ht="42"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733</v>
      </c>
      <c r="AE238" s="702"/>
      <c r="AF238" s="702"/>
      <c r="AG238" s="728" t="s">
        <v>767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716</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35.1"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716</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17.100000000000001" customHeight="1" x14ac:dyDescent="0.15">
      <c r="A242" s="775"/>
      <c r="B242" s="776"/>
      <c r="C242" s="101"/>
      <c r="D242" s="102"/>
      <c r="E242" s="103"/>
      <c r="F242" s="103"/>
      <c r="G242" s="103"/>
      <c r="H242" s="104"/>
      <c r="I242" s="104"/>
      <c r="J242" s="105"/>
      <c r="K242" s="105"/>
      <c r="L242" s="105"/>
      <c r="M242" s="104"/>
      <c r="N242" s="106"/>
      <c r="O242" s="107" t="s">
        <v>694</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771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9.25" customHeight="1" thickBot="1" x14ac:dyDescent="0.2">
      <c r="A250" s="127" t="s">
        <v>799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95" customHeight="1" thickBot="1" x14ac:dyDescent="0.2">
      <c r="A252" s="133" t="s">
        <v>785</v>
      </c>
      <c r="B252" s="134"/>
      <c r="C252" s="134"/>
      <c r="D252" s="134"/>
      <c r="E252" s="135"/>
      <c r="F252" s="136" t="s">
        <v>786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3.950000000000003" customHeight="1" thickBot="1" x14ac:dyDescent="0.2">
      <c r="A254" s="133" t="s">
        <v>342</v>
      </c>
      <c r="B254" s="134"/>
      <c r="C254" s="134"/>
      <c r="D254" s="134"/>
      <c r="E254" s="135"/>
      <c r="F254" s="789" t="s">
        <v>798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3"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357</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356</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355</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354</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353</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352</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351</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350</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497</v>
      </c>
      <c r="B266" s="151"/>
      <c r="C266" s="151"/>
      <c r="D266" s="151"/>
      <c r="E266" s="804" t="s">
        <v>688</v>
      </c>
      <c r="F266" s="805"/>
      <c r="G266" s="805"/>
      <c r="H266" s="92" t="str">
        <f>IF(E266="","","-")</f>
        <v>-</v>
      </c>
      <c r="I266" s="805" t="s">
        <v>705</v>
      </c>
      <c r="J266" s="805"/>
      <c r="K266" s="92" t="str">
        <f>IF(I266="","","-")</f>
        <v>-</v>
      </c>
      <c r="L266" s="121">
        <v>26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677</v>
      </c>
      <c r="B267" s="151"/>
      <c r="C267" s="151"/>
      <c r="D267" s="151"/>
      <c r="E267" s="804" t="s">
        <v>688</v>
      </c>
      <c r="F267" s="805"/>
      <c r="G267" s="805"/>
      <c r="H267" s="92"/>
      <c r="I267" s="805" t="s">
        <v>706</v>
      </c>
      <c r="J267" s="805"/>
      <c r="K267" s="92"/>
      <c r="L267" s="121">
        <v>53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465</v>
      </c>
      <c r="B268" s="151"/>
      <c r="C268" s="151"/>
      <c r="D268" s="151"/>
      <c r="E268" s="807">
        <v>2021</v>
      </c>
      <c r="F268" s="152"/>
      <c r="G268" s="805" t="s">
        <v>709</v>
      </c>
      <c r="H268" s="805"/>
      <c r="I268" s="805"/>
      <c r="J268" s="152">
        <v>20</v>
      </c>
      <c r="K268" s="152"/>
      <c r="L268" s="121">
        <v>672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9.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346</v>
      </c>
      <c r="B308" s="812"/>
      <c r="C308" s="812"/>
      <c r="D308" s="812"/>
      <c r="E308" s="812"/>
      <c r="F308" s="813"/>
      <c r="G308" s="817" t="s">
        <v>727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745</v>
      </c>
      <c r="H310" s="839"/>
      <c r="I310" s="839"/>
      <c r="J310" s="839"/>
      <c r="K310" s="840"/>
      <c r="L310" s="841" t="s">
        <v>747</v>
      </c>
      <c r="M310" s="842"/>
      <c r="N310" s="842"/>
      <c r="O310" s="842"/>
      <c r="P310" s="842"/>
      <c r="Q310" s="842"/>
      <c r="R310" s="842"/>
      <c r="S310" s="842"/>
      <c r="T310" s="842"/>
      <c r="U310" s="842"/>
      <c r="V310" s="842"/>
      <c r="W310" s="842"/>
      <c r="X310" s="843"/>
      <c r="Y310" s="844">
        <v>9.1</v>
      </c>
      <c r="Z310" s="845"/>
      <c r="AA310" s="845"/>
      <c r="AB310" s="846"/>
      <c r="AC310" s="838" t="s">
        <v>736</v>
      </c>
      <c r="AD310" s="839"/>
      <c r="AE310" s="839"/>
      <c r="AF310" s="839"/>
      <c r="AG310" s="840"/>
      <c r="AH310" s="841" t="s">
        <v>741</v>
      </c>
      <c r="AI310" s="842"/>
      <c r="AJ310" s="842"/>
      <c r="AK310" s="842"/>
      <c r="AL310" s="842"/>
      <c r="AM310" s="842"/>
      <c r="AN310" s="842"/>
      <c r="AO310" s="842"/>
      <c r="AP310" s="842"/>
      <c r="AQ310" s="842"/>
      <c r="AR310" s="842"/>
      <c r="AS310" s="842"/>
      <c r="AT310" s="843"/>
      <c r="AU310" s="844">
        <v>101.1</v>
      </c>
      <c r="AV310" s="845"/>
      <c r="AW310" s="845"/>
      <c r="AX310" s="847"/>
    </row>
    <row r="311" spans="1:50" ht="24.75" customHeight="1" x14ac:dyDescent="0.15">
      <c r="A311" s="814"/>
      <c r="B311" s="815"/>
      <c r="C311" s="815"/>
      <c r="D311" s="815"/>
      <c r="E311" s="815"/>
      <c r="F311" s="816"/>
      <c r="G311" s="824" t="s">
        <v>746</v>
      </c>
      <c r="H311" s="825"/>
      <c r="I311" s="825"/>
      <c r="J311" s="825"/>
      <c r="K311" s="826"/>
      <c r="L311" s="827" t="s">
        <v>748</v>
      </c>
      <c r="M311" s="828"/>
      <c r="N311" s="828"/>
      <c r="O311" s="828"/>
      <c r="P311" s="828"/>
      <c r="Q311" s="828"/>
      <c r="R311" s="828"/>
      <c r="S311" s="828"/>
      <c r="T311" s="828"/>
      <c r="U311" s="828"/>
      <c r="V311" s="828"/>
      <c r="W311" s="828"/>
      <c r="X311" s="829"/>
      <c r="Y311" s="830">
        <v>1.5</v>
      </c>
      <c r="Z311" s="831"/>
      <c r="AA311" s="831"/>
      <c r="AB311" s="832"/>
      <c r="AC311" s="824" t="s">
        <v>737</v>
      </c>
      <c r="AD311" s="825"/>
      <c r="AE311" s="825"/>
      <c r="AF311" s="825"/>
      <c r="AG311" s="826"/>
      <c r="AH311" s="827" t="s">
        <v>742</v>
      </c>
      <c r="AI311" s="828"/>
      <c r="AJ311" s="828"/>
      <c r="AK311" s="828"/>
      <c r="AL311" s="828"/>
      <c r="AM311" s="828"/>
      <c r="AN311" s="828"/>
      <c r="AO311" s="828"/>
      <c r="AP311" s="828"/>
      <c r="AQ311" s="828"/>
      <c r="AR311" s="828"/>
      <c r="AS311" s="828"/>
      <c r="AT311" s="829"/>
      <c r="AU311" s="830">
        <v>88.9</v>
      </c>
      <c r="AV311" s="831"/>
      <c r="AW311" s="831"/>
      <c r="AX311" s="833"/>
    </row>
    <row r="312" spans="1:50" ht="24.75" customHeight="1" x14ac:dyDescent="0.15">
      <c r="A312" s="814"/>
      <c r="B312" s="815"/>
      <c r="C312" s="815"/>
      <c r="D312" s="815"/>
      <c r="E312" s="815"/>
      <c r="F312" s="816"/>
      <c r="G312" s="824" t="s">
        <v>778</v>
      </c>
      <c r="H312" s="825"/>
      <c r="I312" s="825"/>
      <c r="J312" s="825"/>
      <c r="K312" s="826"/>
      <c r="L312" s="827" t="s">
        <v>781</v>
      </c>
      <c r="M312" s="828"/>
      <c r="N312" s="828"/>
      <c r="O312" s="828"/>
      <c r="P312" s="828"/>
      <c r="Q312" s="828"/>
      <c r="R312" s="828"/>
      <c r="S312" s="828"/>
      <c r="T312" s="828"/>
      <c r="U312" s="828"/>
      <c r="V312" s="828"/>
      <c r="W312" s="828"/>
      <c r="X312" s="829"/>
      <c r="Y312" s="830">
        <v>0.1</v>
      </c>
      <c r="Z312" s="831"/>
      <c r="AA312" s="831"/>
      <c r="AB312" s="832"/>
      <c r="AC312" s="824" t="s">
        <v>738</v>
      </c>
      <c r="AD312" s="825"/>
      <c r="AE312" s="825"/>
      <c r="AF312" s="825"/>
      <c r="AG312" s="826"/>
      <c r="AH312" s="827" t="s">
        <v>743</v>
      </c>
      <c r="AI312" s="828"/>
      <c r="AJ312" s="828"/>
      <c r="AK312" s="828"/>
      <c r="AL312" s="828"/>
      <c r="AM312" s="828"/>
      <c r="AN312" s="828"/>
      <c r="AO312" s="828"/>
      <c r="AP312" s="828"/>
      <c r="AQ312" s="828"/>
      <c r="AR312" s="828"/>
      <c r="AS312" s="828"/>
      <c r="AT312" s="829"/>
      <c r="AU312" s="830">
        <v>30.1</v>
      </c>
      <c r="AV312" s="831"/>
      <c r="AW312" s="831"/>
      <c r="AX312" s="833"/>
    </row>
    <row r="313" spans="1:50" ht="24.75" customHeight="1" x14ac:dyDescent="0.15">
      <c r="A313" s="814"/>
      <c r="B313" s="815"/>
      <c r="C313" s="815"/>
      <c r="D313" s="815"/>
      <c r="E313" s="815"/>
      <c r="F313" s="816"/>
      <c r="G313" s="824" t="s">
        <v>779</v>
      </c>
      <c r="H313" s="825"/>
      <c r="I313" s="825"/>
      <c r="J313" s="825"/>
      <c r="K313" s="826"/>
      <c r="L313" s="827" t="s">
        <v>780</v>
      </c>
      <c r="M313" s="828"/>
      <c r="N313" s="828"/>
      <c r="O313" s="828"/>
      <c r="P313" s="828"/>
      <c r="Q313" s="828"/>
      <c r="R313" s="828"/>
      <c r="S313" s="828"/>
      <c r="T313" s="828"/>
      <c r="U313" s="828"/>
      <c r="V313" s="828"/>
      <c r="W313" s="828"/>
      <c r="X313" s="829"/>
      <c r="Y313" s="830">
        <v>0.1</v>
      </c>
      <c r="Z313" s="831"/>
      <c r="AA313" s="831"/>
      <c r="AB313" s="832"/>
      <c r="AC313" s="824" t="s">
        <v>739</v>
      </c>
      <c r="AD313" s="825"/>
      <c r="AE313" s="825"/>
      <c r="AF313" s="825"/>
      <c r="AG313" s="826"/>
      <c r="AH313" s="827"/>
      <c r="AI313" s="828"/>
      <c r="AJ313" s="828"/>
      <c r="AK313" s="828"/>
      <c r="AL313" s="828"/>
      <c r="AM313" s="828"/>
      <c r="AN313" s="828"/>
      <c r="AO313" s="828"/>
      <c r="AP313" s="828"/>
      <c r="AQ313" s="828"/>
      <c r="AR313" s="828"/>
      <c r="AS313" s="828"/>
      <c r="AT313" s="829"/>
      <c r="AU313" s="830">
        <v>23.4</v>
      </c>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t="s">
        <v>740</v>
      </c>
      <c r="AD314" s="825"/>
      <c r="AE314" s="825"/>
      <c r="AF314" s="825"/>
      <c r="AG314" s="826"/>
      <c r="AH314" s="827" t="s">
        <v>744</v>
      </c>
      <c r="AI314" s="828"/>
      <c r="AJ314" s="828"/>
      <c r="AK314" s="828"/>
      <c r="AL314" s="828"/>
      <c r="AM314" s="828"/>
      <c r="AN314" s="828"/>
      <c r="AO314" s="828"/>
      <c r="AP314" s="828"/>
      <c r="AQ314" s="828"/>
      <c r="AR314" s="828"/>
      <c r="AS314" s="828"/>
      <c r="AT314" s="829"/>
      <c r="AU314" s="830">
        <v>13.1</v>
      </c>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10.799999999999999</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256.60000000000002</v>
      </c>
      <c r="AV320" s="854"/>
      <c r="AW320" s="854"/>
      <c r="AX320" s="856"/>
    </row>
    <row r="321" spans="1:51" ht="24.75" customHeight="1" x14ac:dyDescent="0.15">
      <c r="A321" s="814"/>
      <c r="B321" s="815"/>
      <c r="C321" s="815"/>
      <c r="D321" s="815"/>
      <c r="E321" s="815"/>
      <c r="F321" s="816"/>
      <c r="G321" s="817" t="s">
        <v>753</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750</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737</v>
      </c>
      <c r="H323" s="839"/>
      <c r="I323" s="839"/>
      <c r="J323" s="839"/>
      <c r="K323" s="840"/>
      <c r="L323" s="841" t="s">
        <v>742</v>
      </c>
      <c r="M323" s="842"/>
      <c r="N323" s="842"/>
      <c r="O323" s="842"/>
      <c r="P323" s="842"/>
      <c r="Q323" s="842"/>
      <c r="R323" s="842"/>
      <c r="S323" s="842"/>
      <c r="T323" s="842"/>
      <c r="U323" s="842"/>
      <c r="V323" s="842"/>
      <c r="W323" s="842"/>
      <c r="X323" s="843"/>
      <c r="Y323" s="844">
        <v>58.4</v>
      </c>
      <c r="Z323" s="845"/>
      <c r="AA323" s="845"/>
      <c r="AB323" s="846"/>
      <c r="AC323" s="838" t="s">
        <v>738</v>
      </c>
      <c r="AD323" s="857"/>
      <c r="AE323" s="857"/>
      <c r="AF323" s="857"/>
      <c r="AG323" s="858"/>
      <c r="AH323" s="841" t="s">
        <v>754</v>
      </c>
      <c r="AI323" s="842"/>
      <c r="AJ323" s="842"/>
      <c r="AK323" s="842"/>
      <c r="AL323" s="842"/>
      <c r="AM323" s="842"/>
      <c r="AN323" s="842"/>
      <c r="AO323" s="842"/>
      <c r="AP323" s="842"/>
      <c r="AQ323" s="842"/>
      <c r="AR323" s="842"/>
      <c r="AS323" s="842"/>
      <c r="AT323" s="843"/>
      <c r="AU323" s="844">
        <v>2.8</v>
      </c>
      <c r="AV323" s="845"/>
      <c r="AW323" s="845"/>
      <c r="AX323" s="847"/>
      <c r="AY323">
        <f t="shared" si="11"/>
        <v>2</v>
      </c>
    </row>
    <row r="324" spans="1:51" ht="24.75" customHeight="1" x14ac:dyDescent="0.15">
      <c r="A324" s="814"/>
      <c r="B324" s="815"/>
      <c r="C324" s="815"/>
      <c r="D324" s="815"/>
      <c r="E324" s="815"/>
      <c r="F324" s="816"/>
      <c r="G324" s="824" t="s">
        <v>739</v>
      </c>
      <c r="H324" s="825"/>
      <c r="I324" s="825"/>
      <c r="J324" s="825"/>
      <c r="K324" s="826"/>
      <c r="L324" s="827"/>
      <c r="M324" s="828"/>
      <c r="N324" s="828"/>
      <c r="O324" s="828"/>
      <c r="P324" s="828"/>
      <c r="Q324" s="828"/>
      <c r="R324" s="828"/>
      <c r="S324" s="828"/>
      <c r="T324" s="828"/>
      <c r="U324" s="828"/>
      <c r="V324" s="828"/>
      <c r="W324" s="828"/>
      <c r="X324" s="829"/>
      <c r="Y324" s="830">
        <v>5.9</v>
      </c>
      <c r="Z324" s="831"/>
      <c r="AA324" s="831"/>
      <c r="AB324" s="832"/>
      <c r="AC324" s="824" t="s">
        <v>751</v>
      </c>
      <c r="AD324" s="825"/>
      <c r="AE324" s="825"/>
      <c r="AF324" s="825"/>
      <c r="AG324" s="826"/>
      <c r="AH324" s="827"/>
      <c r="AI324" s="828"/>
      <c r="AJ324" s="828"/>
      <c r="AK324" s="828"/>
      <c r="AL324" s="828"/>
      <c r="AM324" s="828"/>
      <c r="AN324" s="828"/>
      <c r="AO324" s="828"/>
      <c r="AP324" s="828"/>
      <c r="AQ324" s="828"/>
      <c r="AR324" s="828"/>
      <c r="AS324" s="828"/>
      <c r="AT324" s="829"/>
      <c r="AU324" s="830">
        <v>0.3</v>
      </c>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64.3</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3.0999999999999996</v>
      </c>
      <c r="AV333" s="854"/>
      <c r="AW333" s="854"/>
      <c r="AX333" s="856"/>
      <c r="AY333">
        <f t="shared" si="11"/>
        <v>2</v>
      </c>
    </row>
    <row r="334" spans="1:51" ht="24.75" customHeight="1" x14ac:dyDescent="0.15">
      <c r="A334" s="814"/>
      <c r="B334" s="815"/>
      <c r="C334" s="815"/>
      <c r="D334" s="815"/>
      <c r="E334" s="815"/>
      <c r="F334" s="816"/>
      <c r="G334" s="817" t="s">
        <v>752</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1</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1</v>
      </c>
    </row>
    <row r="336" spans="1:51" ht="24.75" customHeight="1" x14ac:dyDescent="0.15">
      <c r="A336" s="814"/>
      <c r="B336" s="815"/>
      <c r="C336" s="815"/>
      <c r="D336" s="815"/>
      <c r="E336" s="815"/>
      <c r="F336" s="816"/>
      <c r="G336" s="838" t="s">
        <v>738</v>
      </c>
      <c r="H336" s="839"/>
      <c r="I336" s="839"/>
      <c r="J336" s="839"/>
      <c r="K336" s="840"/>
      <c r="L336" s="841" t="s">
        <v>755</v>
      </c>
      <c r="M336" s="842"/>
      <c r="N336" s="842"/>
      <c r="O336" s="842"/>
      <c r="P336" s="842"/>
      <c r="Q336" s="842"/>
      <c r="R336" s="842"/>
      <c r="S336" s="842"/>
      <c r="T336" s="842"/>
      <c r="U336" s="842"/>
      <c r="V336" s="842"/>
      <c r="W336" s="842"/>
      <c r="X336" s="843"/>
      <c r="Y336" s="844">
        <v>0.2</v>
      </c>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1</v>
      </c>
    </row>
    <row r="337" spans="1:51" ht="24.75" customHeight="1" x14ac:dyDescent="0.15">
      <c r="A337" s="814"/>
      <c r="B337" s="815"/>
      <c r="C337" s="815"/>
      <c r="D337" s="815"/>
      <c r="E337" s="815"/>
      <c r="F337" s="816"/>
      <c r="G337" s="824" t="s">
        <v>751</v>
      </c>
      <c r="H337" s="825"/>
      <c r="I337" s="825"/>
      <c r="J337" s="825"/>
      <c r="K337" s="826"/>
      <c r="L337" s="827"/>
      <c r="M337" s="828"/>
      <c r="N337" s="828"/>
      <c r="O337" s="828"/>
      <c r="P337" s="828"/>
      <c r="Q337" s="828"/>
      <c r="R337" s="828"/>
      <c r="S337" s="828"/>
      <c r="T337" s="828"/>
      <c r="U337" s="828"/>
      <c r="V337" s="828"/>
      <c r="W337" s="828"/>
      <c r="X337" s="829"/>
      <c r="Y337" s="830">
        <v>0.1</v>
      </c>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1</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1</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1</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1</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1</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1</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1</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1</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1</v>
      </c>
    </row>
    <row r="346" spans="1:51" ht="24.75"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0.30000000000000004</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1</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9" t="s">
        <v>658</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309</v>
      </c>
      <c r="AM360" s="863"/>
      <c r="AN360" s="863"/>
      <c r="AO360" s="94" t="s">
        <v>308</v>
      </c>
      <c r="AP360" s="21"/>
      <c r="AQ360" s="21"/>
      <c r="AR360" s="21"/>
      <c r="AS360" s="21"/>
      <c r="AT360" s="21"/>
      <c r="AU360" s="21"/>
      <c r="AV360" s="21"/>
      <c r="AW360" s="21"/>
      <c r="AX360" s="22"/>
      <c r="AY360">
        <f>COUNTIF($AO$360,"☑")</f>
        <v>0</v>
      </c>
    </row>
    <row r="361" spans="1:51" ht="16.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2"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100000000000001"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1"/>
      <c r="L365" s="151"/>
      <c r="M365" s="151"/>
      <c r="N365" s="151"/>
      <c r="O365" s="151"/>
      <c r="P365" s="430" t="s">
        <v>25</v>
      </c>
      <c r="Q365" s="430"/>
      <c r="R365" s="430"/>
      <c r="S365" s="430"/>
      <c r="T365" s="430"/>
      <c r="U365" s="430"/>
      <c r="V365" s="430"/>
      <c r="W365" s="430"/>
      <c r="X365" s="430"/>
      <c r="Y365" s="866" t="s">
        <v>273</v>
      </c>
      <c r="Z365" s="867"/>
      <c r="AA365" s="867"/>
      <c r="AB365" s="867"/>
      <c r="AC365" s="865" t="s">
        <v>307</v>
      </c>
      <c r="AD365" s="865"/>
      <c r="AE365" s="865"/>
      <c r="AF365" s="865"/>
      <c r="AG365" s="865"/>
      <c r="AH365" s="866" t="s">
        <v>327</v>
      </c>
      <c r="AI365" s="864"/>
      <c r="AJ365" s="864"/>
      <c r="AK365" s="864"/>
      <c r="AL365" s="864" t="s">
        <v>19</v>
      </c>
      <c r="AM365" s="864"/>
      <c r="AN365" s="864"/>
      <c r="AO365" s="868"/>
      <c r="AP365" s="889" t="s">
        <v>275</v>
      </c>
      <c r="AQ365" s="889"/>
      <c r="AR365" s="889"/>
      <c r="AS365" s="889"/>
      <c r="AT365" s="889"/>
      <c r="AU365" s="889"/>
      <c r="AV365" s="889"/>
      <c r="AW365" s="889"/>
      <c r="AX365" s="889"/>
    </row>
    <row r="366" spans="1:51" ht="116.25" customHeight="1" x14ac:dyDescent="0.15">
      <c r="A366" s="875">
        <v>1</v>
      </c>
      <c r="B366" s="875">
        <v>1</v>
      </c>
      <c r="C366" s="877" t="s">
        <v>722</v>
      </c>
      <c r="D366" s="877"/>
      <c r="E366" s="877"/>
      <c r="F366" s="877"/>
      <c r="G366" s="877"/>
      <c r="H366" s="877"/>
      <c r="I366" s="877"/>
      <c r="J366" s="878">
        <v>6000012070001</v>
      </c>
      <c r="K366" s="879"/>
      <c r="L366" s="879"/>
      <c r="M366" s="879"/>
      <c r="N366" s="879"/>
      <c r="O366" s="879"/>
      <c r="P366" s="880" t="s">
        <v>768</v>
      </c>
      <c r="Q366" s="881"/>
      <c r="R366" s="881"/>
      <c r="S366" s="881"/>
      <c r="T366" s="881"/>
      <c r="U366" s="881"/>
      <c r="V366" s="881"/>
      <c r="W366" s="881"/>
      <c r="X366" s="881"/>
      <c r="Y366" s="882">
        <v>10.8</v>
      </c>
      <c r="Z366" s="883"/>
      <c r="AA366" s="883"/>
      <c r="AB366" s="884"/>
      <c r="AC366" s="885"/>
      <c r="AD366" s="886"/>
      <c r="AE366" s="886"/>
      <c r="AF366" s="886"/>
      <c r="AG366" s="886"/>
      <c r="AH366" s="869" t="s">
        <v>717</v>
      </c>
      <c r="AI366" s="870"/>
      <c r="AJ366" s="870"/>
      <c r="AK366" s="870"/>
      <c r="AL366" s="871" t="s">
        <v>717</v>
      </c>
      <c r="AM366" s="872"/>
      <c r="AN366" s="872"/>
      <c r="AO366" s="873"/>
      <c r="AP366" s="874" t="s">
        <v>717</v>
      </c>
      <c r="AQ366" s="874"/>
      <c r="AR366" s="874"/>
      <c r="AS366" s="874"/>
      <c r="AT366" s="874"/>
      <c r="AU366" s="874"/>
      <c r="AV366" s="874"/>
      <c r="AW366" s="874"/>
      <c r="AX366" s="874"/>
    </row>
    <row r="367" spans="1:51" ht="30" customHeight="1" x14ac:dyDescent="0.15">
      <c r="A367" s="875">
        <v>2</v>
      </c>
      <c r="B367" s="875">
        <v>1</v>
      </c>
      <c r="C367" s="876" t="s">
        <v>723</v>
      </c>
      <c r="D367" s="877"/>
      <c r="E367" s="877"/>
      <c r="F367" s="877"/>
      <c r="G367" s="877"/>
      <c r="H367" s="877"/>
      <c r="I367" s="877"/>
      <c r="J367" s="878">
        <v>6000012070001</v>
      </c>
      <c r="K367" s="879"/>
      <c r="L367" s="879"/>
      <c r="M367" s="879"/>
      <c r="N367" s="879"/>
      <c r="O367" s="879"/>
      <c r="P367" s="881" t="s">
        <v>726</v>
      </c>
      <c r="Q367" s="881"/>
      <c r="R367" s="881"/>
      <c r="S367" s="881"/>
      <c r="T367" s="881"/>
      <c r="U367" s="881"/>
      <c r="V367" s="881"/>
      <c r="W367" s="881"/>
      <c r="X367" s="881"/>
      <c r="Y367" s="882">
        <v>10</v>
      </c>
      <c r="Z367" s="883"/>
      <c r="AA367" s="883"/>
      <c r="AB367" s="884"/>
      <c r="AC367" s="885"/>
      <c r="AD367" s="886"/>
      <c r="AE367" s="886"/>
      <c r="AF367" s="886"/>
      <c r="AG367" s="886"/>
      <c r="AH367" s="869" t="s">
        <v>717</v>
      </c>
      <c r="AI367" s="870"/>
      <c r="AJ367" s="870"/>
      <c r="AK367" s="870"/>
      <c r="AL367" s="871" t="s">
        <v>717</v>
      </c>
      <c r="AM367" s="872"/>
      <c r="AN367" s="872"/>
      <c r="AO367" s="873"/>
      <c r="AP367" s="874" t="s">
        <v>717</v>
      </c>
      <c r="AQ367" s="874"/>
      <c r="AR367" s="874"/>
      <c r="AS367" s="874"/>
      <c r="AT367" s="874"/>
      <c r="AU367" s="874"/>
      <c r="AV367" s="874"/>
      <c r="AW367" s="874"/>
      <c r="AX367" s="874"/>
      <c r="AY367">
        <f>COUNTA($C$367)</f>
        <v>1</v>
      </c>
    </row>
    <row r="368" spans="1:51" ht="30" customHeight="1" x14ac:dyDescent="0.15">
      <c r="A368" s="875">
        <v>3</v>
      </c>
      <c r="B368" s="875">
        <v>1</v>
      </c>
      <c r="C368" s="876" t="s">
        <v>724</v>
      </c>
      <c r="D368" s="877"/>
      <c r="E368" s="877"/>
      <c r="F368" s="877"/>
      <c r="G368" s="877"/>
      <c r="H368" s="877"/>
      <c r="I368" s="877"/>
      <c r="J368" s="878">
        <v>6000012070001</v>
      </c>
      <c r="K368" s="879"/>
      <c r="L368" s="879"/>
      <c r="M368" s="879"/>
      <c r="N368" s="879"/>
      <c r="O368" s="879"/>
      <c r="P368" s="880" t="s">
        <v>726</v>
      </c>
      <c r="Q368" s="881"/>
      <c r="R368" s="881"/>
      <c r="S368" s="881"/>
      <c r="T368" s="881"/>
      <c r="U368" s="881"/>
      <c r="V368" s="881"/>
      <c r="W368" s="881"/>
      <c r="X368" s="881"/>
      <c r="Y368" s="882">
        <v>6.1</v>
      </c>
      <c r="Z368" s="883"/>
      <c r="AA368" s="883"/>
      <c r="AB368" s="884"/>
      <c r="AC368" s="885"/>
      <c r="AD368" s="886"/>
      <c r="AE368" s="886"/>
      <c r="AF368" s="886"/>
      <c r="AG368" s="886"/>
      <c r="AH368" s="887" t="s">
        <v>717</v>
      </c>
      <c r="AI368" s="888"/>
      <c r="AJ368" s="888"/>
      <c r="AK368" s="888"/>
      <c r="AL368" s="871" t="s">
        <v>717</v>
      </c>
      <c r="AM368" s="872"/>
      <c r="AN368" s="872"/>
      <c r="AO368" s="873"/>
      <c r="AP368" s="874" t="s">
        <v>717</v>
      </c>
      <c r="AQ368" s="874"/>
      <c r="AR368" s="874"/>
      <c r="AS368" s="874"/>
      <c r="AT368" s="874"/>
      <c r="AU368" s="874"/>
      <c r="AV368" s="874"/>
      <c r="AW368" s="874"/>
      <c r="AX368" s="874"/>
      <c r="AY368">
        <f>COUNTA($C$368)</f>
        <v>1</v>
      </c>
    </row>
    <row r="369" spans="1:51" ht="30" customHeight="1" x14ac:dyDescent="0.15">
      <c r="A369" s="875">
        <v>4</v>
      </c>
      <c r="B369" s="875">
        <v>1</v>
      </c>
      <c r="C369" s="876" t="s">
        <v>725</v>
      </c>
      <c r="D369" s="877"/>
      <c r="E369" s="877"/>
      <c r="F369" s="877"/>
      <c r="G369" s="877"/>
      <c r="H369" s="877"/>
      <c r="I369" s="877"/>
      <c r="J369" s="878">
        <v>6000012070001</v>
      </c>
      <c r="K369" s="879"/>
      <c r="L369" s="879"/>
      <c r="M369" s="879"/>
      <c r="N369" s="879"/>
      <c r="O369" s="879"/>
      <c r="P369" s="880" t="s">
        <v>726</v>
      </c>
      <c r="Q369" s="881"/>
      <c r="R369" s="881"/>
      <c r="S369" s="881"/>
      <c r="T369" s="881"/>
      <c r="U369" s="881"/>
      <c r="V369" s="881"/>
      <c r="W369" s="881"/>
      <c r="X369" s="881"/>
      <c r="Y369" s="882">
        <v>5</v>
      </c>
      <c r="Z369" s="883"/>
      <c r="AA369" s="883"/>
      <c r="AB369" s="884"/>
      <c r="AC369" s="885"/>
      <c r="AD369" s="886"/>
      <c r="AE369" s="886"/>
      <c r="AF369" s="886"/>
      <c r="AG369" s="886"/>
      <c r="AH369" s="887" t="s">
        <v>717</v>
      </c>
      <c r="AI369" s="888"/>
      <c r="AJ369" s="888"/>
      <c r="AK369" s="888"/>
      <c r="AL369" s="871" t="s">
        <v>717</v>
      </c>
      <c r="AM369" s="872"/>
      <c r="AN369" s="872"/>
      <c r="AO369" s="873"/>
      <c r="AP369" s="874" t="s">
        <v>717</v>
      </c>
      <c r="AQ369" s="874"/>
      <c r="AR369" s="874"/>
      <c r="AS369" s="874"/>
      <c r="AT369" s="874"/>
      <c r="AU369" s="874"/>
      <c r="AV369" s="874"/>
      <c r="AW369" s="874"/>
      <c r="AX369" s="874"/>
      <c r="AY369">
        <f>COUNTA($C$369)</f>
        <v>1</v>
      </c>
    </row>
    <row r="370" spans="1:51" ht="30" customHeight="1" x14ac:dyDescent="0.15">
      <c r="A370" s="875">
        <v>5</v>
      </c>
      <c r="B370" s="875">
        <v>1</v>
      </c>
      <c r="C370" s="876" t="s">
        <v>770</v>
      </c>
      <c r="D370" s="877"/>
      <c r="E370" s="877"/>
      <c r="F370" s="877"/>
      <c r="G370" s="877"/>
      <c r="H370" s="877"/>
      <c r="I370" s="877"/>
      <c r="J370" s="878">
        <v>6000012070001</v>
      </c>
      <c r="K370" s="879"/>
      <c r="L370" s="879"/>
      <c r="M370" s="879"/>
      <c r="N370" s="879"/>
      <c r="O370" s="879"/>
      <c r="P370" s="880" t="s">
        <v>726</v>
      </c>
      <c r="Q370" s="881"/>
      <c r="R370" s="881"/>
      <c r="S370" s="881"/>
      <c r="T370" s="881"/>
      <c r="U370" s="881"/>
      <c r="V370" s="881"/>
      <c r="W370" s="881"/>
      <c r="X370" s="881"/>
      <c r="Y370" s="882">
        <v>0.1</v>
      </c>
      <c r="Z370" s="883"/>
      <c r="AA370" s="883"/>
      <c r="AB370" s="884"/>
      <c r="AC370" s="885"/>
      <c r="AD370" s="886"/>
      <c r="AE370" s="886"/>
      <c r="AF370" s="886"/>
      <c r="AG370" s="886"/>
      <c r="AH370" s="887" t="s">
        <v>717</v>
      </c>
      <c r="AI370" s="888"/>
      <c r="AJ370" s="888"/>
      <c r="AK370" s="888"/>
      <c r="AL370" s="871" t="s">
        <v>717</v>
      </c>
      <c r="AM370" s="872"/>
      <c r="AN370" s="872"/>
      <c r="AO370" s="873"/>
      <c r="AP370" s="874" t="s">
        <v>717</v>
      </c>
      <c r="AQ370" s="874"/>
      <c r="AR370" s="874"/>
      <c r="AS370" s="874"/>
      <c r="AT370" s="874"/>
      <c r="AU370" s="874"/>
      <c r="AV370" s="874"/>
      <c r="AW370" s="874"/>
      <c r="AX370" s="874"/>
      <c r="AY370">
        <f>COUNTA($C$370)</f>
        <v>1</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13.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274</v>
      </c>
      <c r="K398" s="151"/>
      <c r="L398" s="151"/>
      <c r="M398" s="151"/>
      <c r="N398" s="151"/>
      <c r="O398" s="151"/>
      <c r="P398" s="430" t="s">
        <v>25</v>
      </c>
      <c r="Q398" s="430"/>
      <c r="R398" s="430"/>
      <c r="S398" s="430"/>
      <c r="T398" s="430"/>
      <c r="U398" s="430"/>
      <c r="V398" s="430"/>
      <c r="W398" s="430"/>
      <c r="X398" s="430"/>
      <c r="Y398" s="866" t="s">
        <v>273</v>
      </c>
      <c r="Z398" s="867"/>
      <c r="AA398" s="867"/>
      <c r="AB398" s="867"/>
      <c r="AC398" s="865" t="s">
        <v>307</v>
      </c>
      <c r="AD398" s="865"/>
      <c r="AE398" s="865"/>
      <c r="AF398" s="865"/>
      <c r="AG398" s="865"/>
      <c r="AH398" s="866" t="s">
        <v>327</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126" customHeight="1" x14ac:dyDescent="0.15">
      <c r="A399" s="875">
        <v>1</v>
      </c>
      <c r="B399" s="875">
        <v>1</v>
      </c>
      <c r="C399" s="876" t="s">
        <v>758</v>
      </c>
      <c r="D399" s="877"/>
      <c r="E399" s="877"/>
      <c r="F399" s="877"/>
      <c r="G399" s="877"/>
      <c r="H399" s="877"/>
      <c r="I399" s="877"/>
      <c r="J399" s="878">
        <v>2010401089183</v>
      </c>
      <c r="K399" s="879"/>
      <c r="L399" s="879"/>
      <c r="M399" s="879"/>
      <c r="N399" s="879"/>
      <c r="O399" s="879"/>
      <c r="P399" s="880" t="s">
        <v>769</v>
      </c>
      <c r="Q399" s="881"/>
      <c r="R399" s="881"/>
      <c r="S399" s="881"/>
      <c r="T399" s="881"/>
      <c r="U399" s="881"/>
      <c r="V399" s="881"/>
      <c r="W399" s="881"/>
      <c r="X399" s="881"/>
      <c r="Y399" s="882">
        <v>256.60000000000002</v>
      </c>
      <c r="Z399" s="883"/>
      <c r="AA399" s="883"/>
      <c r="AB399" s="884"/>
      <c r="AC399" s="885" t="s">
        <v>336</v>
      </c>
      <c r="AD399" s="886"/>
      <c r="AE399" s="886"/>
      <c r="AF399" s="886"/>
      <c r="AG399" s="886"/>
      <c r="AH399" s="869">
        <v>2</v>
      </c>
      <c r="AI399" s="870"/>
      <c r="AJ399" s="870"/>
      <c r="AK399" s="870"/>
      <c r="AL399" s="871" t="s">
        <v>364</v>
      </c>
      <c r="AM399" s="872"/>
      <c r="AN399" s="872"/>
      <c r="AO399" s="873"/>
      <c r="AP399" s="874" t="s">
        <v>364</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274</v>
      </c>
      <c r="K431" s="151"/>
      <c r="L431" s="151"/>
      <c r="M431" s="151"/>
      <c r="N431" s="151"/>
      <c r="O431" s="151"/>
      <c r="P431" s="430" t="s">
        <v>25</v>
      </c>
      <c r="Q431" s="430"/>
      <c r="R431" s="430"/>
      <c r="S431" s="430"/>
      <c r="T431" s="430"/>
      <c r="U431" s="430"/>
      <c r="V431" s="430"/>
      <c r="W431" s="430"/>
      <c r="X431" s="430"/>
      <c r="Y431" s="866" t="s">
        <v>273</v>
      </c>
      <c r="Z431" s="867"/>
      <c r="AA431" s="867"/>
      <c r="AB431" s="867"/>
      <c r="AC431" s="865" t="s">
        <v>307</v>
      </c>
      <c r="AD431" s="865"/>
      <c r="AE431" s="865"/>
      <c r="AF431" s="865"/>
      <c r="AG431" s="865"/>
      <c r="AH431" s="866" t="s">
        <v>327</v>
      </c>
      <c r="AI431" s="864"/>
      <c r="AJ431" s="864"/>
      <c r="AK431" s="864"/>
      <c r="AL431" s="864" t="s">
        <v>19</v>
      </c>
      <c r="AM431" s="864"/>
      <c r="AN431" s="864"/>
      <c r="AO431" s="868"/>
      <c r="AP431" s="889" t="s">
        <v>275</v>
      </c>
      <c r="AQ431" s="889"/>
      <c r="AR431" s="889"/>
      <c r="AS431" s="889"/>
      <c r="AT431" s="889"/>
      <c r="AU431" s="889"/>
      <c r="AV431" s="889"/>
      <c r="AW431" s="889"/>
      <c r="AX431" s="889"/>
      <c r="AY431">
        <f>$AY$429</f>
        <v>1</v>
      </c>
    </row>
    <row r="432" spans="1:51" ht="59.25" customHeight="1" x14ac:dyDescent="0.15">
      <c r="A432" s="875">
        <v>1</v>
      </c>
      <c r="B432" s="875">
        <v>1</v>
      </c>
      <c r="C432" s="876" t="s">
        <v>756</v>
      </c>
      <c r="D432" s="877"/>
      <c r="E432" s="877"/>
      <c r="F432" s="877"/>
      <c r="G432" s="877"/>
      <c r="H432" s="877"/>
      <c r="I432" s="877"/>
      <c r="J432" s="878">
        <v>4010401147749</v>
      </c>
      <c r="K432" s="879"/>
      <c r="L432" s="879"/>
      <c r="M432" s="879"/>
      <c r="N432" s="879"/>
      <c r="O432" s="879"/>
      <c r="P432" s="880" t="s">
        <v>761</v>
      </c>
      <c r="Q432" s="881"/>
      <c r="R432" s="881"/>
      <c r="S432" s="881"/>
      <c r="T432" s="881"/>
      <c r="U432" s="881"/>
      <c r="V432" s="881"/>
      <c r="W432" s="881"/>
      <c r="X432" s="881"/>
      <c r="Y432" s="882">
        <v>64.3</v>
      </c>
      <c r="Z432" s="883"/>
      <c r="AA432" s="883"/>
      <c r="AB432" s="884"/>
      <c r="AC432" s="885" t="s">
        <v>76</v>
      </c>
      <c r="AD432" s="886"/>
      <c r="AE432" s="886"/>
      <c r="AF432" s="886"/>
      <c r="AG432" s="886"/>
      <c r="AH432" s="869" t="s">
        <v>732</v>
      </c>
      <c r="AI432" s="870"/>
      <c r="AJ432" s="870"/>
      <c r="AK432" s="870"/>
      <c r="AL432" s="871" t="s">
        <v>732</v>
      </c>
      <c r="AM432" s="872"/>
      <c r="AN432" s="872"/>
      <c r="AO432" s="873"/>
      <c r="AP432" s="874" t="s">
        <v>732</v>
      </c>
      <c r="AQ432" s="874"/>
      <c r="AR432" s="874"/>
      <c r="AS432" s="874"/>
      <c r="AT432" s="874"/>
      <c r="AU432" s="874"/>
      <c r="AV432" s="874"/>
      <c r="AW432" s="874"/>
      <c r="AX432" s="874"/>
      <c r="AY432">
        <f>$AY$429</f>
        <v>1</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274</v>
      </c>
      <c r="K464" s="151"/>
      <c r="L464" s="151"/>
      <c r="M464" s="151"/>
      <c r="N464" s="151"/>
      <c r="O464" s="151"/>
      <c r="P464" s="430" t="s">
        <v>25</v>
      </c>
      <c r="Q464" s="430"/>
      <c r="R464" s="430"/>
      <c r="S464" s="430"/>
      <c r="T464" s="430"/>
      <c r="U464" s="430"/>
      <c r="V464" s="430"/>
      <c r="W464" s="430"/>
      <c r="X464" s="430"/>
      <c r="Y464" s="866" t="s">
        <v>273</v>
      </c>
      <c r="Z464" s="867"/>
      <c r="AA464" s="867"/>
      <c r="AB464" s="867"/>
      <c r="AC464" s="865" t="s">
        <v>307</v>
      </c>
      <c r="AD464" s="865"/>
      <c r="AE464" s="865"/>
      <c r="AF464" s="865"/>
      <c r="AG464" s="865"/>
      <c r="AH464" s="866" t="s">
        <v>327</v>
      </c>
      <c r="AI464" s="864"/>
      <c r="AJ464" s="864"/>
      <c r="AK464" s="864"/>
      <c r="AL464" s="864" t="s">
        <v>19</v>
      </c>
      <c r="AM464" s="864"/>
      <c r="AN464" s="864"/>
      <c r="AO464" s="868"/>
      <c r="AP464" s="889" t="s">
        <v>275</v>
      </c>
      <c r="AQ464" s="889"/>
      <c r="AR464" s="889"/>
      <c r="AS464" s="889"/>
      <c r="AT464" s="889"/>
      <c r="AU464" s="889"/>
      <c r="AV464" s="889"/>
      <c r="AW464" s="889"/>
      <c r="AX464" s="889"/>
      <c r="AY464">
        <f>$AY$462</f>
        <v>1</v>
      </c>
    </row>
    <row r="465" spans="1:51" ht="30" customHeight="1" x14ac:dyDescent="0.15">
      <c r="A465" s="875">
        <v>1</v>
      </c>
      <c r="B465" s="875">
        <v>1</v>
      </c>
      <c r="C465" s="876" t="s">
        <v>757</v>
      </c>
      <c r="D465" s="877"/>
      <c r="E465" s="877"/>
      <c r="F465" s="877"/>
      <c r="G465" s="877"/>
      <c r="H465" s="877"/>
      <c r="I465" s="877"/>
      <c r="J465" s="878">
        <v>4010601021794</v>
      </c>
      <c r="K465" s="879"/>
      <c r="L465" s="879"/>
      <c r="M465" s="879"/>
      <c r="N465" s="879"/>
      <c r="O465" s="879"/>
      <c r="P465" s="880" t="s">
        <v>760</v>
      </c>
      <c r="Q465" s="881"/>
      <c r="R465" s="881"/>
      <c r="S465" s="881"/>
      <c r="T465" s="881"/>
      <c r="U465" s="881"/>
      <c r="V465" s="881"/>
      <c r="W465" s="881"/>
      <c r="X465" s="881"/>
      <c r="Y465" s="882">
        <v>3.1</v>
      </c>
      <c r="Z465" s="883"/>
      <c r="AA465" s="883"/>
      <c r="AB465" s="884"/>
      <c r="AC465" s="885" t="s">
        <v>76</v>
      </c>
      <c r="AD465" s="886"/>
      <c r="AE465" s="886"/>
      <c r="AF465" s="886"/>
      <c r="AG465" s="886"/>
      <c r="AH465" s="869" t="s">
        <v>732</v>
      </c>
      <c r="AI465" s="870"/>
      <c r="AJ465" s="870"/>
      <c r="AK465" s="870"/>
      <c r="AL465" s="871" t="s">
        <v>732</v>
      </c>
      <c r="AM465" s="872"/>
      <c r="AN465" s="872"/>
      <c r="AO465" s="873"/>
      <c r="AP465" s="874" t="s">
        <v>732</v>
      </c>
      <c r="AQ465" s="874"/>
      <c r="AR465" s="874"/>
      <c r="AS465" s="874"/>
      <c r="AT465" s="874"/>
      <c r="AU465" s="874"/>
      <c r="AV465" s="874"/>
      <c r="AW465" s="874"/>
      <c r="AX465" s="874"/>
      <c r="AY465">
        <f>$AY$462</f>
        <v>1</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274</v>
      </c>
      <c r="K497" s="151"/>
      <c r="L497" s="151"/>
      <c r="M497" s="151"/>
      <c r="N497" s="151"/>
      <c r="O497" s="151"/>
      <c r="P497" s="430" t="s">
        <v>25</v>
      </c>
      <c r="Q497" s="430"/>
      <c r="R497" s="430"/>
      <c r="S497" s="430"/>
      <c r="T497" s="430"/>
      <c r="U497" s="430"/>
      <c r="V497" s="430"/>
      <c r="W497" s="430"/>
      <c r="X497" s="430"/>
      <c r="Y497" s="866" t="s">
        <v>273</v>
      </c>
      <c r="Z497" s="867"/>
      <c r="AA497" s="867"/>
      <c r="AB497" s="867"/>
      <c r="AC497" s="865" t="s">
        <v>307</v>
      </c>
      <c r="AD497" s="865"/>
      <c r="AE497" s="865"/>
      <c r="AF497" s="865"/>
      <c r="AG497" s="865"/>
      <c r="AH497" s="866" t="s">
        <v>327</v>
      </c>
      <c r="AI497" s="864"/>
      <c r="AJ497" s="864"/>
      <c r="AK497" s="864"/>
      <c r="AL497" s="864" t="s">
        <v>19</v>
      </c>
      <c r="AM497" s="864"/>
      <c r="AN497" s="864"/>
      <c r="AO497" s="868"/>
      <c r="AP497" s="889" t="s">
        <v>275</v>
      </c>
      <c r="AQ497" s="889"/>
      <c r="AR497" s="889"/>
      <c r="AS497" s="889"/>
      <c r="AT497" s="889"/>
      <c r="AU497" s="889"/>
      <c r="AV497" s="889"/>
      <c r="AW497" s="889"/>
      <c r="AX497" s="889"/>
      <c r="AY497">
        <f>$AY$495</f>
        <v>1</v>
      </c>
    </row>
    <row r="498" spans="1:51" ht="30" customHeight="1" x14ac:dyDescent="0.15">
      <c r="A498" s="875">
        <v>1</v>
      </c>
      <c r="B498" s="875">
        <v>1</v>
      </c>
      <c r="C498" s="876" t="s">
        <v>759</v>
      </c>
      <c r="D498" s="877"/>
      <c r="E498" s="877"/>
      <c r="F498" s="877"/>
      <c r="G498" s="877"/>
      <c r="H498" s="877"/>
      <c r="I498" s="877"/>
      <c r="J498" s="878">
        <v>7070001001026</v>
      </c>
      <c r="K498" s="879"/>
      <c r="L498" s="879"/>
      <c r="M498" s="879"/>
      <c r="N498" s="879"/>
      <c r="O498" s="879"/>
      <c r="P498" s="880" t="s">
        <v>755</v>
      </c>
      <c r="Q498" s="881"/>
      <c r="R498" s="881"/>
      <c r="S498" s="881"/>
      <c r="T498" s="881"/>
      <c r="U498" s="881"/>
      <c r="V498" s="881"/>
      <c r="W498" s="881"/>
      <c r="X498" s="881"/>
      <c r="Y498" s="882">
        <v>0.3</v>
      </c>
      <c r="Z498" s="883"/>
      <c r="AA498" s="883"/>
      <c r="AB498" s="884"/>
      <c r="AC498" s="885" t="s">
        <v>76</v>
      </c>
      <c r="AD498" s="886"/>
      <c r="AE498" s="886"/>
      <c r="AF498" s="886"/>
      <c r="AG498" s="886"/>
      <c r="AH498" s="869" t="s">
        <v>732</v>
      </c>
      <c r="AI498" s="870"/>
      <c r="AJ498" s="870"/>
      <c r="AK498" s="870"/>
      <c r="AL498" s="871" t="s">
        <v>732</v>
      </c>
      <c r="AM498" s="872"/>
      <c r="AN498" s="872"/>
      <c r="AO498" s="873"/>
      <c r="AP498" s="874" t="s">
        <v>732</v>
      </c>
      <c r="AQ498" s="874"/>
      <c r="AR498" s="874"/>
      <c r="AS498" s="874"/>
      <c r="AT498" s="874"/>
      <c r="AU498" s="874"/>
      <c r="AV498" s="874"/>
      <c r="AW498" s="874"/>
      <c r="AX498" s="874"/>
      <c r="AY498">
        <f>$AY$495</f>
        <v>1</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1"/>
      <c r="L530" s="151"/>
      <c r="M530" s="151"/>
      <c r="N530" s="151"/>
      <c r="O530" s="151"/>
      <c r="P530" s="430" t="s">
        <v>25</v>
      </c>
      <c r="Q530" s="430"/>
      <c r="R530" s="430"/>
      <c r="S530" s="430"/>
      <c r="T530" s="430"/>
      <c r="U530" s="430"/>
      <c r="V530" s="430"/>
      <c r="W530" s="430"/>
      <c r="X530" s="430"/>
      <c r="Y530" s="866" t="s">
        <v>273</v>
      </c>
      <c r="Z530" s="867"/>
      <c r="AA530" s="867"/>
      <c r="AB530" s="867"/>
      <c r="AC530" s="865" t="s">
        <v>307</v>
      </c>
      <c r="AD530" s="865"/>
      <c r="AE530" s="865"/>
      <c r="AF530" s="865"/>
      <c r="AG530" s="865"/>
      <c r="AH530" s="866" t="s">
        <v>327</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1"/>
      <c r="L563" s="151"/>
      <c r="M563" s="151"/>
      <c r="N563" s="151"/>
      <c r="O563" s="151"/>
      <c r="P563" s="430" t="s">
        <v>25</v>
      </c>
      <c r="Q563" s="430"/>
      <c r="R563" s="430"/>
      <c r="S563" s="430"/>
      <c r="T563" s="430"/>
      <c r="U563" s="430"/>
      <c r="V563" s="430"/>
      <c r="W563" s="430"/>
      <c r="X563" s="430"/>
      <c r="Y563" s="866" t="s">
        <v>273</v>
      </c>
      <c r="Z563" s="867"/>
      <c r="AA563" s="867"/>
      <c r="AB563" s="867"/>
      <c r="AC563" s="865" t="s">
        <v>307</v>
      </c>
      <c r="AD563" s="865"/>
      <c r="AE563" s="865"/>
      <c r="AF563" s="865"/>
      <c r="AG563" s="865"/>
      <c r="AH563" s="866" t="s">
        <v>327</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1"/>
      <c r="L596" s="151"/>
      <c r="M596" s="151"/>
      <c r="N596" s="151"/>
      <c r="O596" s="151"/>
      <c r="P596" s="430" t="s">
        <v>25</v>
      </c>
      <c r="Q596" s="430"/>
      <c r="R596" s="430"/>
      <c r="S596" s="430"/>
      <c r="T596" s="430"/>
      <c r="U596" s="430"/>
      <c r="V596" s="430"/>
      <c r="W596" s="430"/>
      <c r="X596" s="430"/>
      <c r="Y596" s="866" t="s">
        <v>273</v>
      </c>
      <c r="Z596" s="867"/>
      <c r="AA596" s="867"/>
      <c r="AB596" s="867"/>
      <c r="AC596" s="865" t="s">
        <v>307</v>
      </c>
      <c r="AD596" s="865"/>
      <c r="AE596" s="865"/>
      <c r="AF596" s="865"/>
      <c r="AG596" s="865"/>
      <c r="AH596" s="866" t="s">
        <v>327</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890" t="s">
        <v>659</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309</v>
      </c>
      <c r="AM627" s="894"/>
      <c r="AN627" s="89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303</v>
      </c>
      <c r="AQ630" s="889"/>
      <c r="AR630" s="889"/>
      <c r="AS630" s="889"/>
      <c r="AT630" s="889"/>
      <c r="AU630" s="889"/>
      <c r="AV630" s="889"/>
      <c r="AW630" s="889"/>
      <c r="AX630" s="889"/>
    </row>
    <row r="631" spans="1:51" ht="156" customHeight="1" x14ac:dyDescent="0.15">
      <c r="A631" s="875">
        <v>1</v>
      </c>
      <c r="B631" s="875">
        <v>1</v>
      </c>
      <c r="C631" s="897" t="s">
        <v>720</v>
      </c>
      <c r="D631" s="897"/>
      <c r="E631" s="663" t="s">
        <v>797</v>
      </c>
      <c r="F631" s="898"/>
      <c r="G631" s="898"/>
      <c r="H631" s="898"/>
      <c r="I631" s="898"/>
      <c r="J631" s="878">
        <v>2010401089183</v>
      </c>
      <c r="K631" s="879"/>
      <c r="L631" s="879"/>
      <c r="M631" s="879"/>
      <c r="N631" s="879"/>
      <c r="O631" s="879"/>
      <c r="P631" s="880" t="s">
        <v>769</v>
      </c>
      <c r="Q631" s="881"/>
      <c r="R631" s="881"/>
      <c r="S631" s="881"/>
      <c r="T631" s="881"/>
      <c r="U631" s="881"/>
      <c r="V631" s="881"/>
      <c r="W631" s="881"/>
      <c r="X631" s="881"/>
      <c r="Y631" s="882">
        <v>1160</v>
      </c>
      <c r="Z631" s="883"/>
      <c r="AA631" s="883"/>
      <c r="AB631" s="884"/>
      <c r="AC631" s="885" t="s">
        <v>336</v>
      </c>
      <c r="AD631" s="886"/>
      <c r="AE631" s="886"/>
      <c r="AF631" s="886"/>
      <c r="AG631" s="886"/>
      <c r="AH631" s="887">
        <v>2</v>
      </c>
      <c r="AI631" s="888"/>
      <c r="AJ631" s="888"/>
      <c r="AK631" s="888"/>
      <c r="AL631" s="871" t="s">
        <v>364</v>
      </c>
      <c r="AM631" s="872"/>
      <c r="AN631" s="872"/>
      <c r="AO631" s="873"/>
      <c r="AP631" s="874" t="s">
        <v>721</v>
      </c>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3"/>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9">
      <formula>IF(RIGHT(TEXT(P14,"0.#"),1)=".",FALSE,TRUE)</formula>
    </cfRule>
    <cfRule type="expression" dxfId="1508" priority="920">
      <formula>IF(RIGHT(TEXT(P14,"0.#"),1)=".",TRUE,FALSE)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11">
    <cfRule type="expression" dxfId="1505" priority="915">
      <formula>IF(RIGHT(TEXT(Y311,"0.#"),1)=".",FALSE,TRUE)</formula>
    </cfRule>
    <cfRule type="expression" dxfId="1504" priority="916">
      <formula>IF(RIGHT(TEXT(Y311,"0.#"),1)=".",TRUE,FALSE)</formula>
    </cfRule>
  </conditionalFormatting>
  <conditionalFormatting sqref="Y320">
    <cfRule type="expression" dxfId="1503" priority="913">
      <formula>IF(RIGHT(TEXT(Y320,"0.#"),1)=".",FALSE,TRUE)</formula>
    </cfRule>
    <cfRule type="expression" dxfId="1502" priority="914">
      <formula>IF(RIGHT(TEXT(Y320,"0.#"),1)=".",TRUE,FALSE)</formula>
    </cfRule>
  </conditionalFormatting>
  <conditionalFormatting sqref="Y351:Y358 Y349 Y338:Y345 Y336 Y325:Y332 Y323">
    <cfRule type="expression" dxfId="1501" priority="893">
      <formula>IF(RIGHT(TEXT(Y323,"0.#"),1)=".",FALSE,TRUE)</formula>
    </cfRule>
    <cfRule type="expression" dxfId="1500" priority="894">
      <formula>IF(RIGHT(TEXT(Y323,"0.#"),1)=".",TRUE,FALSE)</formula>
    </cfRule>
  </conditionalFormatting>
  <conditionalFormatting sqref="P16:AQ17 P15:AX15 P13:AX13">
    <cfRule type="expression" dxfId="1499" priority="911">
      <formula>IF(RIGHT(TEXT(P13,"0.#"),1)=".",FALSE,TRUE)</formula>
    </cfRule>
    <cfRule type="expression" dxfId="1498" priority="912">
      <formula>IF(RIGHT(TEXT(P13,"0.#"),1)=".",TRUE,FALSE)</formula>
    </cfRule>
  </conditionalFormatting>
  <conditionalFormatting sqref="P19:AJ19">
    <cfRule type="expression" dxfId="1497" priority="909">
      <formula>IF(RIGHT(TEXT(P19,"0.#"),1)=".",FALSE,TRUE)</formula>
    </cfRule>
    <cfRule type="expression" dxfId="1496" priority="910">
      <formula>IF(RIGHT(TEXT(P19,"0.#"),1)=".",TRUE,FALSE)</formula>
    </cfRule>
  </conditionalFormatting>
  <conditionalFormatting sqref="AE32 AQ32">
    <cfRule type="expression" dxfId="1495" priority="907">
      <formula>IF(RIGHT(TEXT(AE32,"0.#"),1)=".",FALSE,TRUE)</formula>
    </cfRule>
    <cfRule type="expression" dxfId="1494" priority="908">
      <formula>IF(RIGHT(TEXT(AE32,"0.#"),1)=".",TRUE,FALSE)</formula>
    </cfRule>
  </conditionalFormatting>
  <conditionalFormatting sqref="Y312:Y319 Y310">
    <cfRule type="expression" dxfId="1493" priority="905">
      <formula>IF(RIGHT(TEXT(Y310,"0.#"),1)=".",FALSE,TRUE)</formula>
    </cfRule>
    <cfRule type="expression" dxfId="1492" priority="906">
      <formula>IF(RIGHT(TEXT(Y310,"0.#"),1)=".",TRUE,FALSE)</formula>
    </cfRule>
  </conditionalFormatting>
  <conditionalFormatting sqref="AU311">
    <cfRule type="expression" dxfId="1491" priority="903">
      <formula>IF(RIGHT(TEXT(AU311,"0.#"),1)=".",FALSE,TRUE)</formula>
    </cfRule>
    <cfRule type="expression" dxfId="1490" priority="904">
      <formula>IF(RIGHT(TEXT(AU311,"0.#"),1)=".",TRUE,FALSE)</formula>
    </cfRule>
  </conditionalFormatting>
  <conditionalFormatting sqref="AU320">
    <cfRule type="expression" dxfId="1489" priority="901">
      <formula>IF(RIGHT(TEXT(AU320,"0.#"),1)=".",FALSE,TRUE)</formula>
    </cfRule>
    <cfRule type="expression" dxfId="1488" priority="902">
      <formula>IF(RIGHT(TEXT(AU320,"0.#"),1)=".",TRUE,FALSE)</formula>
    </cfRule>
  </conditionalFormatting>
  <conditionalFormatting sqref="AU312:AU319 AU310">
    <cfRule type="expression" dxfId="1487" priority="899">
      <formula>IF(RIGHT(TEXT(AU310,"0.#"),1)=".",FALSE,TRUE)</formula>
    </cfRule>
    <cfRule type="expression" dxfId="1486" priority="900">
      <formula>IF(RIGHT(TEXT(AU310,"0.#"),1)=".",TRUE,FALSE)</formula>
    </cfRule>
  </conditionalFormatting>
  <conditionalFormatting sqref="Y350 Y337 Y324">
    <cfRule type="expression" dxfId="1485" priority="897">
      <formula>IF(RIGHT(TEXT(Y324,"0.#"),1)=".",FALSE,TRUE)</formula>
    </cfRule>
    <cfRule type="expression" dxfId="1484" priority="898">
      <formula>IF(RIGHT(TEXT(Y324,"0.#"),1)=".",TRUE,FALSE)</formula>
    </cfRule>
  </conditionalFormatting>
  <conditionalFormatting sqref="Y359 Y346 Y333">
    <cfRule type="expression" dxfId="1483" priority="895">
      <formula>IF(RIGHT(TEXT(Y333,"0.#"),1)=".",FALSE,TRUE)</formula>
    </cfRule>
    <cfRule type="expression" dxfId="1482" priority="896">
      <formula>IF(RIGHT(TEXT(Y333,"0.#"),1)=".",TRUE,FALSE)</formula>
    </cfRule>
  </conditionalFormatting>
  <conditionalFormatting sqref="AU350 AU337 AU324">
    <cfRule type="expression" dxfId="1481" priority="891">
      <formula>IF(RIGHT(TEXT(AU324,"0.#"),1)=".",FALSE,TRUE)</formula>
    </cfRule>
    <cfRule type="expression" dxfId="1480" priority="892">
      <formula>IF(RIGHT(TEXT(AU324,"0.#"),1)=".",TRUE,FALSE)</formula>
    </cfRule>
  </conditionalFormatting>
  <conditionalFormatting sqref="AU359 AU346 AU333">
    <cfRule type="expression" dxfId="1479" priority="889">
      <formula>IF(RIGHT(TEXT(AU333,"0.#"),1)=".",FALSE,TRUE)</formula>
    </cfRule>
    <cfRule type="expression" dxfId="1478" priority="890">
      <formula>IF(RIGHT(TEXT(AU333,"0.#"),1)=".",TRUE,FALSE)</formula>
    </cfRule>
  </conditionalFormatting>
  <conditionalFormatting sqref="AU351:AU358 AU349 AU338:AU345 AU336 AU325:AU332 AU323">
    <cfRule type="expression" dxfId="1477" priority="887">
      <formula>IF(RIGHT(TEXT(AU323,"0.#"),1)=".",FALSE,TRUE)</formula>
    </cfRule>
    <cfRule type="expression" dxfId="1476" priority="888">
      <formula>IF(RIGHT(TEXT(AU323,"0.#"),1)=".",TRUE,FALSE)</formula>
    </cfRule>
  </conditionalFormatting>
  <conditionalFormatting sqref="AI32">
    <cfRule type="expression" dxfId="1475" priority="885">
      <formula>IF(RIGHT(TEXT(AI32,"0.#"),1)=".",FALSE,TRUE)</formula>
    </cfRule>
    <cfRule type="expression" dxfId="1474" priority="886">
      <formula>IF(RIGHT(TEXT(AI32,"0.#"),1)=".",TRUE,FALSE)</formula>
    </cfRule>
  </conditionalFormatting>
  <conditionalFormatting sqref="AM32">
    <cfRule type="expression" dxfId="1473" priority="883">
      <formula>IF(RIGHT(TEXT(AM32,"0.#"),1)=".",FALSE,TRUE)</formula>
    </cfRule>
    <cfRule type="expression" dxfId="1472" priority="884">
      <formula>IF(RIGHT(TEXT(AM32,"0.#"),1)=".",TRUE,FALSE)</formula>
    </cfRule>
  </conditionalFormatting>
  <conditionalFormatting sqref="AE33">
    <cfRule type="expression" dxfId="1471" priority="881">
      <formula>IF(RIGHT(TEXT(AE33,"0.#"),1)=".",FALSE,TRUE)</formula>
    </cfRule>
    <cfRule type="expression" dxfId="1470" priority="882">
      <formula>IF(RIGHT(TEXT(AE33,"0.#"),1)=".",TRUE,FALSE)</formula>
    </cfRule>
  </conditionalFormatting>
  <conditionalFormatting sqref="AI33">
    <cfRule type="expression" dxfId="1469" priority="879">
      <formula>IF(RIGHT(TEXT(AI33,"0.#"),1)=".",FALSE,TRUE)</formula>
    </cfRule>
    <cfRule type="expression" dxfId="1468" priority="880">
      <formula>IF(RIGHT(TEXT(AI33,"0.#"),1)=".",TRUE,FALSE)</formula>
    </cfRule>
  </conditionalFormatting>
  <conditionalFormatting sqref="AM33">
    <cfRule type="expression" dxfId="1467" priority="877">
      <formula>IF(RIGHT(TEXT(AM33,"0.#"),1)=".",FALSE,TRUE)</formula>
    </cfRule>
    <cfRule type="expression" dxfId="1466" priority="878">
      <formula>IF(RIGHT(TEXT(AM33,"0.#"),1)=".",TRUE,FALSE)</formula>
    </cfRule>
  </conditionalFormatting>
  <conditionalFormatting sqref="AQ33">
    <cfRule type="expression" dxfId="1465" priority="875">
      <formula>IF(RIGHT(TEXT(AQ33,"0.#"),1)=".",FALSE,TRUE)</formula>
    </cfRule>
    <cfRule type="expression" dxfId="1464" priority="876">
      <formula>IF(RIGHT(TEXT(AQ33,"0.#"),1)=".",TRUE,FALSE)</formula>
    </cfRule>
  </conditionalFormatting>
  <conditionalFormatting sqref="AE210">
    <cfRule type="expression" dxfId="1463" priority="873">
      <formula>IF(RIGHT(TEXT(AE210,"0.#"),1)=".",FALSE,TRUE)</formula>
    </cfRule>
    <cfRule type="expression" dxfId="1462" priority="874">
      <formula>IF(RIGHT(TEXT(AE210,"0.#"),1)=".",TRUE,FALSE)</formula>
    </cfRule>
  </conditionalFormatting>
  <conditionalFormatting sqref="AE211">
    <cfRule type="expression" dxfId="1461" priority="871">
      <formula>IF(RIGHT(TEXT(AE211,"0.#"),1)=".",FALSE,TRUE)</formula>
    </cfRule>
    <cfRule type="expression" dxfId="1460" priority="872">
      <formula>IF(RIGHT(TEXT(AE211,"0.#"),1)=".",TRUE,FALSE)</formula>
    </cfRule>
  </conditionalFormatting>
  <conditionalFormatting sqref="AE212">
    <cfRule type="expression" dxfId="1459" priority="869">
      <formula>IF(RIGHT(TEXT(AE212,"0.#"),1)=".",FALSE,TRUE)</formula>
    </cfRule>
    <cfRule type="expression" dxfId="1458" priority="870">
      <formula>IF(RIGHT(TEXT(AE212,"0.#"),1)=".",TRUE,FALSE)</formula>
    </cfRule>
  </conditionalFormatting>
  <conditionalFormatting sqref="AI212">
    <cfRule type="expression" dxfId="1457" priority="867">
      <formula>IF(RIGHT(TEXT(AI212,"0.#"),1)=".",FALSE,TRUE)</formula>
    </cfRule>
    <cfRule type="expression" dxfId="1456" priority="868">
      <formula>IF(RIGHT(TEXT(AI212,"0.#"),1)=".",TRUE,FALSE)</formula>
    </cfRule>
  </conditionalFormatting>
  <conditionalFormatting sqref="AI211">
    <cfRule type="expression" dxfId="1455" priority="865">
      <formula>IF(RIGHT(TEXT(AI211,"0.#"),1)=".",FALSE,TRUE)</formula>
    </cfRule>
    <cfRule type="expression" dxfId="1454" priority="866">
      <formula>IF(RIGHT(TEXT(AI211,"0.#"),1)=".",TRUE,FALSE)</formula>
    </cfRule>
  </conditionalFormatting>
  <conditionalFormatting sqref="AI210">
    <cfRule type="expression" dxfId="1453" priority="863">
      <formula>IF(RIGHT(TEXT(AI210,"0.#"),1)=".",FALSE,TRUE)</formula>
    </cfRule>
    <cfRule type="expression" dxfId="1452" priority="864">
      <formula>IF(RIGHT(TEXT(AI210,"0.#"),1)=".",TRUE,FALSE)</formula>
    </cfRule>
  </conditionalFormatting>
  <conditionalFormatting sqref="AM210">
    <cfRule type="expression" dxfId="1451" priority="861">
      <formula>IF(RIGHT(TEXT(AM210,"0.#"),1)=".",FALSE,TRUE)</formula>
    </cfRule>
    <cfRule type="expression" dxfId="1450" priority="862">
      <formula>IF(RIGHT(TEXT(AM210,"0.#"),1)=".",TRUE,FALSE)</formula>
    </cfRule>
  </conditionalFormatting>
  <conditionalFormatting sqref="AM211">
    <cfRule type="expression" dxfId="1449" priority="859">
      <formula>IF(RIGHT(TEXT(AM211,"0.#"),1)=".",FALSE,TRUE)</formula>
    </cfRule>
    <cfRule type="expression" dxfId="1448" priority="860">
      <formula>IF(RIGHT(TEXT(AM211,"0.#"),1)=".",TRUE,FALSE)</formula>
    </cfRule>
  </conditionalFormatting>
  <conditionalFormatting sqref="AM212">
    <cfRule type="expression" dxfId="1447" priority="857">
      <formula>IF(RIGHT(TEXT(AM212,"0.#"),1)=".",FALSE,TRUE)</formula>
    </cfRule>
    <cfRule type="expression" dxfId="1446" priority="858">
      <formula>IF(RIGHT(TEXT(AM212,"0.#"),1)=".",TRUE,FALSE)</formula>
    </cfRule>
  </conditionalFormatting>
  <conditionalFormatting sqref="AL368:AO395">
    <cfRule type="expression" dxfId="1445" priority="853">
      <formula>IF(AND(AL368&gt;=0, RIGHT(TEXT(AL368,"0.#"),1)&lt;&gt;"."),TRUE,FALSE)</formula>
    </cfRule>
    <cfRule type="expression" dxfId="1444" priority="854">
      <formula>IF(AND(AL368&gt;=0, RIGHT(TEXT(AL368,"0.#"),1)="."),TRUE,FALSE)</formula>
    </cfRule>
    <cfRule type="expression" dxfId="1443" priority="855">
      <formula>IF(AND(AL368&lt;0, RIGHT(TEXT(AL368,"0.#"),1)&lt;&gt;"."),TRUE,FALSE)</formula>
    </cfRule>
    <cfRule type="expression" dxfId="1442" priority="856">
      <formula>IF(AND(AL368&lt;0, RIGHT(TEXT(AL368,"0.#"),1)="."),TRUE,FALSE)</formula>
    </cfRule>
  </conditionalFormatting>
  <conditionalFormatting sqref="AQ210:AQ212">
    <cfRule type="expression" dxfId="1441" priority="851">
      <formula>IF(RIGHT(TEXT(AQ210,"0.#"),1)=".",FALSE,TRUE)</formula>
    </cfRule>
    <cfRule type="expression" dxfId="1440" priority="852">
      <formula>IF(RIGHT(TEXT(AQ210,"0.#"),1)=".",TRUE,FALSE)</formula>
    </cfRule>
  </conditionalFormatting>
  <conditionalFormatting sqref="AU210:AU212">
    <cfRule type="expression" dxfId="1439" priority="849">
      <formula>IF(RIGHT(TEXT(AU210,"0.#"),1)=".",FALSE,TRUE)</formula>
    </cfRule>
    <cfRule type="expression" dxfId="1438" priority="850">
      <formula>IF(RIGHT(TEXT(AU210,"0.#"),1)=".",TRUE,FALSE)</formula>
    </cfRule>
  </conditionalFormatting>
  <conditionalFormatting sqref="Y368:Y395">
    <cfRule type="expression" dxfId="1437" priority="847">
      <formula>IF(RIGHT(TEXT(Y368,"0.#"),1)=".",FALSE,TRUE)</formula>
    </cfRule>
    <cfRule type="expression" dxfId="1436" priority="848">
      <formula>IF(RIGHT(TEXT(Y368,"0.#"),1)=".",TRUE,FALSE)</formula>
    </cfRule>
  </conditionalFormatting>
  <conditionalFormatting sqref="AL632:AO660">
    <cfRule type="expression" dxfId="1435" priority="843">
      <formula>IF(AND(AL632&gt;=0, RIGHT(TEXT(AL632,"0.#"),1)&lt;&gt;"."),TRUE,FALSE)</formula>
    </cfRule>
    <cfRule type="expression" dxfId="1434" priority="844">
      <formula>IF(AND(AL632&gt;=0, RIGHT(TEXT(AL632,"0.#"),1)="."),TRUE,FALSE)</formula>
    </cfRule>
    <cfRule type="expression" dxfId="1433" priority="845">
      <formula>IF(AND(AL632&lt;0, RIGHT(TEXT(AL632,"0.#"),1)&lt;&gt;"."),TRUE,FALSE)</formula>
    </cfRule>
    <cfRule type="expression" dxfId="1432" priority="846">
      <formula>IF(AND(AL632&lt;0, RIGHT(TEXT(AL632,"0.#"),1)="."),TRUE,FALSE)</formula>
    </cfRule>
  </conditionalFormatting>
  <conditionalFormatting sqref="Y632:Y660">
    <cfRule type="expression" dxfId="1431" priority="841">
      <formula>IF(RIGHT(TEXT(Y632,"0.#"),1)=".",FALSE,TRUE)</formula>
    </cfRule>
    <cfRule type="expression" dxfId="1430" priority="842">
      <formula>IF(RIGHT(TEXT(Y632,"0.#"),1)=".",TRUE,FALSE)</formula>
    </cfRule>
  </conditionalFormatting>
  <conditionalFormatting sqref="AL366:AO367">
    <cfRule type="expression" dxfId="1429" priority="837">
      <formula>IF(AND(AL366&gt;=0, RIGHT(TEXT(AL366,"0.#"),1)&lt;&gt;"."),TRUE,FALSE)</formula>
    </cfRule>
    <cfRule type="expression" dxfId="1428" priority="838">
      <formula>IF(AND(AL366&gt;=0, RIGHT(TEXT(AL366,"0.#"),1)="."),TRUE,FALSE)</formula>
    </cfRule>
    <cfRule type="expression" dxfId="1427" priority="839">
      <formula>IF(AND(AL366&lt;0, RIGHT(TEXT(AL366,"0.#"),1)&lt;&gt;"."),TRUE,FALSE)</formula>
    </cfRule>
    <cfRule type="expression" dxfId="1426" priority="840">
      <formula>IF(AND(AL366&lt;0, RIGHT(TEXT(AL366,"0.#"),1)="."),TRUE,FALSE)</formula>
    </cfRule>
  </conditionalFormatting>
  <conditionalFormatting sqref="Y366:Y367">
    <cfRule type="expression" dxfId="1425" priority="835">
      <formula>IF(RIGHT(TEXT(Y366,"0.#"),1)=".",FALSE,TRUE)</formula>
    </cfRule>
    <cfRule type="expression" dxfId="1424" priority="836">
      <formula>IF(RIGHT(TEXT(Y366,"0.#"),1)=".",TRUE,FALSE)</formula>
    </cfRule>
  </conditionalFormatting>
  <conditionalFormatting sqref="Y401:Y428">
    <cfRule type="expression" dxfId="1423" priority="773">
      <formula>IF(RIGHT(TEXT(Y401,"0.#"),1)=".",FALSE,TRUE)</formula>
    </cfRule>
    <cfRule type="expression" dxfId="1422" priority="774">
      <formula>IF(RIGHT(TEXT(Y401,"0.#"),1)=".",TRUE,FALSE)</formula>
    </cfRule>
  </conditionalFormatting>
  <conditionalFormatting sqref="Y399:Y400">
    <cfRule type="expression" dxfId="1421" priority="767">
      <formula>IF(RIGHT(TEXT(Y399,"0.#"),1)=".",FALSE,TRUE)</formula>
    </cfRule>
    <cfRule type="expression" dxfId="1420" priority="768">
      <formula>IF(RIGHT(TEXT(Y399,"0.#"),1)=".",TRUE,FALSE)</formula>
    </cfRule>
  </conditionalFormatting>
  <conditionalFormatting sqref="Y434:Y461">
    <cfRule type="expression" dxfId="1419" priority="761">
      <formula>IF(RIGHT(TEXT(Y434,"0.#"),1)=".",FALSE,TRUE)</formula>
    </cfRule>
    <cfRule type="expression" dxfId="1418" priority="762">
      <formula>IF(RIGHT(TEXT(Y434,"0.#"),1)=".",TRUE,FALSE)</formula>
    </cfRule>
  </conditionalFormatting>
  <conditionalFormatting sqref="Y432:Y433">
    <cfRule type="expression" dxfId="1417" priority="755">
      <formula>IF(RIGHT(TEXT(Y432,"0.#"),1)=".",FALSE,TRUE)</formula>
    </cfRule>
    <cfRule type="expression" dxfId="1416" priority="756">
      <formula>IF(RIGHT(TEXT(Y432,"0.#"),1)=".",TRUE,FALSE)</formula>
    </cfRule>
  </conditionalFormatting>
  <conditionalFormatting sqref="Y467:Y494">
    <cfRule type="expression" dxfId="1415" priority="749">
      <formula>IF(RIGHT(TEXT(Y467,"0.#"),1)=".",FALSE,TRUE)</formula>
    </cfRule>
    <cfRule type="expression" dxfId="1414" priority="750">
      <formula>IF(RIGHT(TEXT(Y467,"0.#"),1)=".",TRUE,FALSE)</formula>
    </cfRule>
  </conditionalFormatting>
  <conditionalFormatting sqref="Y465:Y466">
    <cfRule type="expression" dxfId="1413" priority="743">
      <formula>IF(RIGHT(TEXT(Y465,"0.#"),1)=".",FALSE,TRUE)</formula>
    </cfRule>
    <cfRule type="expression" dxfId="1412" priority="744">
      <formula>IF(RIGHT(TEXT(Y465,"0.#"),1)=".",TRUE,FALSE)</formula>
    </cfRule>
  </conditionalFormatting>
  <conditionalFormatting sqref="Y500:Y527">
    <cfRule type="expression" dxfId="1411" priority="737">
      <formula>IF(RIGHT(TEXT(Y500,"0.#"),1)=".",FALSE,TRUE)</formula>
    </cfRule>
    <cfRule type="expression" dxfId="1410" priority="738">
      <formula>IF(RIGHT(TEXT(Y500,"0.#"),1)=".",TRUE,FALSE)</formula>
    </cfRule>
  </conditionalFormatting>
  <conditionalFormatting sqref="Y498:Y499">
    <cfRule type="expression" dxfId="1409" priority="731">
      <formula>IF(RIGHT(TEXT(Y498,"0.#"),1)=".",FALSE,TRUE)</formula>
    </cfRule>
    <cfRule type="expression" dxfId="1408" priority="732">
      <formula>IF(RIGHT(TEXT(Y498,"0.#"),1)=".",TRUE,FALSE)</formula>
    </cfRule>
  </conditionalFormatting>
  <conditionalFormatting sqref="Y533:Y560">
    <cfRule type="expression" dxfId="1407" priority="725">
      <formula>IF(RIGHT(TEXT(Y533,"0.#"),1)=".",FALSE,TRUE)</formula>
    </cfRule>
    <cfRule type="expression" dxfId="1406" priority="726">
      <formula>IF(RIGHT(TEXT(Y533,"0.#"),1)=".",TRUE,FALSE)</formula>
    </cfRule>
  </conditionalFormatting>
  <conditionalFormatting sqref="W23">
    <cfRule type="expression" dxfId="1405" priority="833">
      <formula>IF(RIGHT(TEXT(W23,"0.#"),1)=".",FALSE,TRUE)</formula>
    </cfRule>
    <cfRule type="expression" dxfId="1404" priority="834">
      <formula>IF(RIGHT(TEXT(W23,"0.#"),1)=".",TRUE,FALSE)</formula>
    </cfRule>
  </conditionalFormatting>
  <conditionalFormatting sqref="W24:W27">
    <cfRule type="expression" dxfId="1403" priority="831">
      <formula>IF(RIGHT(TEXT(W24,"0.#"),1)=".",FALSE,TRUE)</formula>
    </cfRule>
    <cfRule type="expression" dxfId="1402" priority="832">
      <formula>IF(RIGHT(TEXT(W24,"0.#"),1)=".",TRUE,FALSE)</formula>
    </cfRule>
  </conditionalFormatting>
  <conditionalFormatting sqref="W28">
    <cfRule type="expression" dxfId="1401" priority="829">
      <formula>IF(RIGHT(TEXT(W28,"0.#"),1)=".",FALSE,TRUE)</formula>
    </cfRule>
    <cfRule type="expression" dxfId="1400" priority="830">
      <formula>IF(RIGHT(TEXT(W28,"0.#"),1)=".",TRUE,FALSE)</formula>
    </cfRule>
  </conditionalFormatting>
  <conditionalFormatting sqref="P23">
    <cfRule type="expression" dxfId="1399" priority="827">
      <formula>IF(RIGHT(TEXT(P23,"0.#"),1)=".",FALSE,TRUE)</formula>
    </cfRule>
    <cfRule type="expression" dxfId="1398" priority="828">
      <formula>IF(RIGHT(TEXT(P23,"0.#"),1)=".",TRUE,FALSE)</formula>
    </cfRule>
  </conditionalFormatting>
  <conditionalFormatting sqref="P24:P27">
    <cfRule type="expression" dxfId="1397" priority="825">
      <formula>IF(RIGHT(TEXT(P24,"0.#"),1)=".",FALSE,TRUE)</formula>
    </cfRule>
    <cfRule type="expression" dxfId="1396" priority="826">
      <formula>IF(RIGHT(TEXT(P24,"0.#"),1)=".",TRUE,FALSE)</formula>
    </cfRule>
  </conditionalFormatting>
  <conditionalFormatting sqref="P28">
    <cfRule type="expression" dxfId="1395" priority="823">
      <formula>IF(RIGHT(TEXT(P28,"0.#"),1)=".",FALSE,TRUE)</formula>
    </cfRule>
    <cfRule type="expression" dxfId="1394" priority="824">
      <formula>IF(RIGHT(TEXT(P28,"0.#"),1)=".",TRUE,FALSE)</formula>
    </cfRule>
  </conditionalFormatting>
  <conditionalFormatting sqref="AE202">
    <cfRule type="expression" dxfId="1393" priority="821">
      <formula>IF(RIGHT(TEXT(AE202,"0.#"),1)=".",FALSE,TRUE)</formula>
    </cfRule>
    <cfRule type="expression" dxfId="1392" priority="822">
      <formula>IF(RIGHT(TEXT(AE202,"0.#"),1)=".",TRUE,FALSE)</formula>
    </cfRule>
  </conditionalFormatting>
  <conditionalFormatting sqref="AE203">
    <cfRule type="expression" dxfId="1391" priority="819">
      <formula>IF(RIGHT(TEXT(AE203,"0.#"),1)=".",FALSE,TRUE)</formula>
    </cfRule>
    <cfRule type="expression" dxfId="1390" priority="820">
      <formula>IF(RIGHT(TEXT(AE203,"0.#"),1)=".",TRUE,FALSE)</formula>
    </cfRule>
  </conditionalFormatting>
  <conditionalFormatting sqref="AE204">
    <cfRule type="expression" dxfId="1389" priority="817">
      <formula>IF(RIGHT(TEXT(AE204,"0.#"),1)=".",FALSE,TRUE)</formula>
    </cfRule>
    <cfRule type="expression" dxfId="1388" priority="818">
      <formula>IF(RIGHT(TEXT(AE204,"0.#"),1)=".",TRUE,FALSE)</formula>
    </cfRule>
  </conditionalFormatting>
  <conditionalFormatting sqref="AI204">
    <cfRule type="expression" dxfId="1387" priority="815">
      <formula>IF(RIGHT(TEXT(AI204,"0.#"),1)=".",FALSE,TRUE)</formula>
    </cfRule>
    <cfRule type="expression" dxfId="1386" priority="816">
      <formula>IF(RIGHT(TEXT(AI204,"0.#"),1)=".",TRUE,FALSE)</formula>
    </cfRule>
  </conditionalFormatting>
  <conditionalFormatting sqref="AI203">
    <cfRule type="expression" dxfId="1385" priority="813">
      <formula>IF(RIGHT(TEXT(AI203,"0.#"),1)=".",FALSE,TRUE)</formula>
    </cfRule>
    <cfRule type="expression" dxfId="1384" priority="814">
      <formula>IF(RIGHT(TEXT(AI203,"0.#"),1)=".",TRUE,FALSE)</formula>
    </cfRule>
  </conditionalFormatting>
  <conditionalFormatting sqref="AI202">
    <cfRule type="expression" dxfId="1383" priority="811">
      <formula>IF(RIGHT(TEXT(AI202,"0.#"),1)=".",FALSE,TRUE)</formula>
    </cfRule>
    <cfRule type="expression" dxfId="1382" priority="812">
      <formula>IF(RIGHT(TEXT(AI202,"0.#"),1)=".",TRUE,FALSE)</formula>
    </cfRule>
  </conditionalFormatting>
  <conditionalFormatting sqref="AM202">
    <cfRule type="expression" dxfId="1381" priority="809">
      <formula>IF(RIGHT(TEXT(AM202,"0.#"),1)=".",FALSE,TRUE)</formula>
    </cfRule>
    <cfRule type="expression" dxfId="1380" priority="810">
      <formula>IF(RIGHT(TEXT(AM202,"0.#"),1)=".",TRUE,FALSE)</formula>
    </cfRule>
  </conditionalFormatting>
  <conditionalFormatting sqref="AM203">
    <cfRule type="expression" dxfId="1379" priority="807">
      <formula>IF(RIGHT(TEXT(AM203,"0.#"),1)=".",FALSE,TRUE)</formula>
    </cfRule>
    <cfRule type="expression" dxfId="1378" priority="808">
      <formula>IF(RIGHT(TEXT(AM203,"0.#"),1)=".",TRUE,FALSE)</formula>
    </cfRule>
  </conditionalFormatting>
  <conditionalFormatting sqref="AM204">
    <cfRule type="expression" dxfId="1377" priority="805">
      <formula>IF(RIGHT(TEXT(AM204,"0.#"),1)=".",FALSE,TRUE)</formula>
    </cfRule>
    <cfRule type="expression" dxfId="1376" priority="806">
      <formula>IF(RIGHT(TEXT(AM204,"0.#"),1)=".",TRUE,FALSE)</formula>
    </cfRule>
  </conditionalFormatting>
  <conditionalFormatting sqref="AQ202:AQ204">
    <cfRule type="expression" dxfId="1375" priority="803">
      <formula>IF(RIGHT(TEXT(AQ202,"0.#"),1)=".",FALSE,TRUE)</formula>
    </cfRule>
    <cfRule type="expression" dxfId="1374" priority="804">
      <formula>IF(RIGHT(TEXT(AQ202,"0.#"),1)=".",TRUE,FALSE)</formula>
    </cfRule>
  </conditionalFormatting>
  <conditionalFormatting sqref="AU202:AU204">
    <cfRule type="expression" dxfId="1373" priority="801">
      <formula>IF(RIGHT(TEXT(AU202,"0.#"),1)=".",FALSE,TRUE)</formula>
    </cfRule>
    <cfRule type="expression" dxfId="1372" priority="802">
      <formula>IF(RIGHT(TEXT(AU202,"0.#"),1)=".",TRUE,FALSE)</formula>
    </cfRule>
  </conditionalFormatting>
  <conditionalFormatting sqref="AE205">
    <cfRule type="expression" dxfId="1371" priority="799">
      <formula>IF(RIGHT(TEXT(AE205,"0.#"),1)=".",FALSE,TRUE)</formula>
    </cfRule>
    <cfRule type="expression" dxfId="1370" priority="800">
      <formula>IF(RIGHT(TEXT(AE205,"0.#"),1)=".",TRUE,FALSE)</formula>
    </cfRule>
  </conditionalFormatting>
  <conditionalFormatting sqref="AE206">
    <cfRule type="expression" dxfId="1369" priority="797">
      <formula>IF(RIGHT(TEXT(AE206,"0.#"),1)=".",FALSE,TRUE)</formula>
    </cfRule>
    <cfRule type="expression" dxfId="1368" priority="798">
      <formula>IF(RIGHT(TEXT(AE206,"0.#"),1)=".",TRUE,FALSE)</formula>
    </cfRule>
  </conditionalFormatting>
  <conditionalFormatting sqref="AE207">
    <cfRule type="expression" dxfId="1367" priority="795">
      <formula>IF(RIGHT(TEXT(AE207,"0.#"),1)=".",FALSE,TRUE)</formula>
    </cfRule>
    <cfRule type="expression" dxfId="1366" priority="796">
      <formula>IF(RIGHT(TEXT(AE207,"0.#"),1)=".",TRUE,FALSE)</formula>
    </cfRule>
  </conditionalFormatting>
  <conditionalFormatting sqref="AI207">
    <cfRule type="expression" dxfId="1365" priority="793">
      <formula>IF(RIGHT(TEXT(AI207,"0.#"),1)=".",FALSE,TRUE)</formula>
    </cfRule>
    <cfRule type="expression" dxfId="1364" priority="794">
      <formula>IF(RIGHT(TEXT(AI207,"0.#"),1)=".",TRUE,FALSE)</formula>
    </cfRule>
  </conditionalFormatting>
  <conditionalFormatting sqref="AI206">
    <cfRule type="expression" dxfId="1363" priority="791">
      <formula>IF(RIGHT(TEXT(AI206,"0.#"),1)=".",FALSE,TRUE)</formula>
    </cfRule>
    <cfRule type="expression" dxfId="1362" priority="792">
      <formula>IF(RIGHT(TEXT(AI206,"0.#"),1)=".",TRUE,FALSE)</formula>
    </cfRule>
  </conditionalFormatting>
  <conditionalFormatting sqref="AI205">
    <cfRule type="expression" dxfId="1361" priority="789">
      <formula>IF(RIGHT(TEXT(AI205,"0.#"),1)=".",FALSE,TRUE)</formula>
    </cfRule>
    <cfRule type="expression" dxfId="1360" priority="790">
      <formula>IF(RIGHT(TEXT(AI205,"0.#"),1)=".",TRUE,FALSE)</formula>
    </cfRule>
  </conditionalFormatting>
  <conditionalFormatting sqref="AM205">
    <cfRule type="expression" dxfId="1359" priority="787">
      <formula>IF(RIGHT(TEXT(AM205,"0.#"),1)=".",FALSE,TRUE)</formula>
    </cfRule>
    <cfRule type="expression" dxfId="1358" priority="788">
      <formula>IF(RIGHT(TEXT(AM205,"0.#"),1)=".",TRUE,FALSE)</formula>
    </cfRule>
  </conditionalFormatting>
  <conditionalFormatting sqref="AM206">
    <cfRule type="expression" dxfId="1357" priority="785">
      <formula>IF(RIGHT(TEXT(AM206,"0.#"),1)=".",FALSE,TRUE)</formula>
    </cfRule>
    <cfRule type="expression" dxfId="1356" priority="786">
      <formula>IF(RIGHT(TEXT(AM206,"0.#"),1)=".",TRUE,FALSE)</formula>
    </cfRule>
  </conditionalFormatting>
  <conditionalFormatting sqref="AM207">
    <cfRule type="expression" dxfId="1355" priority="783">
      <formula>IF(RIGHT(TEXT(AM207,"0.#"),1)=".",FALSE,TRUE)</formula>
    </cfRule>
    <cfRule type="expression" dxfId="1354" priority="784">
      <formula>IF(RIGHT(TEXT(AM207,"0.#"),1)=".",TRUE,FALSE)</formula>
    </cfRule>
  </conditionalFormatting>
  <conditionalFormatting sqref="AQ205:AQ207">
    <cfRule type="expression" dxfId="1353" priority="781">
      <formula>IF(RIGHT(TEXT(AQ205,"0.#"),1)=".",FALSE,TRUE)</formula>
    </cfRule>
    <cfRule type="expression" dxfId="1352" priority="782">
      <formula>IF(RIGHT(TEXT(AQ205,"0.#"),1)=".",TRUE,FALSE)</formula>
    </cfRule>
  </conditionalFormatting>
  <conditionalFormatting sqref="AU205:AU207">
    <cfRule type="expression" dxfId="1351" priority="779">
      <formula>IF(RIGHT(TEXT(AU205,"0.#"),1)=".",FALSE,TRUE)</formula>
    </cfRule>
    <cfRule type="expression" dxfId="1350" priority="780">
      <formula>IF(RIGHT(TEXT(AU205,"0.#"),1)=".",TRUE,FALSE)</formula>
    </cfRule>
  </conditionalFormatting>
  <conditionalFormatting sqref="AL401:AO428">
    <cfRule type="expression" dxfId="1349" priority="775">
      <formula>IF(AND(AL401&gt;=0, RIGHT(TEXT(AL401,"0.#"),1)&lt;&gt;"."),TRUE,FALSE)</formula>
    </cfRule>
    <cfRule type="expression" dxfId="1348" priority="776">
      <formula>IF(AND(AL401&gt;=0, RIGHT(TEXT(AL401,"0.#"),1)="."),TRUE,FALSE)</formula>
    </cfRule>
    <cfRule type="expression" dxfId="1347" priority="777">
      <formula>IF(AND(AL401&lt;0, RIGHT(TEXT(AL401,"0.#"),1)&lt;&gt;"."),TRUE,FALSE)</formula>
    </cfRule>
    <cfRule type="expression" dxfId="1346" priority="778">
      <formula>IF(AND(AL401&lt;0, RIGHT(TEXT(AL401,"0.#"),1)="."),TRUE,FALSE)</formula>
    </cfRule>
  </conditionalFormatting>
  <conditionalFormatting sqref="AL400:AO400">
    <cfRule type="expression" dxfId="1345" priority="769">
      <formula>IF(AND(AL400&gt;=0, RIGHT(TEXT(AL400,"0.#"),1)&lt;&gt;"."),TRUE,FALSE)</formula>
    </cfRule>
    <cfRule type="expression" dxfId="1344" priority="770">
      <formula>IF(AND(AL400&gt;=0, RIGHT(TEXT(AL400,"0.#"),1)="."),TRUE,FALSE)</formula>
    </cfRule>
    <cfRule type="expression" dxfId="1343" priority="771">
      <formula>IF(AND(AL400&lt;0, RIGHT(TEXT(AL400,"0.#"),1)&lt;&gt;"."),TRUE,FALSE)</formula>
    </cfRule>
    <cfRule type="expression" dxfId="1342" priority="772">
      <formula>IF(AND(AL400&lt;0, RIGHT(TEXT(AL400,"0.#"),1)="."),TRUE,FALSE)</formula>
    </cfRule>
  </conditionalFormatting>
  <conditionalFormatting sqref="AL434:AO461">
    <cfRule type="expression" dxfId="1341" priority="763">
      <formula>IF(AND(AL434&gt;=0, RIGHT(TEXT(AL434,"0.#"),1)&lt;&gt;"."),TRUE,FALSE)</formula>
    </cfRule>
    <cfRule type="expression" dxfId="1340" priority="764">
      <formula>IF(AND(AL434&gt;=0, RIGHT(TEXT(AL434,"0.#"),1)="."),TRUE,FALSE)</formula>
    </cfRule>
    <cfRule type="expression" dxfId="1339" priority="765">
      <formula>IF(AND(AL434&lt;0, RIGHT(TEXT(AL434,"0.#"),1)&lt;&gt;"."),TRUE,FALSE)</formula>
    </cfRule>
    <cfRule type="expression" dxfId="1338" priority="766">
      <formula>IF(AND(AL434&lt;0, RIGHT(TEXT(AL434,"0.#"),1)="."),TRUE,FALSE)</formula>
    </cfRule>
  </conditionalFormatting>
  <conditionalFormatting sqref="AL432:AO433">
    <cfRule type="expression" dxfId="1337" priority="757">
      <formula>IF(AND(AL432&gt;=0, RIGHT(TEXT(AL432,"0.#"),1)&lt;&gt;"."),TRUE,FALSE)</formula>
    </cfRule>
    <cfRule type="expression" dxfId="1336" priority="758">
      <formula>IF(AND(AL432&gt;=0, RIGHT(TEXT(AL432,"0.#"),1)="."),TRUE,FALSE)</formula>
    </cfRule>
    <cfRule type="expression" dxfId="1335" priority="759">
      <formula>IF(AND(AL432&lt;0, RIGHT(TEXT(AL432,"0.#"),1)&lt;&gt;"."),TRUE,FALSE)</formula>
    </cfRule>
    <cfRule type="expression" dxfId="1334" priority="760">
      <formula>IF(AND(AL432&lt;0, RIGHT(TEXT(AL432,"0.#"),1)="."),TRUE,FALSE)</formula>
    </cfRule>
  </conditionalFormatting>
  <conditionalFormatting sqref="AL467:AO494">
    <cfRule type="expression" dxfId="1333" priority="751">
      <formula>IF(AND(AL467&gt;=0, RIGHT(TEXT(AL467,"0.#"),1)&lt;&gt;"."),TRUE,FALSE)</formula>
    </cfRule>
    <cfRule type="expression" dxfId="1332" priority="752">
      <formula>IF(AND(AL467&gt;=0, RIGHT(TEXT(AL467,"0.#"),1)="."),TRUE,FALSE)</formula>
    </cfRule>
    <cfRule type="expression" dxfId="1331" priority="753">
      <formula>IF(AND(AL467&lt;0, RIGHT(TEXT(AL467,"0.#"),1)&lt;&gt;"."),TRUE,FALSE)</formula>
    </cfRule>
    <cfRule type="expression" dxfId="1330" priority="754">
      <formula>IF(AND(AL467&lt;0, RIGHT(TEXT(AL467,"0.#"),1)="."),TRUE,FALSE)</formula>
    </cfRule>
  </conditionalFormatting>
  <conditionalFormatting sqref="AL465:AO466">
    <cfRule type="expression" dxfId="1329" priority="745">
      <formula>IF(AND(AL465&gt;=0, RIGHT(TEXT(AL465,"0.#"),1)&lt;&gt;"."),TRUE,FALSE)</formula>
    </cfRule>
    <cfRule type="expression" dxfId="1328" priority="746">
      <formula>IF(AND(AL465&gt;=0, RIGHT(TEXT(AL465,"0.#"),1)="."),TRUE,FALSE)</formula>
    </cfRule>
    <cfRule type="expression" dxfId="1327" priority="747">
      <formula>IF(AND(AL465&lt;0, RIGHT(TEXT(AL465,"0.#"),1)&lt;&gt;"."),TRUE,FALSE)</formula>
    </cfRule>
    <cfRule type="expression" dxfId="1326" priority="748">
      <formula>IF(AND(AL465&lt;0, RIGHT(TEXT(AL465,"0.#"),1)="."),TRUE,FALSE)</formula>
    </cfRule>
  </conditionalFormatting>
  <conditionalFormatting sqref="AL500:AO527">
    <cfRule type="expression" dxfId="1325" priority="739">
      <formula>IF(AND(AL500&gt;=0, RIGHT(TEXT(AL500,"0.#"),1)&lt;&gt;"."),TRUE,FALSE)</formula>
    </cfRule>
    <cfRule type="expression" dxfId="1324" priority="740">
      <formula>IF(AND(AL500&gt;=0, RIGHT(TEXT(AL500,"0.#"),1)="."),TRUE,FALSE)</formula>
    </cfRule>
    <cfRule type="expression" dxfId="1323" priority="741">
      <formula>IF(AND(AL500&lt;0, RIGHT(TEXT(AL500,"0.#"),1)&lt;&gt;"."),TRUE,FALSE)</formula>
    </cfRule>
    <cfRule type="expression" dxfId="1322" priority="742">
      <formula>IF(AND(AL500&lt;0, RIGHT(TEXT(AL500,"0.#"),1)="."),TRUE,FALSE)</formula>
    </cfRule>
  </conditionalFormatting>
  <conditionalFormatting sqref="AL498:AO499">
    <cfRule type="expression" dxfId="1321" priority="733">
      <formula>IF(AND(AL498&gt;=0, RIGHT(TEXT(AL498,"0.#"),1)&lt;&gt;"."),TRUE,FALSE)</formula>
    </cfRule>
    <cfRule type="expression" dxfId="1320" priority="734">
      <formula>IF(AND(AL498&gt;=0, RIGHT(TEXT(AL498,"0.#"),1)="."),TRUE,FALSE)</formula>
    </cfRule>
    <cfRule type="expression" dxfId="1319" priority="735">
      <formula>IF(AND(AL498&lt;0, RIGHT(TEXT(AL498,"0.#"),1)&lt;&gt;"."),TRUE,FALSE)</formula>
    </cfRule>
    <cfRule type="expression" dxfId="1318" priority="736">
      <formula>IF(AND(AL498&lt;0, RIGHT(TEXT(AL498,"0.#"),1)="."),TRUE,FALSE)</formula>
    </cfRule>
  </conditionalFormatting>
  <conditionalFormatting sqref="AL533:AO560">
    <cfRule type="expression" dxfId="1317" priority="727">
      <formula>IF(AND(AL533&gt;=0, RIGHT(TEXT(AL533,"0.#"),1)&lt;&gt;"."),TRUE,FALSE)</formula>
    </cfRule>
    <cfRule type="expression" dxfId="1316" priority="728">
      <formula>IF(AND(AL533&gt;=0, RIGHT(TEXT(AL533,"0.#"),1)="."),TRUE,FALSE)</formula>
    </cfRule>
    <cfRule type="expression" dxfId="1315" priority="729">
      <formula>IF(AND(AL533&lt;0, RIGHT(TEXT(AL533,"0.#"),1)&lt;&gt;"."),TRUE,FALSE)</formula>
    </cfRule>
    <cfRule type="expression" dxfId="1314" priority="730">
      <formula>IF(AND(AL533&lt;0, RIGHT(TEXT(AL533,"0.#"),1)="."),TRUE,FALSE)</formula>
    </cfRule>
  </conditionalFormatting>
  <conditionalFormatting sqref="AL531:AO532">
    <cfRule type="expression" dxfId="1313" priority="721">
      <formula>IF(AND(AL531&gt;=0, RIGHT(TEXT(AL531,"0.#"),1)&lt;&gt;"."),TRUE,FALSE)</formula>
    </cfRule>
    <cfRule type="expression" dxfId="1312" priority="722">
      <formula>IF(AND(AL531&gt;=0, RIGHT(TEXT(AL531,"0.#"),1)="."),TRUE,FALSE)</formula>
    </cfRule>
    <cfRule type="expression" dxfId="1311" priority="723">
      <formula>IF(AND(AL531&lt;0, RIGHT(TEXT(AL531,"0.#"),1)&lt;&gt;"."),TRUE,FALSE)</formula>
    </cfRule>
    <cfRule type="expression" dxfId="1310" priority="724">
      <formula>IF(AND(AL531&lt;0, RIGHT(TEXT(AL531,"0.#"),1)="."),TRUE,FALSE)</formula>
    </cfRule>
  </conditionalFormatting>
  <conditionalFormatting sqref="Y531:Y532">
    <cfRule type="expression" dxfId="1309" priority="719">
      <formula>IF(RIGHT(TEXT(Y531,"0.#"),1)=".",FALSE,TRUE)</formula>
    </cfRule>
    <cfRule type="expression" dxfId="1308" priority="720">
      <formula>IF(RIGHT(TEXT(Y531,"0.#"),1)=".",TRUE,FALSE)</formula>
    </cfRule>
  </conditionalFormatting>
  <conditionalFormatting sqref="AL566:AO593">
    <cfRule type="expression" dxfId="1307" priority="715">
      <formula>IF(AND(AL566&gt;=0, RIGHT(TEXT(AL566,"0.#"),1)&lt;&gt;"."),TRUE,FALSE)</formula>
    </cfRule>
    <cfRule type="expression" dxfId="1306" priority="716">
      <formula>IF(AND(AL566&gt;=0, RIGHT(TEXT(AL566,"0.#"),1)="."),TRUE,FALSE)</formula>
    </cfRule>
    <cfRule type="expression" dxfId="1305" priority="717">
      <formula>IF(AND(AL566&lt;0, RIGHT(TEXT(AL566,"0.#"),1)&lt;&gt;"."),TRUE,FALSE)</formula>
    </cfRule>
    <cfRule type="expression" dxfId="1304" priority="718">
      <formula>IF(AND(AL566&lt;0, RIGHT(TEXT(AL566,"0.#"),1)="."),TRUE,FALSE)</formula>
    </cfRule>
  </conditionalFormatting>
  <conditionalFormatting sqref="Y566:Y593">
    <cfRule type="expression" dxfId="1303" priority="713">
      <formula>IF(RIGHT(TEXT(Y566,"0.#"),1)=".",FALSE,TRUE)</formula>
    </cfRule>
    <cfRule type="expression" dxfId="1302" priority="714">
      <formula>IF(RIGHT(TEXT(Y566,"0.#"),1)=".",TRUE,FALSE)</formula>
    </cfRule>
  </conditionalFormatting>
  <conditionalFormatting sqref="AL564:AO565">
    <cfRule type="expression" dxfId="1301" priority="709">
      <formula>IF(AND(AL564&gt;=0, RIGHT(TEXT(AL564,"0.#"),1)&lt;&gt;"."),TRUE,FALSE)</formula>
    </cfRule>
    <cfRule type="expression" dxfId="1300" priority="710">
      <formula>IF(AND(AL564&gt;=0, RIGHT(TEXT(AL564,"0.#"),1)="."),TRUE,FALSE)</formula>
    </cfRule>
    <cfRule type="expression" dxfId="1299" priority="711">
      <formula>IF(AND(AL564&lt;0, RIGHT(TEXT(AL564,"0.#"),1)&lt;&gt;"."),TRUE,FALSE)</formula>
    </cfRule>
    <cfRule type="expression" dxfId="1298" priority="712">
      <formula>IF(AND(AL564&lt;0, RIGHT(TEXT(AL564,"0.#"),1)="."),TRUE,FALSE)</formula>
    </cfRule>
  </conditionalFormatting>
  <conditionalFormatting sqref="Y564:Y565">
    <cfRule type="expression" dxfId="1297" priority="707">
      <formula>IF(RIGHT(TEXT(Y564,"0.#"),1)=".",FALSE,TRUE)</formula>
    </cfRule>
    <cfRule type="expression" dxfId="1296" priority="708">
      <formula>IF(RIGHT(TEXT(Y564,"0.#"),1)=".",TRUE,FALSE)</formula>
    </cfRule>
  </conditionalFormatting>
  <conditionalFormatting sqref="AL599:AO626">
    <cfRule type="expression" dxfId="1295" priority="703">
      <formula>IF(AND(AL599&gt;=0, RIGHT(TEXT(AL599,"0.#"),1)&lt;&gt;"."),TRUE,FALSE)</formula>
    </cfRule>
    <cfRule type="expression" dxfId="1294" priority="704">
      <formula>IF(AND(AL599&gt;=0, RIGHT(TEXT(AL599,"0.#"),1)="."),TRUE,FALSE)</formula>
    </cfRule>
    <cfRule type="expression" dxfId="1293" priority="705">
      <formula>IF(AND(AL599&lt;0, RIGHT(TEXT(AL599,"0.#"),1)&lt;&gt;"."),TRUE,FALSE)</formula>
    </cfRule>
    <cfRule type="expression" dxfId="1292" priority="706">
      <formula>IF(AND(AL599&lt;0, RIGHT(TEXT(AL599,"0.#"),1)="."),TRUE,FALSE)</formula>
    </cfRule>
  </conditionalFormatting>
  <conditionalFormatting sqref="Y599:Y626">
    <cfRule type="expression" dxfId="1291" priority="701">
      <formula>IF(RIGHT(TEXT(Y599,"0.#"),1)=".",FALSE,TRUE)</formula>
    </cfRule>
    <cfRule type="expression" dxfId="1290" priority="702">
      <formula>IF(RIGHT(TEXT(Y599,"0.#"),1)=".",TRUE,FALSE)</formula>
    </cfRule>
  </conditionalFormatting>
  <conditionalFormatting sqref="AL597:AO598">
    <cfRule type="expression" dxfId="1289" priority="697">
      <formula>IF(AND(AL597&gt;=0, RIGHT(TEXT(AL597,"0.#"),1)&lt;&gt;"."),TRUE,FALSE)</formula>
    </cfRule>
    <cfRule type="expression" dxfId="1288" priority="698">
      <formula>IF(AND(AL597&gt;=0, RIGHT(TEXT(AL597,"0.#"),1)="."),TRUE,FALSE)</formula>
    </cfRule>
    <cfRule type="expression" dxfId="1287" priority="699">
      <formula>IF(AND(AL597&lt;0, RIGHT(TEXT(AL597,"0.#"),1)&lt;&gt;"."),TRUE,FALSE)</formula>
    </cfRule>
    <cfRule type="expression" dxfId="1286" priority="700">
      <formula>IF(AND(AL597&lt;0, RIGHT(TEXT(AL597,"0.#"),1)="."),TRUE,FALSE)</formula>
    </cfRule>
  </conditionalFormatting>
  <conditionalFormatting sqref="Y597:Y598">
    <cfRule type="expression" dxfId="1285" priority="695">
      <formula>IF(RIGHT(TEXT(Y597,"0.#"),1)=".",FALSE,TRUE)</formula>
    </cfRule>
    <cfRule type="expression" dxfId="1284" priority="696">
      <formula>IF(RIGHT(TEXT(Y597,"0.#"),1)=".",TRUE,FALSE)</formula>
    </cfRule>
  </conditionalFormatting>
  <conditionalFormatting sqref="AU33">
    <cfRule type="expression" dxfId="1283" priority="691">
      <formula>IF(RIGHT(TEXT(AU33,"0.#"),1)=".",FALSE,TRUE)</formula>
    </cfRule>
    <cfRule type="expression" dxfId="1282" priority="692">
      <formula>IF(RIGHT(TEXT(AU33,"0.#"),1)=".",TRUE,FALSE)</formula>
    </cfRule>
  </conditionalFormatting>
  <conditionalFormatting sqref="AU32">
    <cfRule type="expression" dxfId="1281" priority="693">
      <formula>IF(RIGHT(TEXT(AU32,"0.#"),1)=".",FALSE,TRUE)</formula>
    </cfRule>
    <cfRule type="expression" dxfId="1280" priority="694">
      <formula>IF(RIGHT(TEXT(AU32,"0.#"),1)=".",TRUE,FALSE)</formula>
    </cfRule>
  </conditionalFormatting>
  <conditionalFormatting sqref="P29:AC29">
    <cfRule type="expression" dxfId="1279" priority="689">
      <formula>IF(RIGHT(TEXT(P29,"0.#"),1)=".",FALSE,TRUE)</formula>
    </cfRule>
    <cfRule type="expression" dxfId="1278" priority="690">
      <formula>IF(RIGHT(TEXT(P29,"0.#"),1)=".",TRUE,FALSE)</formula>
    </cfRule>
  </conditionalFormatting>
  <conditionalFormatting sqref="AM40">
    <cfRule type="expression" dxfId="1277" priority="673">
      <formula>IF(RIGHT(TEXT(AM40,"0.#"),1)=".",FALSE,TRUE)</formula>
    </cfRule>
    <cfRule type="expression" dxfId="1276" priority="674">
      <formula>IF(RIGHT(TEXT(AM40,"0.#"),1)=".",TRUE,FALSE)</formula>
    </cfRule>
  </conditionalFormatting>
  <conditionalFormatting sqref="AE39">
    <cfRule type="expression" dxfId="1275" priority="687">
      <formula>IF(RIGHT(TEXT(AE39,"0.#"),1)=".",FALSE,TRUE)</formula>
    </cfRule>
    <cfRule type="expression" dxfId="1274" priority="688">
      <formula>IF(RIGHT(TEXT(AE39,"0.#"),1)=".",TRUE,FALSE)</formula>
    </cfRule>
  </conditionalFormatting>
  <conditionalFormatting sqref="AQ39:AQ41">
    <cfRule type="expression" dxfId="1273" priority="669">
      <formula>IF(RIGHT(TEXT(AQ39,"0.#"),1)=".",FALSE,TRUE)</formula>
    </cfRule>
    <cfRule type="expression" dxfId="1272" priority="670">
      <formula>IF(RIGHT(TEXT(AQ39,"0.#"),1)=".",TRUE,FALSE)</formula>
    </cfRule>
  </conditionalFormatting>
  <conditionalFormatting sqref="AU39:AU41">
    <cfRule type="expression" dxfId="1271" priority="667">
      <formula>IF(RIGHT(TEXT(AU39,"0.#"),1)=".",FALSE,TRUE)</formula>
    </cfRule>
    <cfRule type="expression" dxfId="1270" priority="668">
      <formula>IF(RIGHT(TEXT(AU39,"0.#"),1)=".",TRUE,FALSE)</formula>
    </cfRule>
  </conditionalFormatting>
  <conditionalFormatting sqref="AE40">
    <cfRule type="expression" dxfId="1269" priority="685">
      <formula>IF(RIGHT(TEXT(AE40,"0.#"),1)=".",FALSE,TRUE)</formula>
    </cfRule>
    <cfRule type="expression" dxfId="1268" priority="686">
      <formula>IF(RIGHT(TEXT(AE40,"0.#"),1)=".",TRUE,FALSE)</formula>
    </cfRule>
  </conditionalFormatting>
  <conditionalFormatting sqref="AE41">
    <cfRule type="expression" dxfId="1267" priority="683">
      <formula>IF(RIGHT(TEXT(AE41,"0.#"),1)=".",FALSE,TRUE)</formula>
    </cfRule>
    <cfRule type="expression" dxfId="1266" priority="684">
      <formula>IF(RIGHT(TEXT(AE41,"0.#"),1)=".",TRUE,FALSE)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L631:AO631">
    <cfRule type="expression" dxfId="713" priority="11">
      <formula>IF(AND(AL631&gt;=0, RIGHT(TEXT(AL631,"0.#"),1)&lt;&gt;"."),TRUE,FALSE)</formula>
    </cfRule>
    <cfRule type="expression" dxfId="712" priority="12">
      <formula>IF(AND(AL631&gt;=0, RIGHT(TEXT(AL631,"0.#"),1)="."),TRUE,FALSE)</formula>
    </cfRule>
    <cfRule type="expression" dxfId="711" priority="13">
      <formula>IF(AND(AL631&lt;0, RIGHT(TEXT(AL631,"0.#"),1)&lt;&gt;"."),TRUE,FALSE)</formula>
    </cfRule>
    <cfRule type="expression" dxfId="710" priority="14">
      <formula>IF(AND(AL631&lt;0, RIGHT(TEXT(AL631,"0.#"),1)="."),TRUE,FALSE)</formula>
    </cfRule>
  </conditionalFormatting>
  <conditionalFormatting sqref="Y631">
    <cfRule type="expression" dxfId="709" priority="9">
      <formula>IF(RIGHT(TEXT(Y631,"0.#"),1)=".",FALSE,TRUE)</formula>
    </cfRule>
    <cfRule type="expression" dxfId="708" priority="10">
      <formula>IF(RIGHT(TEXT(Y631,"0.#"),1)=".",TRUE,FALSE)</formula>
    </cfRule>
  </conditionalFormatting>
  <conditionalFormatting sqref="AL399:AO399">
    <cfRule type="expression" dxfId="707" priority="5">
      <formula>IF(AND(AL399&gt;=0, RIGHT(TEXT(AL399,"0.#"),1)&lt;&gt;"."),TRUE,FALSE)</formula>
    </cfRule>
    <cfRule type="expression" dxfId="706" priority="6">
      <formula>IF(AND(AL399&gt;=0, RIGHT(TEXT(AL399,"0.#"),1)="."),TRUE,FALSE)</formula>
    </cfRule>
    <cfRule type="expression" dxfId="705" priority="7">
      <formula>IF(AND(AL399&lt;0, RIGHT(TEXT(AL399,"0.#"),1)&lt;&gt;"."),TRUE,FALSE)</formula>
    </cfRule>
    <cfRule type="expression" dxfId="704" priority="8">
      <formula>IF(AND(AL399&lt;0, RIGHT(TEXT(AL399,"0.#"),1)="."),TRUE,FALSE)</formula>
    </cfRule>
  </conditionalFormatting>
  <conditionalFormatting sqref="AI39 AM39">
    <cfRule type="expression" dxfId="703" priority="3">
      <formula>IF(RIGHT(TEXT(AI39,"0.#"),1)=".",FALSE,TRUE)</formula>
    </cfRule>
    <cfRule type="expression" dxfId="702" priority="4">
      <formula>IF(RIGHT(TEXT(AI39,"0.#"),1)=".",TRUE,FALSE)</formula>
    </cfRule>
  </conditionalFormatting>
  <conditionalFormatting sqref="AI41 AM41">
    <cfRule type="expression" dxfId="701" priority="1">
      <formula>IF(RIGHT(TEXT(AI41,"0.#"),1)=".",FALSE,TRUE)</formula>
    </cfRule>
    <cfRule type="expression" dxfId="700" priority="2">
      <formula>IF(RIGHT(TEXT(AI41,"0.#"),1)=".",TRUE,FALSE)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246" max="49" man="1"/>
    <brk id="307" max="49" man="1"/>
    <brk id="42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707</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
      </c>
      <c r="K10" s="14" t="s">
        <v>304</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707</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t="s">
        <v>707</v>
      </c>
      <c r="H14" s="13" t="str">
        <f t="shared" si="1"/>
        <v>労働保険特別会計雇用勘定</v>
      </c>
      <c r="I14" s="13" t="str">
        <f t="shared" si="5"/>
        <v>労働保険特別会計雇用勘定</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労働保険特別会計雇用勘定</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労働保険特別会計雇用勘定</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7"/>
      <c r="Z2" s="851"/>
      <c r="AA2" s="852"/>
      <c r="AB2" s="961" t="s">
        <v>11</v>
      </c>
      <c r="AC2" s="962"/>
      <c r="AD2" s="963"/>
      <c r="AE2" s="965" t="s">
        <v>368</v>
      </c>
      <c r="AF2" s="965"/>
      <c r="AG2" s="965"/>
      <c r="AH2" s="902"/>
      <c r="AI2" s="965" t="s">
        <v>464</v>
      </c>
      <c r="AJ2" s="965"/>
      <c r="AK2" s="965"/>
      <c r="AL2" s="902"/>
      <c r="AM2" s="965" t="s">
        <v>465</v>
      </c>
      <c r="AN2" s="965"/>
      <c r="AO2" s="965"/>
      <c r="AP2" s="902"/>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8"/>
      <c r="Z3" s="959"/>
      <c r="AA3" s="960"/>
      <c r="AB3" s="964"/>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5"/>
      <c r="AR4" s="406"/>
      <c r="AS4" s="406"/>
      <c r="AT4" s="407"/>
      <c r="AU4" s="387"/>
      <c r="AV4" s="387"/>
      <c r="AW4" s="387"/>
      <c r="AX4" s="388"/>
      <c r="AY4" s="34">
        <f t="shared" si="0"/>
        <v>0</v>
      </c>
    </row>
    <row r="5" spans="1:51" ht="22.5" customHeight="1" x14ac:dyDescent="0.15">
      <c r="A5" s="489"/>
      <c r="B5" s="490"/>
      <c r="C5" s="490"/>
      <c r="D5" s="490"/>
      <c r="E5" s="490"/>
      <c r="F5" s="491"/>
      <c r="G5" s="941"/>
      <c r="H5" s="942"/>
      <c r="I5" s="942"/>
      <c r="J5" s="942"/>
      <c r="K5" s="942"/>
      <c r="L5" s="942"/>
      <c r="M5" s="942"/>
      <c r="N5" s="942"/>
      <c r="O5" s="943"/>
      <c r="P5" s="947"/>
      <c r="Q5" s="947"/>
      <c r="R5" s="947"/>
      <c r="S5" s="947"/>
      <c r="T5" s="947"/>
      <c r="U5" s="947"/>
      <c r="V5" s="947"/>
      <c r="W5" s="947"/>
      <c r="X5" s="948"/>
      <c r="Y5" s="237" t="s">
        <v>51</v>
      </c>
      <c r="Z5" s="950"/>
      <c r="AA5" s="951"/>
      <c r="AB5" s="463"/>
      <c r="AC5" s="956"/>
      <c r="AD5" s="956"/>
      <c r="AE5" s="404"/>
      <c r="AF5" s="387"/>
      <c r="AG5" s="387"/>
      <c r="AH5" s="387"/>
      <c r="AI5" s="404"/>
      <c r="AJ5" s="387"/>
      <c r="AK5" s="387"/>
      <c r="AL5" s="387"/>
      <c r="AM5" s="404"/>
      <c r="AN5" s="387"/>
      <c r="AO5" s="387"/>
      <c r="AP5" s="387"/>
      <c r="AQ5" s="405"/>
      <c r="AR5" s="406"/>
      <c r="AS5" s="406"/>
      <c r="AT5" s="407"/>
      <c r="AU5" s="387"/>
      <c r="AV5" s="387"/>
      <c r="AW5" s="387"/>
      <c r="AX5" s="388"/>
      <c r="AY5" s="34">
        <f t="shared" si="0"/>
        <v>0</v>
      </c>
    </row>
    <row r="6" spans="1:51" ht="22.5" customHeight="1" x14ac:dyDescent="0.15">
      <c r="A6" s="489"/>
      <c r="B6" s="490"/>
      <c r="C6" s="490"/>
      <c r="D6" s="490"/>
      <c r="E6" s="490"/>
      <c r="F6" s="491"/>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5"/>
      <c r="AR6" s="406"/>
      <c r="AS6" s="406"/>
      <c r="AT6" s="407"/>
      <c r="AU6" s="387"/>
      <c r="AV6" s="387"/>
      <c r="AW6" s="387"/>
      <c r="AX6" s="388"/>
      <c r="AY6" s="34">
        <f t="shared" si="0"/>
        <v>0</v>
      </c>
    </row>
    <row r="7" spans="1:51" customFormat="1" ht="23.25" customHeight="1" x14ac:dyDescent="0.15">
      <c r="A7" s="927" t="s">
        <v>340</v>
      </c>
      <c r="B7" s="928"/>
      <c r="C7" s="928"/>
      <c r="D7" s="928"/>
      <c r="E7" s="928"/>
      <c r="F7" s="92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0"/>
      <c r="B8" s="931"/>
      <c r="C8" s="931"/>
      <c r="D8" s="931"/>
      <c r="E8" s="931"/>
      <c r="F8" s="93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7"/>
      <c r="Z9" s="851"/>
      <c r="AA9" s="852"/>
      <c r="AB9" s="961" t="s">
        <v>11</v>
      </c>
      <c r="AC9" s="962"/>
      <c r="AD9" s="963"/>
      <c r="AE9" s="965" t="s">
        <v>368</v>
      </c>
      <c r="AF9" s="965"/>
      <c r="AG9" s="965"/>
      <c r="AH9" s="902"/>
      <c r="AI9" s="965" t="s">
        <v>464</v>
      </c>
      <c r="AJ9" s="965"/>
      <c r="AK9" s="965"/>
      <c r="AL9" s="902"/>
      <c r="AM9" s="965" t="s">
        <v>465</v>
      </c>
      <c r="AN9" s="965"/>
      <c r="AO9" s="965"/>
      <c r="AP9" s="902"/>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8"/>
      <c r="Z10" s="959"/>
      <c r="AA10" s="960"/>
      <c r="AB10" s="964"/>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5"/>
      <c r="AR11" s="406"/>
      <c r="AS11" s="406"/>
      <c r="AT11" s="407"/>
      <c r="AU11" s="387"/>
      <c r="AV11" s="387"/>
      <c r="AW11" s="387"/>
      <c r="AX11" s="388"/>
      <c r="AY11" s="34">
        <f t="shared" si="1"/>
        <v>0</v>
      </c>
    </row>
    <row r="12" spans="1:51" ht="22.5" customHeight="1" x14ac:dyDescent="0.15">
      <c r="A12" s="489"/>
      <c r="B12" s="490"/>
      <c r="C12" s="490"/>
      <c r="D12" s="490"/>
      <c r="E12" s="490"/>
      <c r="F12" s="491"/>
      <c r="G12" s="941"/>
      <c r="H12" s="942"/>
      <c r="I12" s="942"/>
      <c r="J12" s="942"/>
      <c r="K12" s="942"/>
      <c r="L12" s="942"/>
      <c r="M12" s="942"/>
      <c r="N12" s="942"/>
      <c r="O12" s="943"/>
      <c r="P12" s="947"/>
      <c r="Q12" s="947"/>
      <c r="R12" s="947"/>
      <c r="S12" s="947"/>
      <c r="T12" s="947"/>
      <c r="U12" s="947"/>
      <c r="V12" s="947"/>
      <c r="W12" s="947"/>
      <c r="X12" s="948"/>
      <c r="Y12" s="237" t="s">
        <v>51</v>
      </c>
      <c r="Z12" s="950"/>
      <c r="AA12" s="951"/>
      <c r="AB12" s="463"/>
      <c r="AC12" s="956"/>
      <c r="AD12" s="956"/>
      <c r="AE12" s="404"/>
      <c r="AF12" s="387"/>
      <c r="AG12" s="387"/>
      <c r="AH12" s="387"/>
      <c r="AI12" s="404"/>
      <c r="AJ12" s="387"/>
      <c r="AK12" s="387"/>
      <c r="AL12" s="387"/>
      <c r="AM12" s="404"/>
      <c r="AN12" s="387"/>
      <c r="AO12" s="387"/>
      <c r="AP12" s="387"/>
      <c r="AQ12" s="405"/>
      <c r="AR12" s="406"/>
      <c r="AS12" s="406"/>
      <c r="AT12" s="407"/>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5"/>
      <c r="AR13" s="406"/>
      <c r="AS13" s="406"/>
      <c r="AT13" s="407"/>
      <c r="AU13" s="387"/>
      <c r="AV13" s="387"/>
      <c r="AW13" s="387"/>
      <c r="AX13" s="388"/>
      <c r="AY13" s="34">
        <f t="shared" si="1"/>
        <v>0</v>
      </c>
    </row>
    <row r="14" spans="1:51" customFormat="1" ht="23.25" customHeight="1" x14ac:dyDescent="0.15">
      <c r="A14" s="927" t="s">
        <v>340</v>
      </c>
      <c r="B14" s="928"/>
      <c r="C14" s="928"/>
      <c r="D14" s="928"/>
      <c r="E14" s="928"/>
      <c r="F14" s="92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0"/>
      <c r="B15" s="931"/>
      <c r="C15" s="931"/>
      <c r="D15" s="931"/>
      <c r="E15" s="931"/>
      <c r="F15" s="93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7"/>
      <c r="Z16" s="851"/>
      <c r="AA16" s="852"/>
      <c r="AB16" s="961" t="s">
        <v>11</v>
      </c>
      <c r="AC16" s="962"/>
      <c r="AD16" s="963"/>
      <c r="AE16" s="965" t="s">
        <v>368</v>
      </c>
      <c r="AF16" s="965"/>
      <c r="AG16" s="965"/>
      <c r="AH16" s="902"/>
      <c r="AI16" s="965" t="s">
        <v>464</v>
      </c>
      <c r="AJ16" s="965"/>
      <c r="AK16" s="965"/>
      <c r="AL16" s="902"/>
      <c r="AM16" s="965" t="s">
        <v>465</v>
      </c>
      <c r="AN16" s="965"/>
      <c r="AO16" s="965"/>
      <c r="AP16" s="902"/>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8"/>
      <c r="Z17" s="959"/>
      <c r="AA17" s="960"/>
      <c r="AB17" s="964"/>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5"/>
      <c r="AR18" s="406"/>
      <c r="AS18" s="406"/>
      <c r="AT18" s="407"/>
      <c r="AU18" s="387"/>
      <c r="AV18" s="387"/>
      <c r="AW18" s="387"/>
      <c r="AX18" s="388"/>
      <c r="AY18" s="34">
        <f t="shared" si="2"/>
        <v>0</v>
      </c>
    </row>
    <row r="19" spans="1:51" ht="22.5" customHeight="1" x14ac:dyDescent="0.15">
      <c r="A19" s="489"/>
      <c r="B19" s="490"/>
      <c r="C19" s="490"/>
      <c r="D19" s="490"/>
      <c r="E19" s="490"/>
      <c r="F19" s="491"/>
      <c r="G19" s="941"/>
      <c r="H19" s="942"/>
      <c r="I19" s="942"/>
      <c r="J19" s="942"/>
      <c r="K19" s="942"/>
      <c r="L19" s="942"/>
      <c r="M19" s="942"/>
      <c r="N19" s="942"/>
      <c r="O19" s="943"/>
      <c r="P19" s="947"/>
      <c r="Q19" s="947"/>
      <c r="R19" s="947"/>
      <c r="S19" s="947"/>
      <c r="T19" s="947"/>
      <c r="U19" s="947"/>
      <c r="V19" s="947"/>
      <c r="W19" s="947"/>
      <c r="X19" s="948"/>
      <c r="Y19" s="237" t="s">
        <v>51</v>
      </c>
      <c r="Z19" s="950"/>
      <c r="AA19" s="951"/>
      <c r="AB19" s="463"/>
      <c r="AC19" s="956"/>
      <c r="AD19" s="956"/>
      <c r="AE19" s="404"/>
      <c r="AF19" s="387"/>
      <c r="AG19" s="387"/>
      <c r="AH19" s="387"/>
      <c r="AI19" s="404"/>
      <c r="AJ19" s="387"/>
      <c r="AK19" s="387"/>
      <c r="AL19" s="387"/>
      <c r="AM19" s="404"/>
      <c r="AN19" s="387"/>
      <c r="AO19" s="387"/>
      <c r="AP19" s="387"/>
      <c r="AQ19" s="405"/>
      <c r="AR19" s="406"/>
      <c r="AS19" s="406"/>
      <c r="AT19" s="407"/>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5"/>
      <c r="AR20" s="406"/>
      <c r="AS20" s="406"/>
      <c r="AT20" s="407"/>
      <c r="AU20" s="387"/>
      <c r="AV20" s="387"/>
      <c r="AW20" s="387"/>
      <c r="AX20" s="388"/>
      <c r="AY20" s="34">
        <f t="shared" si="2"/>
        <v>0</v>
      </c>
    </row>
    <row r="21" spans="1:51" customFormat="1" ht="23.25" customHeight="1" x14ac:dyDescent="0.15">
      <c r="A21" s="927" t="s">
        <v>340</v>
      </c>
      <c r="B21" s="928"/>
      <c r="C21" s="928"/>
      <c r="D21" s="928"/>
      <c r="E21" s="928"/>
      <c r="F21" s="92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0"/>
      <c r="B22" s="931"/>
      <c r="C22" s="931"/>
      <c r="D22" s="931"/>
      <c r="E22" s="931"/>
      <c r="F22" s="93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7"/>
      <c r="Z23" s="851"/>
      <c r="AA23" s="852"/>
      <c r="AB23" s="961" t="s">
        <v>11</v>
      </c>
      <c r="AC23" s="962"/>
      <c r="AD23" s="963"/>
      <c r="AE23" s="965" t="s">
        <v>368</v>
      </c>
      <c r="AF23" s="965"/>
      <c r="AG23" s="965"/>
      <c r="AH23" s="902"/>
      <c r="AI23" s="965" t="s">
        <v>464</v>
      </c>
      <c r="AJ23" s="965"/>
      <c r="AK23" s="965"/>
      <c r="AL23" s="902"/>
      <c r="AM23" s="965" t="s">
        <v>465</v>
      </c>
      <c r="AN23" s="965"/>
      <c r="AO23" s="965"/>
      <c r="AP23" s="902"/>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8"/>
      <c r="Z24" s="959"/>
      <c r="AA24" s="960"/>
      <c r="AB24" s="964"/>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5"/>
      <c r="AR25" s="406"/>
      <c r="AS25" s="406"/>
      <c r="AT25" s="407"/>
      <c r="AU25" s="387"/>
      <c r="AV25" s="387"/>
      <c r="AW25" s="387"/>
      <c r="AX25" s="388"/>
      <c r="AY25" s="34">
        <f t="shared" si="3"/>
        <v>0</v>
      </c>
    </row>
    <row r="26" spans="1:51" ht="22.5" customHeight="1" x14ac:dyDescent="0.15">
      <c r="A26" s="489"/>
      <c r="B26" s="490"/>
      <c r="C26" s="490"/>
      <c r="D26" s="490"/>
      <c r="E26" s="490"/>
      <c r="F26" s="491"/>
      <c r="G26" s="941"/>
      <c r="H26" s="942"/>
      <c r="I26" s="942"/>
      <c r="J26" s="942"/>
      <c r="K26" s="942"/>
      <c r="L26" s="942"/>
      <c r="M26" s="942"/>
      <c r="N26" s="942"/>
      <c r="O26" s="943"/>
      <c r="P26" s="947"/>
      <c r="Q26" s="947"/>
      <c r="R26" s="947"/>
      <c r="S26" s="947"/>
      <c r="T26" s="947"/>
      <c r="U26" s="947"/>
      <c r="V26" s="947"/>
      <c r="W26" s="947"/>
      <c r="X26" s="948"/>
      <c r="Y26" s="237" t="s">
        <v>51</v>
      </c>
      <c r="Z26" s="950"/>
      <c r="AA26" s="951"/>
      <c r="AB26" s="463"/>
      <c r="AC26" s="956"/>
      <c r="AD26" s="956"/>
      <c r="AE26" s="404"/>
      <c r="AF26" s="387"/>
      <c r="AG26" s="387"/>
      <c r="AH26" s="387"/>
      <c r="AI26" s="404"/>
      <c r="AJ26" s="387"/>
      <c r="AK26" s="387"/>
      <c r="AL26" s="387"/>
      <c r="AM26" s="404"/>
      <c r="AN26" s="387"/>
      <c r="AO26" s="387"/>
      <c r="AP26" s="387"/>
      <c r="AQ26" s="405"/>
      <c r="AR26" s="406"/>
      <c r="AS26" s="406"/>
      <c r="AT26" s="407"/>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5"/>
      <c r="AR27" s="406"/>
      <c r="AS27" s="406"/>
      <c r="AT27" s="407"/>
      <c r="AU27" s="387"/>
      <c r="AV27" s="387"/>
      <c r="AW27" s="387"/>
      <c r="AX27" s="388"/>
      <c r="AY27" s="34">
        <f t="shared" si="3"/>
        <v>0</v>
      </c>
    </row>
    <row r="28" spans="1:51" customFormat="1" ht="23.25" customHeight="1" x14ac:dyDescent="0.15">
      <c r="A28" s="927" t="s">
        <v>340</v>
      </c>
      <c r="B28" s="928"/>
      <c r="C28" s="928"/>
      <c r="D28" s="928"/>
      <c r="E28" s="928"/>
      <c r="F28" s="92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0"/>
      <c r="B29" s="931"/>
      <c r="C29" s="931"/>
      <c r="D29" s="931"/>
      <c r="E29" s="931"/>
      <c r="F29" s="93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7"/>
      <c r="Z30" s="851"/>
      <c r="AA30" s="852"/>
      <c r="AB30" s="961" t="s">
        <v>11</v>
      </c>
      <c r="AC30" s="962"/>
      <c r="AD30" s="963"/>
      <c r="AE30" s="965" t="s">
        <v>368</v>
      </c>
      <c r="AF30" s="965"/>
      <c r="AG30" s="965"/>
      <c r="AH30" s="902"/>
      <c r="AI30" s="965" t="s">
        <v>464</v>
      </c>
      <c r="AJ30" s="965"/>
      <c r="AK30" s="965"/>
      <c r="AL30" s="902"/>
      <c r="AM30" s="965" t="s">
        <v>465</v>
      </c>
      <c r="AN30" s="965"/>
      <c r="AO30" s="965"/>
      <c r="AP30" s="902"/>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8"/>
      <c r="Z31" s="959"/>
      <c r="AA31" s="960"/>
      <c r="AB31" s="964"/>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5"/>
      <c r="AR32" s="406"/>
      <c r="AS32" s="406"/>
      <c r="AT32" s="407"/>
      <c r="AU32" s="387"/>
      <c r="AV32" s="387"/>
      <c r="AW32" s="387"/>
      <c r="AX32" s="388"/>
      <c r="AY32" s="34">
        <f t="shared" si="4"/>
        <v>0</v>
      </c>
    </row>
    <row r="33" spans="1:51" ht="22.5" customHeight="1" x14ac:dyDescent="0.15">
      <c r="A33" s="489"/>
      <c r="B33" s="490"/>
      <c r="C33" s="490"/>
      <c r="D33" s="490"/>
      <c r="E33" s="490"/>
      <c r="F33" s="491"/>
      <c r="G33" s="941"/>
      <c r="H33" s="942"/>
      <c r="I33" s="942"/>
      <c r="J33" s="942"/>
      <c r="K33" s="942"/>
      <c r="L33" s="942"/>
      <c r="M33" s="942"/>
      <c r="N33" s="942"/>
      <c r="O33" s="943"/>
      <c r="P33" s="947"/>
      <c r="Q33" s="947"/>
      <c r="R33" s="947"/>
      <c r="S33" s="947"/>
      <c r="T33" s="947"/>
      <c r="U33" s="947"/>
      <c r="V33" s="947"/>
      <c r="W33" s="947"/>
      <c r="X33" s="948"/>
      <c r="Y33" s="237" t="s">
        <v>51</v>
      </c>
      <c r="Z33" s="950"/>
      <c r="AA33" s="951"/>
      <c r="AB33" s="463"/>
      <c r="AC33" s="956"/>
      <c r="AD33" s="956"/>
      <c r="AE33" s="404"/>
      <c r="AF33" s="387"/>
      <c r="AG33" s="387"/>
      <c r="AH33" s="387"/>
      <c r="AI33" s="404"/>
      <c r="AJ33" s="387"/>
      <c r="AK33" s="387"/>
      <c r="AL33" s="387"/>
      <c r="AM33" s="404"/>
      <c r="AN33" s="387"/>
      <c r="AO33" s="387"/>
      <c r="AP33" s="387"/>
      <c r="AQ33" s="405"/>
      <c r="AR33" s="406"/>
      <c r="AS33" s="406"/>
      <c r="AT33" s="407"/>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5"/>
      <c r="AR34" s="406"/>
      <c r="AS34" s="406"/>
      <c r="AT34" s="407"/>
      <c r="AU34" s="387"/>
      <c r="AV34" s="387"/>
      <c r="AW34" s="387"/>
      <c r="AX34" s="388"/>
      <c r="AY34" s="34">
        <f t="shared" si="4"/>
        <v>0</v>
      </c>
    </row>
    <row r="35" spans="1:51" customFormat="1" ht="23.25" customHeight="1" x14ac:dyDescent="0.15">
      <c r="A35" s="927" t="s">
        <v>340</v>
      </c>
      <c r="B35" s="928"/>
      <c r="C35" s="928"/>
      <c r="D35" s="928"/>
      <c r="E35" s="928"/>
      <c r="F35" s="92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0"/>
      <c r="B36" s="931"/>
      <c r="C36" s="931"/>
      <c r="D36" s="931"/>
      <c r="E36" s="931"/>
      <c r="F36" s="93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7"/>
      <c r="Z37" s="851"/>
      <c r="AA37" s="852"/>
      <c r="AB37" s="961" t="s">
        <v>11</v>
      </c>
      <c r="AC37" s="962"/>
      <c r="AD37" s="963"/>
      <c r="AE37" s="965" t="s">
        <v>368</v>
      </c>
      <c r="AF37" s="965"/>
      <c r="AG37" s="965"/>
      <c r="AH37" s="902"/>
      <c r="AI37" s="965" t="s">
        <v>464</v>
      </c>
      <c r="AJ37" s="965"/>
      <c r="AK37" s="965"/>
      <c r="AL37" s="902"/>
      <c r="AM37" s="965" t="s">
        <v>465</v>
      </c>
      <c r="AN37" s="965"/>
      <c r="AO37" s="965"/>
      <c r="AP37" s="902"/>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8"/>
      <c r="Z38" s="959"/>
      <c r="AA38" s="960"/>
      <c r="AB38" s="964"/>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5"/>
      <c r="AR39" s="406"/>
      <c r="AS39" s="406"/>
      <c r="AT39" s="407"/>
      <c r="AU39" s="387"/>
      <c r="AV39" s="387"/>
      <c r="AW39" s="387"/>
      <c r="AX39" s="388"/>
      <c r="AY39" s="34">
        <f t="shared" si="5"/>
        <v>0</v>
      </c>
    </row>
    <row r="40" spans="1:51" ht="22.5" customHeight="1" x14ac:dyDescent="0.15">
      <c r="A40" s="489"/>
      <c r="B40" s="490"/>
      <c r="C40" s="490"/>
      <c r="D40" s="490"/>
      <c r="E40" s="490"/>
      <c r="F40" s="491"/>
      <c r="G40" s="941"/>
      <c r="H40" s="942"/>
      <c r="I40" s="942"/>
      <c r="J40" s="942"/>
      <c r="K40" s="942"/>
      <c r="L40" s="942"/>
      <c r="M40" s="942"/>
      <c r="N40" s="942"/>
      <c r="O40" s="943"/>
      <c r="P40" s="947"/>
      <c r="Q40" s="947"/>
      <c r="R40" s="947"/>
      <c r="S40" s="947"/>
      <c r="T40" s="947"/>
      <c r="U40" s="947"/>
      <c r="V40" s="947"/>
      <c r="W40" s="947"/>
      <c r="X40" s="948"/>
      <c r="Y40" s="237" t="s">
        <v>51</v>
      </c>
      <c r="Z40" s="950"/>
      <c r="AA40" s="951"/>
      <c r="AB40" s="463"/>
      <c r="AC40" s="956"/>
      <c r="AD40" s="956"/>
      <c r="AE40" s="404"/>
      <c r="AF40" s="387"/>
      <c r="AG40" s="387"/>
      <c r="AH40" s="387"/>
      <c r="AI40" s="404"/>
      <c r="AJ40" s="387"/>
      <c r="AK40" s="387"/>
      <c r="AL40" s="387"/>
      <c r="AM40" s="404"/>
      <c r="AN40" s="387"/>
      <c r="AO40" s="387"/>
      <c r="AP40" s="387"/>
      <c r="AQ40" s="405"/>
      <c r="AR40" s="406"/>
      <c r="AS40" s="406"/>
      <c r="AT40" s="407"/>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5"/>
      <c r="AR41" s="406"/>
      <c r="AS41" s="406"/>
      <c r="AT41" s="407"/>
      <c r="AU41" s="387"/>
      <c r="AV41" s="387"/>
      <c r="AW41" s="387"/>
      <c r="AX41" s="388"/>
      <c r="AY41" s="34">
        <f t="shared" si="5"/>
        <v>0</v>
      </c>
    </row>
    <row r="42" spans="1:51" customFormat="1" ht="23.25" customHeight="1" x14ac:dyDescent="0.15">
      <c r="A42" s="927" t="s">
        <v>340</v>
      </c>
      <c r="B42" s="928"/>
      <c r="C42" s="928"/>
      <c r="D42" s="928"/>
      <c r="E42" s="928"/>
      <c r="F42" s="92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0"/>
      <c r="B43" s="931"/>
      <c r="C43" s="931"/>
      <c r="D43" s="931"/>
      <c r="E43" s="931"/>
      <c r="F43" s="93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7"/>
      <c r="Z44" s="851"/>
      <c r="AA44" s="852"/>
      <c r="AB44" s="961" t="s">
        <v>11</v>
      </c>
      <c r="AC44" s="962"/>
      <c r="AD44" s="963"/>
      <c r="AE44" s="965" t="s">
        <v>368</v>
      </c>
      <c r="AF44" s="965"/>
      <c r="AG44" s="965"/>
      <c r="AH44" s="902"/>
      <c r="AI44" s="965" t="s">
        <v>464</v>
      </c>
      <c r="AJ44" s="965"/>
      <c r="AK44" s="965"/>
      <c r="AL44" s="902"/>
      <c r="AM44" s="965" t="s">
        <v>465</v>
      </c>
      <c r="AN44" s="965"/>
      <c r="AO44" s="965"/>
      <c r="AP44" s="902"/>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8"/>
      <c r="Z45" s="959"/>
      <c r="AA45" s="960"/>
      <c r="AB45" s="964"/>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5"/>
      <c r="AR46" s="406"/>
      <c r="AS46" s="406"/>
      <c r="AT46" s="407"/>
      <c r="AU46" s="387"/>
      <c r="AV46" s="387"/>
      <c r="AW46" s="387"/>
      <c r="AX46" s="388"/>
      <c r="AY46" s="34">
        <f t="shared" si="6"/>
        <v>0</v>
      </c>
    </row>
    <row r="47" spans="1:51" ht="22.5" customHeight="1" x14ac:dyDescent="0.15">
      <c r="A47" s="489"/>
      <c r="B47" s="490"/>
      <c r="C47" s="490"/>
      <c r="D47" s="490"/>
      <c r="E47" s="490"/>
      <c r="F47" s="491"/>
      <c r="G47" s="941"/>
      <c r="H47" s="942"/>
      <c r="I47" s="942"/>
      <c r="J47" s="942"/>
      <c r="K47" s="942"/>
      <c r="L47" s="942"/>
      <c r="M47" s="942"/>
      <c r="N47" s="942"/>
      <c r="O47" s="943"/>
      <c r="P47" s="947"/>
      <c r="Q47" s="947"/>
      <c r="R47" s="947"/>
      <c r="S47" s="947"/>
      <c r="T47" s="947"/>
      <c r="U47" s="947"/>
      <c r="V47" s="947"/>
      <c r="W47" s="947"/>
      <c r="X47" s="948"/>
      <c r="Y47" s="237" t="s">
        <v>51</v>
      </c>
      <c r="Z47" s="950"/>
      <c r="AA47" s="951"/>
      <c r="AB47" s="463"/>
      <c r="AC47" s="956"/>
      <c r="AD47" s="956"/>
      <c r="AE47" s="404"/>
      <c r="AF47" s="387"/>
      <c r="AG47" s="387"/>
      <c r="AH47" s="387"/>
      <c r="AI47" s="404"/>
      <c r="AJ47" s="387"/>
      <c r="AK47" s="387"/>
      <c r="AL47" s="387"/>
      <c r="AM47" s="404"/>
      <c r="AN47" s="387"/>
      <c r="AO47" s="387"/>
      <c r="AP47" s="387"/>
      <c r="AQ47" s="405"/>
      <c r="AR47" s="406"/>
      <c r="AS47" s="406"/>
      <c r="AT47" s="407"/>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5"/>
      <c r="AR48" s="406"/>
      <c r="AS48" s="406"/>
      <c r="AT48" s="407"/>
      <c r="AU48" s="387"/>
      <c r="AV48" s="387"/>
      <c r="AW48" s="387"/>
      <c r="AX48" s="388"/>
      <c r="AY48" s="34">
        <f t="shared" si="6"/>
        <v>0</v>
      </c>
    </row>
    <row r="49" spans="1:51" customFormat="1" ht="23.25" customHeight="1" x14ac:dyDescent="0.15">
      <c r="A49" s="927" t="s">
        <v>340</v>
      </c>
      <c r="B49" s="928"/>
      <c r="C49" s="928"/>
      <c r="D49" s="928"/>
      <c r="E49" s="928"/>
      <c r="F49" s="92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0"/>
      <c r="B50" s="931"/>
      <c r="C50" s="931"/>
      <c r="D50" s="931"/>
      <c r="E50" s="931"/>
      <c r="F50" s="93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7"/>
      <c r="Z51" s="851"/>
      <c r="AA51" s="852"/>
      <c r="AB51" s="902" t="s">
        <v>11</v>
      </c>
      <c r="AC51" s="962"/>
      <c r="AD51" s="963"/>
      <c r="AE51" s="965" t="s">
        <v>368</v>
      </c>
      <c r="AF51" s="965"/>
      <c r="AG51" s="965"/>
      <c r="AH51" s="902"/>
      <c r="AI51" s="965" t="s">
        <v>464</v>
      </c>
      <c r="AJ51" s="965"/>
      <c r="AK51" s="965"/>
      <c r="AL51" s="902"/>
      <c r="AM51" s="965" t="s">
        <v>465</v>
      </c>
      <c r="AN51" s="965"/>
      <c r="AO51" s="965"/>
      <c r="AP51" s="902"/>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8"/>
      <c r="Z52" s="959"/>
      <c r="AA52" s="960"/>
      <c r="AB52" s="964"/>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5"/>
      <c r="AR53" s="406"/>
      <c r="AS53" s="406"/>
      <c r="AT53" s="407"/>
      <c r="AU53" s="387"/>
      <c r="AV53" s="387"/>
      <c r="AW53" s="387"/>
      <c r="AX53" s="388"/>
      <c r="AY53" s="34">
        <f t="shared" si="7"/>
        <v>0</v>
      </c>
    </row>
    <row r="54" spans="1:51" ht="22.5" customHeight="1" x14ac:dyDescent="0.15">
      <c r="A54" s="489"/>
      <c r="B54" s="490"/>
      <c r="C54" s="490"/>
      <c r="D54" s="490"/>
      <c r="E54" s="490"/>
      <c r="F54" s="491"/>
      <c r="G54" s="941"/>
      <c r="H54" s="942"/>
      <c r="I54" s="942"/>
      <c r="J54" s="942"/>
      <c r="K54" s="942"/>
      <c r="L54" s="942"/>
      <c r="M54" s="942"/>
      <c r="N54" s="942"/>
      <c r="O54" s="943"/>
      <c r="P54" s="947"/>
      <c r="Q54" s="947"/>
      <c r="R54" s="947"/>
      <c r="S54" s="947"/>
      <c r="T54" s="947"/>
      <c r="U54" s="947"/>
      <c r="V54" s="947"/>
      <c r="W54" s="947"/>
      <c r="X54" s="948"/>
      <c r="Y54" s="237" t="s">
        <v>51</v>
      </c>
      <c r="Z54" s="950"/>
      <c r="AA54" s="951"/>
      <c r="AB54" s="463"/>
      <c r="AC54" s="956"/>
      <c r="AD54" s="956"/>
      <c r="AE54" s="404"/>
      <c r="AF54" s="387"/>
      <c r="AG54" s="387"/>
      <c r="AH54" s="387"/>
      <c r="AI54" s="404"/>
      <c r="AJ54" s="387"/>
      <c r="AK54" s="387"/>
      <c r="AL54" s="387"/>
      <c r="AM54" s="404"/>
      <c r="AN54" s="387"/>
      <c r="AO54" s="387"/>
      <c r="AP54" s="387"/>
      <c r="AQ54" s="405"/>
      <c r="AR54" s="406"/>
      <c r="AS54" s="406"/>
      <c r="AT54" s="407"/>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5"/>
      <c r="AR55" s="406"/>
      <c r="AS55" s="406"/>
      <c r="AT55" s="407"/>
      <c r="AU55" s="387"/>
      <c r="AV55" s="387"/>
      <c r="AW55" s="387"/>
      <c r="AX55" s="388"/>
      <c r="AY55" s="34">
        <f t="shared" si="7"/>
        <v>0</v>
      </c>
    </row>
    <row r="56" spans="1:51" customFormat="1" ht="23.25" customHeight="1" x14ac:dyDescent="0.15">
      <c r="A56" s="927" t="s">
        <v>340</v>
      </c>
      <c r="B56" s="928"/>
      <c r="C56" s="928"/>
      <c r="D56" s="928"/>
      <c r="E56" s="928"/>
      <c r="F56" s="92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0"/>
      <c r="B57" s="931"/>
      <c r="C57" s="931"/>
      <c r="D57" s="931"/>
      <c r="E57" s="931"/>
      <c r="F57" s="93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7"/>
      <c r="Z58" s="851"/>
      <c r="AA58" s="852"/>
      <c r="AB58" s="961" t="s">
        <v>11</v>
      </c>
      <c r="AC58" s="962"/>
      <c r="AD58" s="963"/>
      <c r="AE58" s="965" t="s">
        <v>368</v>
      </c>
      <c r="AF58" s="965"/>
      <c r="AG58" s="965"/>
      <c r="AH58" s="902"/>
      <c r="AI58" s="965" t="s">
        <v>464</v>
      </c>
      <c r="AJ58" s="965"/>
      <c r="AK58" s="965"/>
      <c r="AL58" s="902"/>
      <c r="AM58" s="965" t="s">
        <v>465</v>
      </c>
      <c r="AN58" s="965"/>
      <c r="AO58" s="965"/>
      <c r="AP58" s="902"/>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8"/>
      <c r="Z59" s="959"/>
      <c r="AA59" s="960"/>
      <c r="AB59" s="964"/>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5"/>
      <c r="AR60" s="406"/>
      <c r="AS60" s="406"/>
      <c r="AT60" s="407"/>
      <c r="AU60" s="387"/>
      <c r="AV60" s="387"/>
      <c r="AW60" s="387"/>
      <c r="AX60" s="388"/>
      <c r="AY60" s="34">
        <f t="shared" si="8"/>
        <v>0</v>
      </c>
    </row>
    <row r="61" spans="1:51" ht="22.5" customHeight="1" x14ac:dyDescent="0.15">
      <c r="A61" s="489"/>
      <c r="B61" s="490"/>
      <c r="C61" s="490"/>
      <c r="D61" s="490"/>
      <c r="E61" s="490"/>
      <c r="F61" s="491"/>
      <c r="G61" s="941"/>
      <c r="H61" s="942"/>
      <c r="I61" s="942"/>
      <c r="J61" s="942"/>
      <c r="K61" s="942"/>
      <c r="L61" s="942"/>
      <c r="M61" s="942"/>
      <c r="N61" s="942"/>
      <c r="O61" s="943"/>
      <c r="P61" s="947"/>
      <c r="Q61" s="947"/>
      <c r="R61" s="947"/>
      <c r="S61" s="947"/>
      <c r="T61" s="947"/>
      <c r="U61" s="947"/>
      <c r="V61" s="947"/>
      <c r="W61" s="947"/>
      <c r="X61" s="948"/>
      <c r="Y61" s="237" t="s">
        <v>51</v>
      </c>
      <c r="Z61" s="950"/>
      <c r="AA61" s="951"/>
      <c r="AB61" s="463"/>
      <c r="AC61" s="956"/>
      <c r="AD61" s="956"/>
      <c r="AE61" s="404"/>
      <c r="AF61" s="387"/>
      <c r="AG61" s="387"/>
      <c r="AH61" s="387"/>
      <c r="AI61" s="404"/>
      <c r="AJ61" s="387"/>
      <c r="AK61" s="387"/>
      <c r="AL61" s="387"/>
      <c r="AM61" s="404"/>
      <c r="AN61" s="387"/>
      <c r="AO61" s="387"/>
      <c r="AP61" s="387"/>
      <c r="AQ61" s="405"/>
      <c r="AR61" s="406"/>
      <c r="AS61" s="406"/>
      <c r="AT61" s="407"/>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5"/>
      <c r="AR62" s="406"/>
      <c r="AS62" s="406"/>
      <c r="AT62" s="407"/>
      <c r="AU62" s="387"/>
      <c r="AV62" s="387"/>
      <c r="AW62" s="387"/>
      <c r="AX62" s="388"/>
      <c r="AY62" s="34">
        <f t="shared" si="8"/>
        <v>0</v>
      </c>
    </row>
    <row r="63" spans="1:51" customFormat="1" ht="23.25" customHeight="1" x14ac:dyDescent="0.15">
      <c r="A63" s="927" t="s">
        <v>340</v>
      </c>
      <c r="B63" s="928"/>
      <c r="C63" s="928"/>
      <c r="D63" s="928"/>
      <c r="E63" s="928"/>
      <c r="F63" s="92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0"/>
      <c r="B64" s="931"/>
      <c r="C64" s="931"/>
      <c r="D64" s="931"/>
      <c r="E64" s="931"/>
      <c r="F64" s="93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7"/>
      <c r="Z65" s="851"/>
      <c r="AA65" s="852"/>
      <c r="AB65" s="961" t="s">
        <v>11</v>
      </c>
      <c r="AC65" s="962"/>
      <c r="AD65" s="963"/>
      <c r="AE65" s="965" t="s">
        <v>368</v>
      </c>
      <c r="AF65" s="965"/>
      <c r="AG65" s="965"/>
      <c r="AH65" s="902"/>
      <c r="AI65" s="965" t="s">
        <v>464</v>
      </c>
      <c r="AJ65" s="965"/>
      <c r="AK65" s="965"/>
      <c r="AL65" s="902"/>
      <c r="AM65" s="965" t="s">
        <v>465</v>
      </c>
      <c r="AN65" s="965"/>
      <c r="AO65" s="965"/>
      <c r="AP65" s="902"/>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8"/>
      <c r="Z66" s="959"/>
      <c r="AA66" s="960"/>
      <c r="AB66" s="964"/>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5"/>
      <c r="AR67" s="406"/>
      <c r="AS67" s="406"/>
      <c r="AT67" s="407"/>
      <c r="AU67" s="387"/>
      <c r="AV67" s="387"/>
      <c r="AW67" s="387"/>
      <c r="AX67" s="388"/>
      <c r="AY67" s="34">
        <f t="shared" si="9"/>
        <v>0</v>
      </c>
    </row>
    <row r="68" spans="1:51" ht="22.5" customHeight="1" x14ac:dyDescent="0.15">
      <c r="A68" s="489"/>
      <c r="B68" s="490"/>
      <c r="C68" s="490"/>
      <c r="D68" s="490"/>
      <c r="E68" s="490"/>
      <c r="F68" s="491"/>
      <c r="G68" s="941"/>
      <c r="H68" s="942"/>
      <c r="I68" s="942"/>
      <c r="J68" s="942"/>
      <c r="K68" s="942"/>
      <c r="L68" s="942"/>
      <c r="M68" s="942"/>
      <c r="N68" s="942"/>
      <c r="O68" s="943"/>
      <c r="P68" s="947"/>
      <c r="Q68" s="947"/>
      <c r="R68" s="947"/>
      <c r="S68" s="947"/>
      <c r="T68" s="947"/>
      <c r="U68" s="947"/>
      <c r="V68" s="947"/>
      <c r="W68" s="947"/>
      <c r="X68" s="948"/>
      <c r="Y68" s="237" t="s">
        <v>51</v>
      </c>
      <c r="Z68" s="950"/>
      <c r="AA68" s="951"/>
      <c r="AB68" s="463"/>
      <c r="AC68" s="956"/>
      <c r="AD68" s="956"/>
      <c r="AE68" s="404"/>
      <c r="AF68" s="387"/>
      <c r="AG68" s="387"/>
      <c r="AH68" s="387"/>
      <c r="AI68" s="404"/>
      <c r="AJ68" s="387"/>
      <c r="AK68" s="387"/>
      <c r="AL68" s="387"/>
      <c r="AM68" s="404"/>
      <c r="AN68" s="387"/>
      <c r="AO68" s="387"/>
      <c r="AP68" s="387"/>
      <c r="AQ68" s="405"/>
      <c r="AR68" s="406"/>
      <c r="AS68" s="406"/>
      <c r="AT68" s="407"/>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8" t="s">
        <v>171</v>
      </c>
      <c r="AC69" s="868"/>
      <c r="AD69" s="868"/>
      <c r="AE69" s="404"/>
      <c r="AF69" s="387"/>
      <c r="AG69" s="387"/>
      <c r="AH69" s="387"/>
      <c r="AI69" s="404"/>
      <c r="AJ69" s="387"/>
      <c r="AK69" s="387"/>
      <c r="AL69" s="387"/>
      <c r="AM69" s="404"/>
      <c r="AN69" s="387"/>
      <c r="AO69" s="387"/>
      <c r="AP69" s="387"/>
      <c r="AQ69" s="405"/>
      <c r="AR69" s="406"/>
      <c r="AS69" s="406"/>
      <c r="AT69" s="407"/>
      <c r="AU69" s="387"/>
      <c r="AV69" s="387"/>
      <c r="AW69" s="387"/>
      <c r="AX69" s="388"/>
      <c r="AY69" s="34">
        <f t="shared" si="9"/>
        <v>0</v>
      </c>
    </row>
    <row r="70" spans="1:51" customFormat="1" ht="23.25" customHeight="1" x14ac:dyDescent="0.15">
      <c r="A70" s="927" t="s">
        <v>340</v>
      </c>
      <c r="B70" s="928"/>
      <c r="C70" s="928"/>
      <c r="D70" s="928"/>
      <c r="E70" s="928"/>
      <c r="F70" s="92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7" t="s">
        <v>326</v>
      </c>
      <c r="H2" s="818"/>
      <c r="I2" s="818"/>
      <c r="J2" s="818"/>
      <c r="K2" s="818"/>
      <c r="L2" s="818"/>
      <c r="M2" s="818"/>
      <c r="N2" s="818"/>
      <c r="O2" s="818"/>
      <c r="P2" s="818"/>
      <c r="Q2" s="818"/>
      <c r="R2" s="818"/>
      <c r="S2" s="818"/>
      <c r="T2" s="818"/>
      <c r="U2" s="818"/>
      <c r="V2" s="818"/>
      <c r="W2" s="818"/>
      <c r="X2" s="818"/>
      <c r="Y2" s="818"/>
      <c r="Z2" s="818"/>
      <c r="AA2" s="818"/>
      <c r="AB2" s="819"/>
      <c r="AC2" s="817" t="s">
        <v>328</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8"/>
      <c r="B4" s="979"/>
      <c r="C4" s="979"/>
      <c r="D4" s="979"/>
      <c r="E4" s="979"/>
      <c r="F4" s="98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8"/>
      <c r="B5" s="979"/>
      <c r="C5" s="979"/>
      <c r="D5" s="979"/>
      <c r="E5" s="979"/>
      <c r="F5" s="98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8"/>
      <c r="B6" s="979"/>
      <c r="C6" s="979"/>
      <c r="D6" s="979"/>
      <c r="E6" s="979"/>
      <c r="F6" s="98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8"/>
      <c r="B7" s="979"/>
      <c r="C7" s="979"/>
      <c r="D7" s="979"/>
      <c r="E7" s="979"/>
      <c r="F7" s="98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8"/>
      <c r="B8" s="979"/>
      <c r="C8" s="979"/>
      <c r="D8" s="979"/>
      <c r="E8" s="979"/>
      <c r="F8" s="98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8"/>
      <c r="B9" s="979"/>
      <c r="C9" s="979"/>
      <c r="D9" s="979"/>
      <c r="E9" s="979"/>
      <c r="F9" s="98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8"/>
      <c r="B10" s="979"/>
      <c r="C10" s="979"/>
      <c r="D10" s="979"/>
      <c r="E10" s="979"/>
      <c r="F10" s="98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8"/>
      <c r="B11" s="979"/>
      <c r="C11" s="979"/>
      <c r="D11" s="979"/>
      <c r="E11" s="979"/>
      <c r="F11" s="98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8"/>
      <c r="B12" s="979"/>
      <c r="C12" s="979"/>
      <c r="D12" s="979"/>
      <c r="E12" s="979"/>
      <c r="F12" s="98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8"/>
      <c r="B13" s="979"/>
      <c r="C13" s="979"/>
      <c r="D13" s="979"/>
      <c r="E13" s="979"/>
      <c r="F13" s="98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8"/>
      <c r="B14" s="979"/>
      <c r="C14" s="979"/>
      <c r="D14" s="979"/>
      <c r="E14" s="979"/>
      <c r="F14" s="98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8"/>
      <c r="B15" s="979"/>
      <c r="C15" s="979"/>
      <c r="D15" s="979"/>
      <c r="E15" s="979"/>
      <c r="F15" s="98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8"/>
      <c r="B16" s="979"/>
      <c r="C16" s="979"/>
      <c r="D16" s="979"/>
      <c r="E16" s="979"/>
      <c r="F16" s="98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8"/>
      <c r="B17" s="979"/>
      <c r="C17" s="979"/>
      <c r="D17" s="979"/>
      <c r="E17" s="979"/>
      <c r="F17" s="98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8"/>
      <c r="B18" s="979"/>
      <c r="C18" s="979"/>
      <c r="D18" s="979"/>
      <c r="E18" s="979"/>
      <c r="F18" s="98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8"/>
      <c r="B19" s="979"/>
      <c r="C19" s="979"/>
      <c r="D19" s="979"/>
      <c r="E19" s="979"/>
      <c r="F19" s="98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8"/>
      <c r="B20" s="979"/>
      <c r="C20" s="979"/>
      <c r="D20" s="979"/>
      <c r="E20" s="979"/>
      <c r="F20" s="98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8"/>
      <c r="B21" s="979"/>
      <c r="C21" s="979"/>
      <c r="D21" s="979"/>
      <c r="E21" s="979"/>
      <c r="F21" s="98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8"/>
      <c r="B22" s="979"/>
      <c r="C22" s="979"/>
      <c r="D22" s="979"/>
      <c r="E22" s="979"/>
      <c r="F22" s="98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8"/>
      <c r="B23" s="979"/>
      <c r="C23" s="979"/>
      <c r="D23" s="979"/>
      <c r="E23" s="979"/>
      <c r="F23" s="98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8"/>
      <c r="B24" s="979"/>
      <c r="C24" s="979"/>
      <c r="D24" s="979"/>
      <c r="E24" s="979"/>
      <c r="F24" s="98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8"/>
      <c r="B25" s="979"/>
      <c r="C25" s="979"/>
      <c r="D25" s="979"/>
      <c r="E25" s="979"/>
      <c r="F25" s="98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8"/>
      <c r="B26" s="979"/>
      <c r="C26" s="979"/>
      <c r="D26" s="979"/>
      <c r="E26" s="979"/>
      <c r="F26" s="98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8"/>
      <c r="B27" s="979"/>
      <c r="C27" s="979"/>
      <c r="D27" s="979"/>
      <c r="E27" s="979"/>
      <c r="F27" s="98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8"/>
      <c r="B28" s="979"/>
      <c r="C28" s="979"/>
      <c r="D28" s="979"/>
      <c r="E28" s="979"/>
      <c r="F28" s="98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8"/>
      <c r="B29" s="979"/>
      <c r="C29" s="979"/>
      <c r="D29" s="979"/>
      <c r="E29" s="979"/>
      <c r="F29" s="98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8"/>
      <c r="B30" s="979"/>
      <c r="C30" s="979"/>
      <c r="D30" s="979"/>
      <c r="E30" s="979"/>
      <c r="F30" s="98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8"/>
      <c r="B31" s="979"/>
      <c r="C31" s="979"/>
      <c r="D31" s="979"/>
      <c r="E31" s="979"/>
      <c r="F31" s="98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8"/>
      <c r="B32" s="979"/>
      <c r="C32" s="979"/>
      <c r="D32" s="979"/>
      <c r="E32" s="979"/>
      <c r="F32" s="98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8"/>
      <c r="B33" s="979"/>
      <c r="C33" s="979"/>
      <c r="D33" s="979"/>
      <c r="E33" s="979"/>
      <c r="F33" s="98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8"/>
      <c r="B34" s="979"/>
      <c r="C34" s="979"/>
      <c r="D34" s="979"/>
      <c r="E34" s="979"/>
      <c r="F34" s="98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8"/>
      <c r="B35" s="979"/>
      <c r="C35" s="979"/>
      <c r="D35" s="979"/>
      <c r="E35" s="979"/>
      <c r="F35" s="98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8"/>
      <c r="B36" s="979"/>
      <c r="C36" s="979"/>
      <c r="D36" s="979"/>
      <c r="E36" s="979"/>
      <c r="F36" s="98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8"/>
      <c r="B37" s="979"/>
      <c r="C37" s="979"/>
      <c r="D37" s="979"/>
      <c r="E37" s="979"/>
      <c r="F37" s="98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8"/>
      <c r="B38" s="979"/>
      <c r="C38" s="979"/>
      <c r="D38" s="979"/>
      <c r="E38" s="979"/>
      <c r="F38" s="98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8"/>
      <c r="B39" s="979"/>
      <c r="C39" s="979"/>
      <c r="D39" s="979"/>
      <c r="E39" s="979"/>
      <c r="F39" s="98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8"/>
      <c r="B40" s="979"/>
      <c r="C40" s="979"/>
      <c r="D40" s="979"/>
      <c r="E40" s="979"/>
      <c r="F40" s="98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8"/>
      <c r="B41" s="979"/>
      <c r="C41" s="979"/>
      <c r="D41" s="979"/>
      <c r="E41" s="979"/>
      <c r="F41" s="98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8"/>
      <c r="B42" s="979"/>
      <c r="C42" s="979"/>
      <c r="D42" s="979"/>
      <c r="E42" s="979"/>
      <c r="F42" s="98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8"/>
      <c r="B43" s="979"/>
      <c r="C43" s="979"/>
      <c r="D43" s="979"/>
      <c r="E43" s="979"/>
      <c r="F43" s="98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8"/>
      <c r="B44" s="979"/>
      <c r="C44" s="979"/>
      <c r="D44" s="979"/>
      <c r="E44" s="979"/>
      <c r="F44" s="98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8"/>
      <c r="B45" s="979"/>
      <c r="C45" s="979"/>
      <c r="D45" s="979"/>
      <c r="E45" s="979"/>
      <c r="F45" s="98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8"/>
      <c r="B46" s="979"/>
      <c r="C46" s="979"/>
      <c r="D46" s="979"/>
      <c r="E46" s="979"/>
      <c r="F46" s="98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8"/>
      <c r="B47" s="979"/>
      <c r="C47" s="979"/>
      <c r="D47" s="979"/>
      <c r="E47" s="979"/>
      <c r="F47" s="98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8"/>
      <c r="B48" s="979"/>
      <c r="C48" s="979"/>
      <c r="D48" s="979"/>
      <c r="E48" s="979"/>
      <c r="F48" s="98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8"/>
      <c r="B49" s="979"/>
      <c r="C49" s="979"/>
      <c r="D49" s="979"/>
      <c r="E49" s="979"/>
      <c r="F49" s="98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8"/>
      <c r="B50" s="979"/>
      <c r="C50" s="979"/>
      <c r="D50" s="979"/>
      <c r="E50" s="979"/>
      <c r="F50" s="98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8"/>
      <c r="B51" s="979"/>
      <c r="C51" s="979"/>
      <c r="D51" s="979"/>
      <c r="E51" s="979"/>
      <c r="F51" s="98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8"/>
      <c r="B52" s="979"/>
      <c r="C52" s="979"/>
      <c r="D52" s="979"/>
      <c r="E52" s="979"/>
      <c r="F52" s="98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8"/>
      <c r="B56" s="979"/>
      <c r="C56" s="979"/>
      <c r="D56" s="979"/>
      <c r="E56" s="979"/>
      <c r="F56" s="98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8"/>
      <c r="B57" s="979"/>
      <c r="C57" s="979"/>
      <c r="D57" s="979"/>
      <c r="E57" s="979"/>
      <c r="F57" s="98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8"/>
      <c r="B58" s="979"/>
      <c r="C58" s="979"/>
      <c r="D58" s="979"/>
      <c r="E58" s="979"/>
      <c r="F58" s="98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8"/>
      <c r="B59" s="979"/>
      <c r="C59" s="979"/>
      <c r="D59" s="979"/>
      <c r="E59" s="979"/>
      <c r="F59" s="98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8"/>
      <c r="B60" s="979"/>
      <c r="C60" s="979"/>
      <c r="D60" s="979"/>
      <c r="E60" s="979"/>
      <c r="F60" s="98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8"/>
      <c r="B61" s="979"/>
      <c r="C61" s="979"/>
      <c r="D61" s="979"/>
      <c r="E61" s="979"/>
      <c r="F61" s="98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8"/>
      <c r="B62" s="979"/>
      <c r="C62" s="979"/>
      <c r="D62" s="979"/>
      <c r="E62" s="979"/>
      <c r="F62" s="98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8"/>
      <c r="B63" s="979"/>
      <c r="C63" s="979"/>
      <c r="D63" s="979"/>
      <c r="E63" s="979"/>
      <c r="F63" s="98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8"/>
      <c r="B64" s="979"/>
      <c r="C64" s="979"/>
      <c r="D64" s="979"/>
      <c r="E64" s="979"/>
      <c r="F64" s="98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8"/>
      <c r="B65" s="979"/>
      <c r="C65" s="979"/>
      <c r="D65" s="979"/>
      <c r="E65" s="979"/>
      <c r="F65" s="98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8"/>
      <c r="B66" s="979"/>
      <c r="C66" s="979"/>
      <c r="D66" s="979"/>
      <c r="E66" s="979"/>
      <c r="F66" s="98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8"/>
      <c r="B67" s="979"/>
      <c r="C67" s="979"/>
      <c r="D67" s="979"/>
      <c r="E67" s="979"/>
      <c r="F67" s="98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8"/>
      <c r="B68" s="979"/>
      <c r="C68" s="979"/>
      <c r="D68" s="979"/>
      <c r="E68" s="979"/>
      <c r="F68" s="98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8"/>
      <c r="B69" s="979"/>
      <c r="C69" s="979"/>
      <c r="D69" s="979"/>
      <c r="E69" s="979"/>
      <c r="F69" s="98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8"/>
      <c r="B70" s="979"/>
      <c r="C70" s="979"/>
      <c r="D70" s="979"/>
      <c r="E70" s="979"/>
      <c r="F70" s="98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8"/>
      <c r="B71" s="979"/>
      <c r="C71" s="979"/>
      <c r="D71" s="979"/>
      <c r="E71" s="979"/>
      <c r="F71" s="98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8"/>
      <c r="B72" s="979"/>
      <c r="C72" s="979"/>
      <c r="D72" s="979"/>
      <c r="E72" s="979"/>
      <c r="F72" s="98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8"/>
      <c r="B73" s="979"/>
      <c r="C73" s="979"/>
      <c r="D73" s="979"/>
      <c r="E73" s="979"/>
      <c r="F73" s="98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8"/>
      <c r="B74" s="979"/>
      <c r="C74" s="979"/>
      <c r="D74" s="979"/>
      <c r="E74" s="979"/>
      <c r="F74" s="98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8"/>
      <c r="B75" s="979"/>
      <c r="C75" s="979"/>
      <c r="D75" s="979"/>
      <c r="E75" s="979"/>
      <c r="F75" s="98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8"/>
      <c r="B76" s="979"/>
      <c r="C76" s="979"/>
      <c r="D76" s="979"/>
      <c r="E76" s="979"/>
      <c r="F76" s="98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8"/>
      <c r="B77" s="979"/>
      <c r="C77" s="979"/>
      <c r="D77" s="979"/>
      <c r="E77" s="979"/>
      <c r="F77" s="98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8"/>
      <c r="B78" s="979"/>
      <c r="C78" s="979"/>
      <c r="D78" s="979"/>
      <c r="E78" s="979"/>
      <c r="F78" s="98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8"/>
      <c r="B79" s="979"/>
      <c r="C79" s="979"/>
      <c r="D79" s="979"/>
      <c r="E79" s="979"/>
      <c r="F79" s="98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8"/>
      <c r="B80" s="979"/>
      <c r="C80" s="979"/>
      <c r="D80" s="979"/>
      <c r="E80" s="979"/>
      <c r="F80" s="98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8"/>
      <c r="B81" s="979"/>
      <c r="C81" s="979"/>
      <c r="D81" s="979"/>
      <c r="E81" s="979"/>
      <c r="F81" s="98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8"/>
      <c r="B82" s="979"/>
      <c r="C82" s="979"/>
      <c r="D82" s="979"/>
      <c r="E82" s="979"/>
      <c r="F82" s="98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8"/>
      <c r="B83" s="979"/>
      <c r="C83" s="979"/>
      <c r="D83" s="979"/>
      <c r="E83" s="979"/>
      <c r="F83" s="98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8"/>
      <c r="B84" s="979"/>
      <c r="C84" s="979"/>
      <c r="D84" s="979"/>
      <c r="E84" s="979"/>
      <c r="F84" s="98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8"/>
      <c r="B85" s="979"/>
      <c r="C85" s="979"/>
      <c r="D85" s="979"/>
      <c r="E85" s="979"/>
      <c r="F85" s="98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8"/>
      <c r="B86" s="979"/>
      <c r="C86" s="979"/>
      <c r="D86" s="979"/>
      <c r="E86" s="979"/>
      <c r="F86" s="98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8"/>
      <c r="B87" s="979"/>
      <c r="C87" s="979"/>
      <c r="D87" s="979"/>
      <c r="E87" s="979"/>
      <c r="F87" s="98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8"/>
      <c r="B88" s="979"/>
      <c r="C88" s="979"/>
      <c r="D88" s="979"/>
      <c r="E88" s="979"/>
      <c r="F88" s="98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8"/>
      <c r="B89" s="979"/>
      <c r="C89" s="979"/>
      <c r="D89" s="979"/>
      <c r="E89" s="979"/>
      <c r="F89" s="98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8"/>
      <c r="B90" s="979"/>
      <c r="C90" s="979"/>
      <c r="D90" s="979"/>
      <c r="E90" s="979"/>
      <c r="F90" s="98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8"/>
      <c r="B91" s="979"/>
      <c r="C91" s="979"/>
      <c r="D91" s="979"/>
      <c r="E91" s="979"/>
      <c r="F91" s="98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8"/>
      <c r="B92" s="979"/>
      <c r="C92" s="979"/>
      <c r="D92" s="979"/>
      <c r="E92" s="979"/>
      <c r="F92" s="98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8"/>
      <c r="B93" s="979"/>
      <c r="C93" s="979"/>
      <c r="D93" s="979"/>
      <c r="E93" s="979"/>
      <c r="F93" s="98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8"/>
      <c r="B94" s="979"/>
      <c r="C94" s="979"/>
      <c r="D94" s="979"/>
      <c r="E94" s="979"/>
      <c r="F94" s="98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8"/>
      <c r="B95" s="979"/>
      <c r="C95" s="979"/>
      <c r="D95" s="979"/>
      <c r="E95" s="979"/>
      <c r="F95" s="98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8"/>
      <c r="B96" s="979"/>
      <c r="C96" s="979"/>
      <c r="D96" s="979"/>
      <c r="E96" s="979"/>
      <c r="F96" s="98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8"/>
      <c r="B97" s="979"/>
      <c r="C97" s="979"/>
      <c r="D97" s="979"/>
      <c r="E97" s="979"/>
      <c r="F97" s="98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8"/>
      <c r="B98" s="979"/>
      <c r="C98" s="979"/>
      <c r="D98" s="979"/>
      <c r="E98" s="979"/>
      <c r="F98" s="98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8"/>
      <c r="B99" s="979"/>
      <c r="C99" s="979"/>
      <c r="D99" s="979"/>
      <c r="E99" s="979"/>
      <c r="F99" s="98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8"/>
      <c r="B100" s="979"/>
      <c r="C100" s="979"/>
      <c r="D100" s="979"/>
      <c r="E100" s="979"/>
      <c r="F100" s="98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8"/>
      <c r="B101" s="979"/>
      <c r="C101" s="979"/>
      <c r="D101" s="979"/>
      <c r="E101" s="979"/>
      <c r="F101" s="98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8"/>
      <c r="B102" s="979"/>
      <c r="C102" s="979"/>
      <c r="D102" s="979"/>
      <c r="E102" s="979"/>
      <c r="F102" s="98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8"/>
      <c r="B103" s="979"/>
      <c r="C103" s="979"/>
      <c r="D103" s="979"/>
      <c r="E103" s="979"/>
      <c r="F103" s="98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8"/>
      <c r="B104" s="979"/>
      <c r="C104" s="979"/>
      <c r="D104" s="979"/>
      <c r="E104" s="979"/>
      <c r="F104" s="98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8"/>
      <c r="B105" s="979"/>
      <c r="C105" s="979"/>
      <c r="D105" s="979"/>
      <c r="E105" s="979"/>
      <c r="F105" s="98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8"/>
      <c r="B109" s="979"/>
      <c r="C109" s="979"/>
      <c r="D109" s="979"/>
      <c r="E109" s="979"/>
      <c r="F109" s="98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8"/>
      <c r="B110" s="979"/>
      <c r="C110" s="979"/>
      <c r="D110" s="979"/>
      <c r="E110" s="979"/>
      <c r="F110" s="98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8"/>
      <c r="B111" s="979"/>
      <c r="C111" s="979"/>
      <c r="D111" s="979"/>
      <c r="E111" s="979"/>
      <c r="F111" s="98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8"/>
      <c r="B112" s="979"/>
      <c r="C112" s="979"/>
      <c r="D112" s="979"/>
      <c r="E112" s="979"/>
      <c r="F112" s="98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8"/>
      <c r="B113" s="979"/>
      <c r="C113" s="979"/>
      <c r="D113" s="979"/>
      <c r="E113" s="979"/>
      <c r="F113" s="98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8"/>
      <c r="B114" s="979"/>
      <c r="C114" s="979"/>
      <c r="D114" s="979"/>
      <c r="E114" s="979"/>
      <c r="F114" s="98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8"/>
      <c r="B115" s="979"/>
      <c r="C115" s="979"/>
      <c r="D115" s="979"/>
      <c r="E115" s="979"/>
      <c r="F115" s="98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8"/>
      <c r="B116" s="979"/>
      <c r="C116" s="979"/>
      <c r="D116" s="979"/>
      <c r="E116" s="979"/>
      <c r="F116" s="98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8"/>
      <c r="B117" s="979"/>
      <c r="C117" s="979"/>
      <c r="D117" s="979"/>
      <c r="E117" s="979"/>
      <c r="F117" s="98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8"/>
      <c r="B118" s="979"/>
      <c r="C118" s="979"/>
      <c r="D118" s="979"/>
      <c r="E118" s="979"/>
      <c r="F118" s="98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8"/>
      <c r="B119" s="979"/>
      <c r="C119" s="979"/>
      <c r="D119" s="979"/>
      <c r="E119" s="979"/>
      <c r="F119" s="98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8"/>
      <c r="B120" s="979"/>
      <c r="C120" s="979"/>
      <c r="D120" s="979"/>
      <c r="E120" s="979"/>
      <c r="F120" s="98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8"/>
      <c r="B121" s="979"/>
      <c r="C121" s="979"/>
      <c r="D121" s="979"/>
      <c r="E121" s="979"/>
      <c r="F121" s="98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8"/>
      <c r="B122" s="979"/>
      <c r="C122" s="979"/>
      <c r="D122" s="979"/>
      <c r="E122" s="979"/>
      <c r="F122" s="98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8"/>
      <c r="B123" s="979"/>
      <c r="C123" s="979"/>
      <c r="D123" s="979"/>
      <c r="E123" s="979"/>
      <c r="F123" s="98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8"/>
      <c r="B124" s="979"/>
      <c r="C124" s="979"/>
      <c r="D124" s="979"/>
      <c r="E124" s="979"/>
      <c r="F124" s="98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8"/>
      <c r="B125" s="979"/>
      <c r="C125" s="979"/>
      <c r="D125" s="979"/>
      <c r="E125" s="979"/>
      <c r="F125" s="98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8"/>
      <c r="B126" s="979"/>
      <c r="C126" s="979"/>
      <c r="D126" s="979"/>
      <c r="E126" s="979"/>
      <c r="F126" s="98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8"/>
      <c r="B127" s="979"/>
      <c r="C127" s="979"/>
      <c r="D127" s="979"/>
      <c r="E127" s="979"/>
      <c r="F127" s="98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8"/>
      <c r="B128" s="979"/>
      <c r="C128" s="979"/>
      <c r="D128" s="979"/>
      <c r="E128" s="979"/>
      <c r="F128" s="98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8"/>
      <c r="B129" s="979"/>
      <c r="C129" s="979"/>
      <c r="D129" s="979"/>
      <c r="E129" s="979"/>
      <c r="F129" s="98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8"/>
      <c r="B130" s="979"/>
      <c r="C130" s="979"/>
      <c r="D130" s="979"/>
      <c r="E130" s="979"/>
      <c r="F130" s="98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8"/>
      <c r="B131" s="979"/>
      <c r="C131" s="979"/>
      <c r="D131" s="979"/>
      <c r="E131" s="979"/>
      <c r="F131" s="98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8"/>
      <c r="B132" s="979"/>
      <c r="C132" s="979"/>
      <c r="D132" s="979"/>
      <c r="E132" s="979"/>
      <c r="F132" s="98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8"/>
      <c r="B133" s="979"/>
      <c r="C133" s="979"/>
      <c r="D133" s="979"/>
      <c r="E133" s="979"/>
      <c r="F133" s="98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8"/>
      <c r="B134" s="979"/>
      <c r="C134" s="979"/>
      <c r="D134" s="979"/>
      <c r="E134" s="979"/>
      <c r="F134" s="98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8"/>
      <c r="B135" s="979"/>
      <c r="C135" s="979"/>
      <c r="D135" s="979"/>
      <c r="E135" s="979"/>
      <c r="F135" s="98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8"/>
      <c r="B136" s="979"/>
      <c r="C136" s="979"/>
      <c r="D136" s="979"/>
      <c r="E136" s="979"/>
      <c r="F136" s="98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8"/>
      <c r="B137" s="979"/>
      <c r="C137" s="979"/>
      <c r="D137" s="979"/>
      <c r="E137" s="979"/>
      <c r="F137" s="98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8"/>
      <c r="B138" s="979"/>
      <c r="C138" s="979"/>
      <c r="D138" s="979"/>
      <c r="E138" s="979"/>
      <c r="F138" s="98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8"/>
      <c r="B139" s="979"/>
      <c r="C139" s="979"/>
      <c r="D139" s="979"/>
      <c r="E139" s="979"/>
      <c r="F139" s="98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8"/>
      <c r="B140" s="979"/>
      <c r="C140" s="979"/>
      <c r="D140" s="979"/>
      <c r="E140" s="979"/>
      <c r="F140" s="98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8"/>
      <c r="B141" s="979"/>
      <c r="C141" s="979"/>
      <c r="D141" s="979"/>
      <c r="E141" s="979"/>
      <c r="F141" s="98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8"/>
      <c r="B142" s="979"/>
      <c r="C142" s="979"/>
      <c r="D142" s="979"/>
      <c r="E142" s="979"/>
      <c r="F142" s="98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8"/>
      <c r="B143" s="979"/>
      <c r="C143" s="979"/>
      <c r="D143" s="979"/>
      <c r="E143" s="979"/>
      <c r="F143" s="98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8"/>
      <c r="B144" s="979"/>
      <c r="C144" s="979"/>
      <c r="D144" s="979"/>
      <c r="E144" s="979"/>
      <c r="F144" s="98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8"/>
      <c r="B145" s="979"/>
      <c r="C145" s="979"/>
      <c r="D145" s="979"/>
      <c r="E145" s="979"/>
      <c r="F145" s="98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8"/>
      <c r="B146" s="979"/>
      <c r="C146" s="979"/>
      <c r="D146" s="979"/>
      <c r="E146" s="979"/>
      <c r="F146" s="98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8"/>
      <c r="B147" s="979"/>
      <c r="C147" s="979"/>
      <c r="D147" s="979"/>
      <c r="E147" s="979"/>
      <c r="F147" s="98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8"/>
      <c r="B148" s="979"/>
      <c r="C148" s="979"/>
      <c r="D148" s="979"/>
      <c r="E148" s="979"/>
      <c r="F148" s="98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8"/>
      <c r="B149" s="979"/>
      <c r="C149" s="979"/>
      <c r="D149" s="979"/>
      <c r="E149" s="979"/>
      <c r="F149" s="98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8"/>
      <c r="B150" s="979"/>
      <c r="C150" s="979"/>
      <c r="D150" s="979"/>
      <c r="E150" s="979"/>
      <c r="F150" s="98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8"/>
      <c r="B151" s="979"/>
      <c r="C151" s="979"/>
      <c r="D151" s="979"/>
      <c r="E151" s="979"/>
      <c r="F151" s="98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8"/>
      <c r="B152" s="979"/>
      <c r="C152" s="979"/>
      <c r="D152" s="979"/>
      <c r="E152" s="979"/>
      <c r="F152" s="98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8"/>
      <c r="B153" s="979"/>
      <c r="C153" s="979"/>
      <c r="D153" s="979"/>
      <c r="E153" s="979"/>
      <c r="F153" s="98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8"/>
      <c r="B154" s="979"/>
      <c r="C154" s="979"/>
      <c r="D154" s="979"/>
      <c r="E154" s="979"/>
      <c r="F154" s="98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8"/>
      <c r="B155" s="979"/>
      <c r="C155" s="979"/>
      <c r="D155" s="979"/>
      <c r="E155" s="979"/>
      <c r="F155" s="98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8"/>
      <c r="B156" s="979"/>
      <c r="C156" s="979"/>
      <c r="D156" s="979"/>
      <c r="E156" s="979"/>
      <c r="F156" s="98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8"/>
      <c r="B157" s="979"/>
      <c r="C157" s="979"/>
      <c r="D157" s="979"/>
      <c r="E157" s="979"/>
      <c r="F157" s="98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8"/>
      <c r="B158" s="979"/>
      <c r="C158" s="979"/>
      <c r="D158" s="979"/>
      <c r="E158" s="979"/>
      <c r="F158" s="98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8"/>
      <c r="B162" s="979"/>
      <c r="C162" s="979"/>
      <c r="D162" s="979"/>
      <c r="E162" s="979"/>
      <c r="F162" s="98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8"/>
      <c r="B163" s="979"/>
      <c r="C163" s="979"/>
      <c r="D163" s="979"/>
      <c r="E163" s="979"/>
      <c r="F163" s="98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8"/>
      <c r="B164" s="979"/>
      <c r="C164" s="979"/>
      <c r="D164" s="979"/>
      <c r="E164" s="979"/>
      <c r="F164" s="98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8"/>
      <c r="B165" s="979"/>
      <c r="C165" s="979"/>
      <c r="D165" s="979"/>
      <c r="E165" s="979"/>
      <c r="F165" s="98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8"/>
      <c r="B166" s="979"/>
      <c r="C166" s="979"/>
      <c r="D166" s="979"/>
      <c r="E166" s="979"/>
      <c r="F166" s="98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8"/>
      <c r="B167" s="979"/>
      <c r="C167" s="979"/>
      <c r="D167" s="979"/>
      <c r="E167" s="979"/>
      <c r="F167" s="98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8"/>
      <c r="B168" s="979"/>
      <c r="C168" s="979"/>
      <c r="D168" s="979"/>
      <c r="E168" s="979"/>
      <c r="F168" s="98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8"/>
      <c r="B169" s="979"/>
      <c r="C169" s="979"/>
      <c r="D169" s="979"/>
      <c r="E169" s="979"/>
      <c r="F169" s="98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8"/>
      <c r="B170" s="979"/>
      <c r="C170" s="979"/>
      <c r="D170" s="979"/>
      <c r="E170" s="979"/>
      <c r="F170" s="98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8"/>
      <c r="B171" s="979"/>
      <c r="C171" s="979"/>
      <c r="D171" s="979"/>
      <c r="E171" s="979"/>
      <c r="F171" s="98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8"/>
      <c r="B172" s="979"/>
      <c r="C172" s="979"/>
      <c r="D172" s="979"/>
      <c r="E172" s="979"/>
      <c r="F172" s="98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8"/>
      <c r="B173" s="979"/>
      <c r="C173" s="979"/>
      <c r="D173" s="979"/>
      <c r="E173" s="979"/>
      <c r="F173" s="98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8"/>
      <c r="B174" s="979"/>
      <c r="C174" s="979"/>
      <c r="D174" s="979"/>
      <c r="E174" s="979"/>
      <c r="F174" s="98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8"/>
      <c r="B175" s="979"/>
      <c r="C175" s="979"/>
      <c r="D175" s="979"/>
      <c r="E175" s="979"/>
      <c r="F175" s="98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8"/>
      <c r="B176" s="979"/>
      <c r="C176" s="979"/>
      <c r="D176" s="979"/>
      <c r="E176" s="979"/>
      <c r="F176" s="98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8"/>
      <c r="B177" s="979"/>
      <c r="C177" s="979"/>
      <c r="D177" s="979"/>
      <c r="E177" s="979"/>
      <c r="F177" s="98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8"/>
      <c r="B178" s="979"/>
      <c r="C178" s="979"/>
      <c r="D178" s="979"/>
      <c r="E178" s="979"/>
      <c r="F178" s="98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8"/>
      <c r="B179" s="979"/>
      <c r="C179" s="979"/>
      <c r="D179" s="979"/>
      <c r="E179" s="979"/>
      <c r="F179" s="98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8"/>
      <c r="B180" s="979"/>
      <c r="C180" s="979"/>
      <c r="D180" s="979"/>
      <c r="E180" s="979"/>
      <c r="F180" s="98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8"/>
      <c r="B181" s="979"/>
      <c r="C181" s="979"/>
      <c r="D181" s="979"/>
      <c r="E181" s="979"/>
      <c r="F181" s="98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8"/>
      <c r="B182" s="979"/>
      <c r="C182" s="979"/>
      <c r="D182" s="979"/>
      <c r="E182" s="979"/>
      <c r="F182" s="98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8"/>
      <c r="B183" s="979"/>
      <c r="C183" s="979"/>
      <c r="D183" s="979"/>
      <c r="E183" s="979"/>
      <c r="F183" s="98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8"/>
      <c r="B184" s="979"/>
      <c r="C184" s="979"/>
      <c r="D184" s="979"/>
      <c r="E184" s="979"/>
      <c r="F184" s="98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8"/>
      <c r="B185" s="979"/>
      <c r="C185" s="979"/>
      <c r="D185" s="979"/>
      <c r="E185" s="979"/>
      <c r="F185" s="98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8"/>
      <c r="B186" s="979"/>
      <c r="C186" s="979"/>
      <c r="D186" s="979"/>
      <c r="E186" s="979"/>
      <c r="F186" s="98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8"/>
      <c r="B187" s="979"/>
      <c r="C187" s="979"/>
      <c r="D187" s="979"/>
      <c r="E187" s="979"/>
      <c r="F187" s="98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8"/>
      <c r="B188" s="979"/>
      <c r="C188" s="979"/>
      <c r="D188" s="979"/>
      <c r="E188" s="979"/>
      <c r="F188" s="98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8"/>
      <c r="B189" s="979"/>
      <c r="C189" s="979"/>
      <c r="D189" s="979"/>
      <c r="E189" s="979"/>
      <c r="F189" s="98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8"/>
      <c r="B190" s="979"/>
      <c r="C190" s="979"/>
      <c r="D190" s="979"/>
      <c r="E190" s="979"/>
      <c r="F190" s="98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8"/>
      <c r="B191" s="979"/>
      <c r="C191" s="979"/>
      <c r="D191" s="979"/>
      <c r="E191" s="979"/>
      <c r="F191" s="98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8"/>
      <c r="B192" s="979"/>
      <c r="C192" s="979"/>
      <c r="D192" s="979"/>
      <c r="E192" s="979"/>
      <c r="F192" s="98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8"/>
      <c r="B193" s="979"/>
      <c r="C193" s="979"/>
      <c r="D193" s="979"/>
      <c r="E193" s="979"/>
      <c r="F193" s="98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8"/>
      <c r="B194" s="979"/>
      <c r="C194" s="979"/>
      <c r="D194" s="979"/>
      <c r="E194" s="979"/>
      <c r="F194" s="98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8"/>
      <c r="B195" s="979"/>
      <c r="C195" s="979"/>
      <c r="D195" s="979"/>
      <c r="E195" s="979"/>
      <c r="F195" s="98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8"/>
      <c r="B196" s="979"/>
      <c r="C196" s="979"/>
      <c r="D196" s="979"/>
      <c r="E196" s="979"/>
      <c r="F196" s="98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8"/>
      <c r="B197" s="979"/>
      <c r="C197" s="979"/>
      <c r="D197" s="979"/>
      <c r="E197" s="979"/>
      <c r="F197" s="98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8"/>
      <c r="B198" s="979"/>
      <c r="C198" s="979"/>
      <c r="D198" s="979"/>
      <c r="E198" s="979"/>
      <c r="F198" s="98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8"/>
      <c r="B199" s="979"/>
      <c r="C199" s="979"/>
      <c r="D199" s="979"/>
      <c r="E199" s="979"/>
      <c r="F199" s="98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8"/>
      <c r="B200" s="979"/>
      <c r="C200" s="979"/>
      <c r="D200" s="979"/>
      <c r="E200" s="979"/>
      <c r="F200" s="98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8"/>
      <c r="B201" s="979"/>
      <c r="C201" s="979"/>
      <c r="D201" s="979"/>
      <c r="E201" s="979"/>
      <c r="F201" s="98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8"/>
      <c r="B202" s="979"/>
      <c r="C202" s="979"/>
      <c r="D202" s="979"/>
      <c r="E202" s="979"/>
      <c r="F202" s="98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8"/>
      <c r="B203" s="979"/>
      <c r="C203" s="979"/>
      <c r="D203" s="979"/>
      <c r="E203" s="979"/>
      <c r="F203" s="98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8"/>
      <c r="B204" s="979"/>
      <c r="C204" s="979"/>
      <c r="D204" s="979"/>
      <c r="E204" s="979"/>
      <c r="F204" s="98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8"/>
      <c r="B205" s="979"/>
      <c r="C205" s="979"/>
      <c r="D205" s="979"/>
      <c r="E205" s="979"/>
      <c r="F205" s="98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8"/>
      <c r="B206" s="979"/>
      <c r="C206" s="979"/>
      <c r="D206" s="979"/>
      <c r="E206" s="979"/>
      <c r="F206" s="98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8"/>
      <c r="B207" s="979"/>
      <c r="C207" s="979"/>
      <c r="D207" s="979"/>
      <c r="E207" s="979"/>
      <c r="F207" s="98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8"/>
      <c r="B208" s="979"/>
      <c r="C208" s="979"/>
      <c r="D208" s="979"/>
      <c r="E208" s="979"/>
      <c r="F208" s="98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8"/>
      <c r="B209" s="979"/>
      <c r="C209" s="979"/>
      <c r="D209" s="979"/>
      <c r="E209" s="979"/>
      <c r="F209" s="98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8"/>
      <c r="B210" s="979"/>
      <c r="C210" s="979"/>
      <c r="D210" s="979"/>
      <c r="E210" s="979"/>
      <c r="F210" s="98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8"/>
      <c r="B211" s="979"/>
      <c r="C211" s="979"/>
      <c r="D211" s="979"/>
      <c r="E211" s="979"/>
      <c r="F211" s="98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8"/>
      <c r="B215" s="979"/>
      <c r="C215" s="979"/>
      <c r="D215" s="979"/>
      <c r="E215" s="979"/>
      <c r="F215" s="98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8"/>
      <c r="B216" s="979"/>
      <c r="C216" s="979"/>
      <c r="D216" s="979"/>
      <c r="E216" s="979"/>
      <c r="F216" s="98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8"/>
      <c r="B217" s="979"/>
      <c r="C217" s="979"/>
      <c r="D217" s="979"/>
      <c r="E217" s="979"/>
      <c r="F217" s="98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8"/>
      <c r="B218" s="979"/>
      <c r="C218" s="979"/>
      <c r="D218" s="979"/>
      <c r="E218" s="979"/>
      <c r="F218" s="98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8"/>
      <c r="B219" s="979"/>
      <c r="C219" s="979"/>
      <c r="D219" s="979"/>
      <c r="E219" s="979"/>
      <c r="F219" s="98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8"/>
      <c r="B220" s="979"/>
      <c r="C220" s="979"/>
      <c r="D220" s="979"/>
      <c r="E220" s="979"/>
      <c r="F220" s="98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8"/>
      <c r="B221" s="979"/>
      <c r="C221" s="979"/>
      <c r="D221" s="979"/>
      <c r="E221" s="979"/>
      <c r="F221" s="98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8"/>
      <c r="B222" s="979"/>
      <c r="C222" s="979"/>
      <c r="D222" s="979"/>
      <c r="E222" s="979"/>
      <c r="F222" s="98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8"/>
      <c r="B223" s="979"/>
      <c r="C223" s="979"/>
      <c r="D223" s="979"/>
      <c r="E223" s="979"/>
      <c r="F223" s="98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8"/>
      <c r="B224" s="979"/>
      <c r="C224" s="979"/>
      <c r="D224" s="979"/>
      <c r="E224" s="979"/>
      <c r="F224" s="98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8"/>
      <c r="B225" s="979"/>
      <c r="C225" s="979"/>
      <c r="D225" s="979"/>
      <c r="E225" s="979"/>
      <c r="F225" s="98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8"/>
      <c r="B226" s="979"/>
      <c r="C226" s="979"/>
      <c r="D226" s="979"/>
      <c r="E226" s="979"/>
      <c r="F226" s="98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8"/>
      <c r="B227" s="979"/>
      <c r="C227" s="979"/>
      <c r="D227" s="979"/>
      <c r="E227" s="979"/>
      <c r="F227" s="98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8"/>
      <c r="B228" s="979"/>
      <c r="C228" s="979"/>
      <c r="D228" s="979"/>
      <c r="E228" s="979"/>
      <c r="F228" s="98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8"/>
      <c r="B229" s="979"/>
      <c r="C229" s="979"/>
      <c r="D229" s="979"/>
      <c r="E229" s="979"/>
      <c r="F229" s="98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8"/>
      <c r="B230" s="979"/>
      <c r="C230" s="979"/>
      <c r="D230" s="979"/>
      <c r="E230" s="979"/>
      <c r="F230" s="98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8"/>
      <c r="B231" s="979"/>
      <c r="C231" s="979"/>
      <c r="D231" s="979"/>
      <c r="E231" s="979"/>
      <c r="F231" s="98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8"/>
      <c r="B232" s="979"/>
      <c r="C232" s="979"/>
      <c r="D232" s="979"/>
      <c r="E232" s="979"/>
      <c r="F232" s="98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8"/>
      <c r="B233" s="979"/>
      <c r="C233" s="979"/>
      <c r="D233" s="979"/>
      <c r="E233" s="979"/>
      <c r="F233" s="98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8"/>
      <c r="B234" s="979"/>
      <c r="C234" s="979"/>
      <c r="D234" s="979"/>
      <c r="E234" s="979"/>
      <c r="F234" s="98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8"/>
      <c r="B235" s="979"/>
      <c r="C235" s="979"/>
      <c r="D235" s="979"/>
      <c r="E235" s="979"/>
      <c r="F235" s="98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8"/>
      <c r="B236" s="979"/>
      <c r="C236" s="979"/>
      <c r="D236" s="979"/>
      <c r="E236" s="979"/>
      <c r="F236" s="98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8"/>
      <c r="B237" s="979"/>
      <c r="C237" s="979"/>
      <c r="D237" s="979"/>
      <c r="E237" s="979"/>
      <c r="F237" s="98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8"/>
      <c r="B238" s="979"/>
      <c r="C238" s="979"/>
      <c r="D238" s="979"/>
      <c r="E238" s="979"/>
      <c r="F238" s="98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8"/>
      <c r="B239" s="979"/>
      <c r="C239" s="979"/>
      <c r="D239" s="979"/>
      <c r="E239" s="979"/>
      <c r="F239" s="98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8"/>
      <c r="B240" s="979"/>
      <c r="C240" s="979"/>
      <c r="D240" s="979"/>
      <c r="E240" s="979"/>
      <c r="F240" s="98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8"/>
      <c r="B241" s="979"/>
      <c r="C241" s="979"/>
      <c r="D241" s="979"/>
      <c r="E241" s="979"/>
      <c r="F241" s="98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8"/>
      <c r="B242" s="979"/>
      <c r="C242" s="979"/>
      <c r="D242" s="979"/>
      <c r="E242" s="979"/>
      <c r="F242" s="98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8"/>
      <c r="B243" s="979"/>
      <c r="C243" s="979"/>
      <c r="D243" s="979"/>
      <c r="E243" s="979"/>
      <c r="F243" s="98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8"/>
      <c r="B244" s="979"/>
      <c r="C244" s="979"/>
      <c r="D244" s="979"/>
      <c r="E244" s="979"/>
      <c r="F244" s="98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8"/>
      <c r="B245" s="979"/>
      <c r="C245" s="979"/>
      <c r="D245" s="979"/>
      <c r="E245" s="979"/>
      <c r="F245" s="98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8"/>
      <c r="B246" s="979"/>
      <c r="C246" s="979"/>
      <c r="D246" s="979"/>
      <c r="E246" s="979"/>
      <c r="F246" s="98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8"/>
      <c r="B247" s="979"/>
      <c r="C247" s="979"/>
      <c r="D247" s="979"/>
      <c r="E247" s="979"/>
      <c r="F247" s="98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8"/>
      <c r="B248" s="979"/>
      <c r="C248" s="979"/>
      <c r="D248" s="979"/>
      <c r="E248" s="979"/>
      <c r="F248" s="98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8"/>
      <c r="B249" s="979"/>
      <c r="C249" s="979"/>
      <c r="D249" s="979"/>
      <c r="E249" s="979"/>
      <c r="F249" s="98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8"/>
      <c r="B250" s="979"/>
      <c r="C250" s="979"/>
      <c r="D250" s="979"/>
      <c r="E250" s="979"/>
      <c r="F250" s="98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8"/>
      <c r="B251" s="979"/>
      <c r="C251" s="979"/>
      <c r="D251" s="979"/>
      <c r="E251" s="979"/>
      <c r="F251" s="98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8"/>
      <c r="B252" s="979"/>
      <c r="C252" s="979"/>
      <c r="D252" s="979"/>
      <c r="E252" s="979"/>
      <c r="F252" s="98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8"/>
      <c r="B253" s="979"/>
      <c r="C253" s="979"/>
      <c r="D253" s="979"/>
      <c r="E253" s="979"/>
      <c r="F253" s="98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8"/>
      <c r="B254" s="979"/>
      <c r="C254" s="979"/>
      <c r="D254" s="979"/>
      <c r="E254" s="979"/>
      <c r="F254" s="98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8"/>
      <c r="B255" s="979"/>
      <c r="C255" s="979"/>
      <c r="D255" s="979"/>
      <c r="E255" s="979"/>
      <c r="F255" s="98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8"/>
      <c r="B256" s="979"/>
      <c r="C256" s="979"/>
      <c r="D256" s="979"/>
      <c r="E256" s="979"/>
      <c r="F256" s="98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8"/>
      <c r="B257" s="979"/>
      <c r="C257" s="979"/>
      <c r="D257" s="979"/>
      <c r="E257" s="979"/>
      <c r="F257" s="98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8"/>
      <c r="B258" s="979"/>
      <c r="C258" s="979"/>
      <c r="D258" s="979"/>
      <c r="E258" s="979"/>
      <c r="F258" s="98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8"/>
      <c r="B259" s="979"/>
      <c r="C259" s="979"/>
      <c r="D259" s="979"/>
      <c r="E259" s="979"/>
      <c r="F259" s="98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8"/>
      <c r="B260" s="979"/>
      <c r="C260" s="979"/>
      <c r="D260" s="979"/>
      <c r="E260" s="979"/>
      <c r="F260" s="98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8"/>
      <c r="B261" s="979"/>
      <c r="C261" s="979"/>
      <c r="D261" s="979"/>
      <c r="E261" s="979"/>
      <c r="F261" s="98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8"/>
      <c r="B262" s="979"/>
      <c r="C262" s="979"/>
      <c r="D262" s="979"/>
      <c r="E262" s="979"/>
      <c r="F262" s="98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8"/>
      <c r="B263" s="979"/>
      <c r="C263" s="979"/>
      <c r="D263" s="979"/>
      <c r="E263" s="979"/>
      <c r="F263" s="98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8"/>
      <c r="B264" s="979"/>
      <c r="C264" s="979"/>
      <c r="D264" s="979"/>
      <c r="E264" s="979"/>
      <c r="F264" s="98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30" t="s">
        <v>25</v>
      </c>
      <c r="Q3" s="430"/>
      <c r="R3" s="430"/>
      <c r="S3" s="430"/>
      <c r="T3" s="430"/>
      <c r="U3" s="430"/>
      <c r="V3" s="430"/>
      <c r="W3" s="430"/>
      <c r="X3" s="430"/>
      <c r="Y3" s="866" t="s">
        <v>316</v>
      </c>
      <c r="Z3" s="867"/>
      <c r="AA3" s="867"/>
      <c r="AB3" s="867"/>
      <c r="AC3" s="991" t="s">
        <v>307</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30" t="s">
        <v>25</v>
      </c>
      <c r="Q36" s="430"/>
      <c r="R36" s="430"/>
      <c r="S36" s="430"/>
      <c r="T36" s="430"/>
      <c r="U36" s="430"/>
      <c r="V36" s="430"/>
      <c r="W36" s="430"/>
      <c r="X36" s="430"/>
      <c r="Y36" s="866" t="s">
        <v>316</v>
      </c>
      <c r="Z36" s="867"/>
      <c r="AA36" s="867"/>
      <c r="AB36" s="867"/>
      <c r="AC36" s="991" t="s">
        <v>307</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30" t="s">
        <v>25</v>
      </c>
      <c r="Q69" s="430"/>
      <c r="R69" s="430"/>
      <c r="S69" s="430"/>
      <c r="T69" s="430"/>
      <c r="U69" s="430"/>
      <c r="V69" s="430"/>
      <c r="W69" s="430"/>
      <c r="X69" s="430"/>
      <c r="Y69" s="866" t="s">
        <v>316</v>
      </c>
      <c r="Z69" s="867"/>
      <c r="AA69" s="867"/>
      <c r="AB69" s="867"/>
      <c r="AC69" s="991" t="s">
        <v>307</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30" t="s">
        <v>25</v>
      </c>
      <c r="Q102" s="430"/>
      <c r="R102" s="430"/>
      <c r="S102" s="430"/>
      <c r="T102" s="430"/>
      <c r="U102" s="430"/>
      <c r="V102" s="430"/>
      <c r="W102" s="430"/>
      <c r="X102" s="430"/>
      <c r="Y102" s="866" t="s">
        <v>316</v>
      </c>
      <c r="Z102" s="867"/>
      <c r="AA102" s="867"/>
      <c r="AB102" s="867"/>
      <c r="AC102" s="991" t="s">
        <v>307</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30" t="s">
        <v>25</v>
      </c>
      <c r="Q135" s="430"/>
      <c r="R135" s="430"/>
      <c r="S135" s="430"/>
      <c r="T135" s="430"/>
      <c r="U135" s="430"/>
      <c r="V135" s="430"/>
      <c r="W135" s="430"/>
      <c r="X135" s="430"/>
      <c r="Y135" s="866" t="s">
        <v>316</v>
      </c>
      <c r="Z135" s="867"/>
      <c r="AA135" s="867"/>
      <c r="AB135" s="867"/>
      <c r="AC135" s="991" t="s">
        <v>307</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30" t="s">
        <v>25</v>
      </c>
      <c r="Q168" s="430"/>
      <c r="R168" s="430"/>
      <c r="S168" s="430"/>
      <c r="T168" s="430"/>
      <c r="U168" s="430"/>
      <c r="V168" s="430"/>
      <c r="W168" s="430"/>
      <c r="X168" s="430"/>
      <c r="Y168" s="866" t="s">
        <v>316</v>
      </c>
      <c r="Z168" s="867"/>
      <c r="AA168" s="867"/>
      <c r="AB168" s="867"/>
      <c r="AC168" s="991" t="s">
        <v>307</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30" t="s">
        <v>25</v>
      </c>
      <c r="Q201" s="430"/>
      <c r="R201" s="430"/>
      <c r="S201" s="430"/>
      <c r="T201" s="430"/>
      <c r="U201" s="430"/>
      <c r="V201" s="430"/>
      <c r="W201" s="430"/>
      <c r="X201" s="430"/>
      <c r="Y201" s="866" t="s">
        <v>316</v>
      </c>
      <c r="Z201" s="867"/>
      <c r="AA201" s="867"/>
      <c r="AB201" s="867"/>
      <c r="AC201" s="991" t="s">
        <v>307</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30" t="s">
        <v>25</v>
      </c>
      <c r="Q234" s="430"/>
      <c r="R234" s="430"/>
      <c r="S234" s="430"/>
      <c r="T234" s="430"/>
      <c r="U234" s="430"/>
      <c r="V234" s="430"/>
      <c r="W234" s="430"/>
      <c r="X234" s="430"/>
      <c r="Y234" s="866" t="s">
        <v>316</v>
      </c>
      <c r="Z234" s="867"/>
      <c r="AA234" s="867"/>
      <c r="AB234" s="867"/>
      <c r="AC234" s="991" t="s">
        <v>307</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30" t="s">
        <v>25</v>
      </c>
      <c r="Q267" s="430"/>
      <c r="R267" s="430"/>
      <c r="S267" s="430"/>
      <c r="T267" s="430"/>
      <c r="U267" s="430"/>
      <c r="V267" s="430"/>
      <c r="W267" s="430"/>
      <c r="X267" s="430"/>
      <c r="Y267" s="866" t="s">
        <v>316</v>
      </c>
      <c r="Z267" s="867"/>
      <c r="AA267" s="867"/>
      <c r="AB267" s="867"/>
      <c r="AC267" s="991" t="s">
        <v>307</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30" t="s">
        <v>25</v>
      </c>
      <c r="Q300" s="430"/>
      <c r="R300" s="430"/>
      <c r="S300" s="430"/>
      <c r="T300" s="430"/>
      <c r="U300" s="430"/>
      <c r="V300" s="430"/>
      <c r="W300" s="430"/>
      <c r="X300" s="430"/>
      <c r="Y300" s="866" t="s">
        <v>316</v>
      </c>
      <c r="Z300" s="867"/>
      <c r="AA300" s="867"/>
      <c r="AB300" s="867"/>
      <c r="AC300" s="991" t="s">
        <v>307</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30" t="s">
        <v>25</v>
      </c>
      <c r="Q333" s="430"/>
      <c r="R333" s="430"/>
      <c r="S333" s="430"/>
      <c r="T333" s="430"/>
      <c r="U333" s="430"/>
      <c r="V333" s="430"/>
      <c r="W333" s="430"/>
      <c r="X333" s="430"/>
      <c r="Y333" s="866" t="s">
        <v>316</v>
      </c>
      <c r="Z333" s="867"/>
      <c r="AA333" s="867"/>
      <c r="AB333" s="867"/>
      <c r="AC333" s="991" t="s">
        <v>307</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30" t="s">
        <v>25</v>
      </c>
      <c r="Q366" s="430"/>
      <c r="R366" s="430"/>
      <c r="S366" s="430"/>
      <c r="T366" s="430"/>
      <c r="U366" s="430"/>
      <c r="V366" s="430"/>
      <c r="W366" s="430"/>
      <c r="X366" s="430"/>
      <c r="Y366" s="866" t="s">
        <v>316</v>
      </c>
      <c r="Z366" s="867"/>
      <c r="AA366" s="867"/>
      <c r="AB366" s="867"/>
      <c r="AC366" s="991" t="s">
        <v>307</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30" t="s">
        <v>25</v>
      </c>
      <c r="Q399" s="430"/>
      <c r="R399" s="430"/>
      <c r="S399" s="430"/>
      <c r="T399" s="430"/>
      <c r="U399" s="430"/>
      <c r="V399" s="430"/>
      <c r="W399" s="430"/>
      <c r="X399" s="430"/>
      <c r="Y399" s="866" t="s">
        <v>316</v>
      </c>
      <c r="Z399" s="867"/>
      <c r="AA399" s="867"/>
      <c r="AB399" s="867"/>
      <c r="AC399" s="991" t="s">
        <v>307</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30" t="s">
        <v>25</v>
      </c>
      <c r="Q432" s="430"/>
      <c r="R432" s="430"/>
      <c r="S432" s="430"/>
      <c r="T432" s="430"/>
      <c r="U432" s="430"/>
      <c r="V432" s="430"/>
      <c r="W432" s="430"/>
      <c r="X432" s="430"/>
      <c r="Y432" s="866" t="s">
        <v>316</v>
      </c>
      <c r="Z432" s="867"/>
      <c r="AA432" s="867"/>
      <c r="AB432" s="867"/>
      <c r="AC432" s="991" t="s">
        <v>307</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30" t="s">
        <v>25</v>
      </c>
      <c r="Q465" s="430"/>
      <c r="R465" s="430"/>
      <c r="S465" s="430"/>
      <c r="T465" s="430"/>
      <c r="U465" s="430"/>
      <c r="V465" s="430"/>
      <c r="W465" s="430"/>
      <c r="X465" s="430"/>
      <c r="Y465" s="866" t="s">
        <v>316</v>
      </c>
      <c r="Z465" s="867"/>
      <c r="AA465" s="867"/>
      <c r="AB465" s="867"/>
      <c r="AC465" s="991" t="s">
        <v>307</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30" t="s">
        <v>25</v>
      </c>
      <c r="Q498" s="430"/>
      <c r="R498" s="430"/>
      <c r="S498" s="430"/>
      <c r="T498" s="430"/>
      <c r="U498" s="430"/>
      <c r="V498" s="430"/>
      <c r="W498" s="430"/>
      <c r="X498" s="430"/>
      <c r="Y498" s="866" t="s">
        <v>316</v>
      </c>
      <c r="Z498" s="867"/>
      <c r="AA498" s="867"/>
      <c r="AB498" s="867"/>
      <c r="AC498" s="991" t="s">
        <v>307</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30" t="s">
        <v>25</v>
      </c>
      <c r="Q531" s="430"/>
      <c r="R531" s="430"/>
      <c r="S531" s="430"/>
      <c r="T531" s="430"/>
      <c r="U531" s="430"/>
      <c r="V531" s="430"/>
      <c r="W531" s="430"/>
      <c r="X531" s="430"/>
      <c r="Y531" s="866" t="s">
        <v>316</v>
      </c>
      <c r="Z531" s="867"/>
      <c r="AA531" s="867"/>
      <c r="AB531" s="867"/>
      <c r="AC531" s="991" t="s">
        <v>307</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30" t="s">
        <v>25</v>
      </c>
      <c r="Q564" s="430"/>
      <c r="R564" s="430"/>
      <c r="S564" s="430"/>
      <c r="T564" s="430"/>
      <c r="U564" s="430"/>
      <c r="V564" s="430"/>
      <c r="W564" s="430"/>
      <c r="X564" s="430"/>
      <c r="Y564" s="866" t="s">
        <v>316</v>
      </c>
      <c r="Z564" s="867"/>
      <c r="AA564" s="867"/>
      <c r="AB564" s="867"/>
      <c r="AC564" s="991" t="s">
        <v>307</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30" t="s">
        <v>25</v>
      </c>
      <c r="Q597" s="430"/>
      <c r="R597" s="430"/>
      <c r="S597" s="430"/>
      <c r="T597" s="430"/>
      <c r="U597" s="430"/>
      <c r="V597" s="430"/>
      <c r="W597" s="430"/>
      <c r="X597" s="430"/>
      <c r="Y597" s="866" t="s">
        <v>316</v>
      </c>
      <c r="Z597" s="867"/>
      <c r="AA597" s="867"/>
      <c r="AB597" s="867"/>
      <c r="AC597" s="991" t="s">
        <v>307</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30" t="s">
        <v>25</v>
      </c>
      <c r="Q630" s="430"/>
      <c r="R630" s="430"/>
      <c r="S630" s="430"/>
      <c r="T630" s="430"/>
      <c r="U630" s="430"/>
      <c r="V630" s="430"/>
      <c r="W630" s="430"/>
      <c r="X630" s="430"/>
      <c r="Y630" s="866" t="s">
        <v>316</v>
      </c>
      <c r="Z630" s="867"/>
      <c r="AA630" s="867"/>
      <c r="AB630" s="867"/>
      <c r="AC630" s="991" t="s">
        <v>307</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30" t="s">
        <v>25</v>
      </c>
      <c r="Q663" s="430"/>
      <c r="R663" s="430"/>
      <c r="S663" s="430"/>
      <c r="T663" s="430"/>
      <c r="U663" s="430"/>
      <c r="V663" s="430"/>
      <c r="W663" s="430"/>
      <c r="X663" s="430"/>
      <c r="Y663" s="866" t="s">
        <v>316</v>
      </c>
      <c r="Z663" s="867"/>
      <c r="AA663" s="867"/>
      <c r="AB663" s="867"/>
      <c r="AC663" s="991" t="s">
        <v>307</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30" t="s">
        <v>25</v>
      </c>
      <c r="Q696" s="430"/>
      <c r="R696" s="430"/>
      <c r="S696" s="430"/>
      <c r="T696" s="430"/>
      <c r="U696" s="430"/>
      <c r="V696" s="430"/>
      <c r="W696" s="430"/>
      <c r="X696" s="430"/>
      <c r="Y696" s="866" t="s">
        <v>316</v>
      </c>
      <c r="Z696" s="867"/>
      <c r="AA696" s="867"/>
      <c r="AB696" s="867"/>
      <c r="AC696" s="991" t="s">
        <v>307</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30" t="s">
        <v>25</v>
      </c>
      <c r="Q729" s="430"/>
      <c r="R729" s="430"/>
      <c r="S729" s="430"/>
      <c r="T729" s="430"/>
      <c r="U729" s="430"/>
      <c r="V729" s="430"/>
      <c r="W729" s="430"/>
      <c r="X729" s="430"/>
      <c r="Y729" s="866" t="s">
        <v>316</v>
      </c>
      <c r="Z729" s="867"/>
      <c r="AA729" s="867"/>
      <c r="AB729" s="867"/>
      <c r="AC729" s="991" t="s">
        <v>307</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30" t="s">
        <v>25</v>
      </c>
      <c r="Q762" s="430"/>
      <c r="R762" s="430"/>
      <c r="S762" s="430"/>
      <c r="T762" s="430"/>
      <c r="U762" s="430"/>
      <c r="V762" s="430"/>
      <c r="W762" s="430"/>
      <c r="X762" s="430"/>
      <c r="Y762" s="866" t="s">
        <v>316</v>
      </c>
      <c r="Z762" s="867"/>
      <c r="AA762" s="867"/>
      <c r="AB762" s="867"/>
      <c r="AC762" s="991" t="s">
        <v>307</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30" t="s">
        <v>25</v>
      </c>
      <c r="Q795" s="430"/>
      <c r="R795" s="430"/>
      <c r="S795" s="430"/>
      <c r="T795" s="430"/>
      <c r="U795" s="430"/>
      <c r="V795" s="430"/>
      <c r="W795" s="430"/>
      <c r="X795" s="430"/>
      <c r="Y795" s="866" t="s">
        <v>316</v>
      </c>
      <c r="Z795" s="867"/>
      <c r="AA795" s="867"/>
      <c r="AB795" s="867"/>
      <c r="AC795" s="991" t="s">
        <v>307</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30" t="s">
        <v>25</v>
      </c>
      <c r="Q828" s="430"/>
      <c r="R828" s="430"/>
      <c r="S828" s="430"/>
      <c r="T828" s="430"/>
      <c r="U828" s="430"/>
      <c r="V828" s="430"/>
      <c r="W828" s="430"/>
      <c r="X828" s="430"/>
      <c r="Y828" s="866" t="s">
        <v>316</v>
      </c>
      <c r="Z828" s="867"/>
      <c r="AA828" s="867"/>
      <c r="AB828" s="867"/>
      <c r="AC828" s="991" t="s">
        <v>307</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30" t="s">
        <v>25</v>
      </c>
      <c r="Q861" s="430"/>
      <c r="R861" s="430"/>
      <c r="S861" s="430"/>
      <c r="T861" s="430"/>
      <c r="U861" s="430"/>
      <c r="V861" s="430"/>
      <c r="W861" s="430"/>
      <c r="X861" s="430"/>
      <c r="Y861" s="866" t="s">
        <v>316</v>
      </c>
      <c r="Z861" s="867"/>
      <c r="AA861" s="867"/>
      <c r="AB861" s="867"/>
      <c r="AC861" s="991" t="s">
        <v>307</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30" t="s">
        <v>25</v>
      </c>
      <c r="Q894" s="430"/>
      <c r="R894" s="430"/>
      <c r="S894" s="430"/>
      <c r="T894" s="430"/>
      <c r="U894" s="430"/>
      <c r="V894" s="430"/>
      <c r="W894" s="430"/>
      <c r="X894" s="430"/>
      <c r="Y894" s="866" t="s">
        <v>316</v>
      </c>
      <c r="Z894" s="867"/>
      <c r="AA894" s="867"/>
      <c r="AB894" s="867"/>
      <c r="AC894" s="991" t="s">
        <v>307</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30" t="s">
        <v>25</v>
      </c>
      <c r="Q927" s="430"/>
      <c r="R927" s="430"/>
      <c r="S927" s="430"/>
      <c r="T927" s="430"/>
      <c r="U927" s="430"/>
      <c r="V927" s="430"/>
      <c r="W927" s="430"/>
      <c r="X927" s="430"/>
      <c r="Y927" s="866" t="s">
        <v>316</v>
      </c>
      <c r="Z927" s="867"/>
      <c r="AA927" s="867"/>
      <c r="AB927" s="867"/>
      <c r="AC927" s="991" t="s">
        <v>307</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30" t="s">
        <v>25</v>
      </c>
      <c r="Q960" s="430"/>
      <c r="R960" s="430"/>
      <c r="S960" s="430"/>
      <c r="T960" s="430"/>
      <c r="U960" s="430"/>
      <c r="V960" s="430"/>
      <c r="W960" s="430"/>
      <c r="X960" s="430"/>
      <c r="Y960" s="866" t="s">
        <v>316</v>
      </c>
      <c r="Z960" s="867"/>
      <c r="AA960" s="867"/>
      <c r="AB960" s="867"/>
      <c r="AC960" s="991" t="s">
        <v>307</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30" t="s">
        <v>25</v>
      </c>
      <c r="Q993" s="430"/>
      <c r="R993" s="430"/>
      <c r="S993" s="430"/>
      <c r="T993" s="430"/>
      <c r="U993" s="430"/>
      <c r="V993" s="430"/>
      <c r="W993" s="430"/>
      <c r="X993" s="430"/>
      <c r="Y993" s="866" t="s">
        <v>316</v>
      </c>
      <c r="Z993" s="867"/>
      <c r="AA993" s="867"/>
      <c r="AB993" s="867"/>
      <c r="AC993" s="991" t="s">
        <v>307</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30" t="s">
        <v>25</v>
      </c>
      <c r="Q1026" s="430"/>
      <c r="R1026" s="430"/>
      <c r="S1026" s="430"/>
      <c r="T1026" s="430"/>
      <c r="U1026" s="430"/>
      <c r="V1026" s="430"/>
      <c r="W1026" s="430"/>
      <c r="X1026" s="430"/>
      <c r="Y1026" s="866" t="s">
        <v>316</v>
      </c>
      <c r="Z1026" s="867"/>
      <c r="AA1026" s="867"/>
      <c r="AB1026" s="867"/>
      <c r="AC1026" s="991" t="s">
        <v>307</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30" t="s">
        <v>25</v>
      </c>
      <c r="Q1059" s="430"/>
      <c r="R1059" s="430"/>
      <c r="S1059" s="430"/>
      <c r="T1059" s="430"/>
      <c r="U1059" s="430"/>
      <c r="V1059" s="430"/>
      <c r="W1059" s="430"/>
      <c r="X1059" s="430"/>
      <c r="Y1059" s="866" t="s">
        <v>316</v>
      </c>
      <c r="Z1059" s="867"/>
      <c r="AA1059" s="867"/>
      <c r="AB1059" s="867"/>
      <c r="AC1059" s="991" t="s">
        <v>307</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30" t="s">
        <v>25</v>
      </c>
      <c r="Q1092" s="430"/>
      <c r="R1092" s="430"/>
      <c r="S1092" s="430"/>
      <c r="T1092" s="430"/>
      <c r="U1092" s="430"/>
      <c r="V1092" s="430"/>
      <c r="W1092" s="430"/>
      <c r="X1092" s="430"/>
      <c r="Y1092" s="866" t="s">
        <v>316</v>
      </c>
      <c r="Z1092" s="867"/>
      <c r="AA1092" s="867"/>
      <c r="AB1092" s="867"/>
      <c r="AC1092" s="991" t="s">
        <v>307</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30" t="s">
        <v>25</v>
      </c>
      <c r="Q1125" s="430"/>
      <c r="R1125" s="430"/>
      <c r="S1125" s="430"/>
      <c r="T1125" s="430"/>
      <c r="U1125" s="430"/>
      <c r="V1125" s="430"/>
      <c r="W1125" s="430"/>
      <c r="X1125" s="430"/>
      <c r="Y1125" s="866" t="s">
        <v>316</v>
      </c>
      <c r="Z1125" s="867"/>
      <c r="AA1125" s="867"/>
      <c r="AB1125" s="867"/>
      <c r="AC1125" s="991" t="s">
        <v>307</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30" t="s">
        <v>25</v>
      </c>
      <c r="Q1158" s="430"/>
      <c r="R1158" s="430"/>
      <c r="S1158" s="430"/>
      <c r="T1158" s="430"/>
      <c r="U1158" s="430"/>
      <c r="V1158" s="430"/>
      <c r="W1158" s="430"/>
      <c r="X1158" s="430"/>
      <c r="Y1158" s="866" t="s">
        <v>316</v>
      </c>
      <c r="Z1158" s="867"/>
      <c r="AA1158" s="867"/>
      <c r="AB1158" s="867"/>
      <c r="AC1158" s="991" t="s">
        <v>307</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30" t="s">
        <v>25</v>
      </c>
      <c r="Q1191" s="430"/>
      <c r="R1191" s="430"/>
      <c r="S1191" s="430"/>
      <c r="T1191" s="430"/>
      <c r="U1191" s="430"/>
      <c r="V1191" s="430"/>
      <c r="W1191" s="430"/>
      <c r="X1191" s="430"/>
      <c r="Y1191" s="866" t="s">
        <v>316</v>
      </c>
      <c r="Z1191" s="867"/>
      <c r="AA1191" s="867"/>
      <c r="AB1191" s="867"/>
      <c r="AC1191" s="991" t="s">
        <v>307</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30" t="s">
        <v>25</v>
      </c>
      <c r="Q1224" s="430"/>
      <c r="R1224" s="430"/>
      <c r="S1224" s="430"/>
      <c r="T1224" s="430"/>
      <c r="U1224" s="430"/>
      <c r="V1224" s="430"/>
      <c r="W1224" s="430"/>
      <c r="X1224" s="430"/>
      <c r="Y1224" s="866" t="s">
        <v>316</v>
      </c>
      <c r="Z1224" s="867"/>
      <c r="AA1224" s="867"/>
      <c r="AB1224" s="867"/>
      <c r="AC1224" s="991" t="s">
        <v>307</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30" t="s">
        <v>25</v>
      </c>
      <c r="Q1257" s="430"/>
      <c r="R1257" s="430"/>
      <c r="S1257" s="430"/>
      <c r="T1257" s="430"/>
      <c r="U1257" s="430"/>
      <c r="V1257" s="430"/>
      <c r="W1257" s="430"/>
      <c r="X1257" s="430"/>
      <c r="Y1257" s="866" t="s">
        <v>316</v>
      </c>
      <c r="Z1257" s="867"/>
      <c r="AA1257" s="867"/>
      <c r="AB1257" s="867"/>
      <c r="AC1257" s="991" t="s">
        <v>307</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30" t="s">
        <v>25</v>
      </c>
      <c r="Q1290" s="430"/>
      <c r="R1290" s="430"/>
      <c r="S1290" s="430"/>
      <c r="T1290" s="430"/>
      <c r="U1290" s="430"/>
      <c r="V1290" s="430"/>
      <c r="W1290" s="430"/>
      <c r="X1290" s="430"/>
      <c r="Y1290" s="866" t="s">
        <v>316</v>
      </c>
      <c r="Z1290" s="867"/>
      <c r="AA1290" s="867"/>
      <c r="AB1290" s="867"/>
      <c r="AC1290" s="991" t="s">
        <v>307</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2022-08-23T10:19:26Z</cp:lastPrinted>
  <dcterms:created xsi:type="dcterms:W3CDTF">2012-03-13T00:50:25Z</dcterms:created>
  <dcterms:modified xsi:type="dcterms:W3CDTF">2022-08-31T02:16:31Z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