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7" i="11" s="1"/>
  <c r="AY372" i="11"/>
  <c r="AY371" i="11"/>
  <c r="AY370" i="11"/>
  <c r="AY369" i="11"/>
  <c r="AY368" i="11"/>
  <c r="AY367" i="11"/>
  <c r="AY334" i="11"/>
  <c r="AY339" i="11" s="1"/>
  <c r="AY340" i="11"/>
  <c r="AY338" i="11"/>
  <c r="AY337" i="11"/>
  <c r="AY336" i="11"/>
  <c r="AY321" i="11"/>
  <c r="AY330" i="11" s="1"/>
  <c r="AY398" i="11" l="1"/>
  <c r="AY324" i="11"/>
  <c r="AY325" i="11"/>
  <c r="AY333" i="11"/>
  <c r="AY323" i="11"/>
  <c r="AY327" i="11"/>
  <c r="AY331" i="11"/>
  <c r="AY328" i="11"/>
  <c r="AY332" i="11"/>
  <c r="AY329" i="11"/>
  <c r="AY322" i="11"/>
  <c r="AY32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3" i="11"/>
  <c r="AY122" i="11"/>
  <c r="AY126" i="11" s="1"/>
  <c r="AY119" i="11"/>
  <c r="AY118" i="11"/>
  <c r="AY115" i="11"/>
  <c r="AY114" i="11"/>
  <c r="AY112" i="11"/>
  <c r="AY121" i="11" s="1"/>
  <c r="AY101" i="11"/>
  <c r="AY100" i="11"/>
  <c r="AY99" i="11"/>
  <c r="AY98" i="11"/>
  <c r="AY102" i="11"/>
  <c r="AY104" i="11" s="1"/>
  <c r="AY143" i="11" l="1"/>
  <c r="AY116" i="11"/>
  <c r="AY124" i="11"/>
  <c r="AY128" i="11"/>
  <c r="AY163" i="11"/>
  <c r="AY144" i="11"/>
  <c r="AY134" i="11"/>
  <c r="AY176" i="11"/>
  <c r="AY198" i="11"/>
  <c r="AY203" i="11"/>
  <c r="AY207" i="11"/>
  <c r="AY211" i="11"/>
  <c r="AY131" i="11"/>
  <c r="AY120" i="11"/>
  <c r="AY154" i="11"/>
  <c r="AY140" i="11"/>
  <c r="AY113" i="11"/>
  <c r="AY117" i="11"/>
  <c r="AY125" i="11"/>
  <c r="AY129" i="11"/>
  <c r="AY151" i="11"/>
  <c r="AY155" i="11"/>
  <c r="AY164" i="11"/>
  <c r="AY141" i="11"/>
  <c r="AY145" i="11"/>
  <c r="AY177" i="11"/>
  <c r="AY204" i="11"/>
  <c r="AY212"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84" i="11"/>
  <c r="AY81" i="11"/>
  <c r="AY80" i="11"/>
  <c r="AY78" i="11"/>
  <c r="AY87" i="11" s="1"/>
  <c r="AY44" i="11"/>
  <c r="AY52" i="11" s="1"/>
  <c r="AY92" i="11" l="1"/>
  <c r="AY96" i="11"/>
  <c r="AY55" i="11"/>
  <c r="AY89" i="11"/>
  <c r="AY82" i="11"/>
  <c r="AY86" i="11"/>
  <c r="AY90" i="11"/>
  <c r="AY94" i="11"/>
  <c r="AY63"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<sst xmlns="http://schemas.openxmlformats.org/spreadsheetml/2006/main" count="2084" uniqueCount="774">
  <si>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</si>
  <si>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</si>
  <si>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</si>
  <si>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</si>
  <si>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</si>
  <si>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</si>
  <si>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</si>
  <si>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</si>
  <si>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</si>
  <si>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</si>
  <si>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</si>
  <si>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</si>
  <si>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</si>
  <si>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</si>
  <si>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</si>
  <si>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</si>
  <si>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</si>
  <si>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</si>
  <si>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</si>
  <si>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</si>
  <si>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</si>
  <si>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</si>
  <si>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</si>
  <si>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</si>
  <si>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</si>
  <si>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</si>
  <si>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</si>
  <si>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</si>
  <si>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</si>
  <si>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</si>
  <si>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</si>
  <si>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</si>
  <si>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</si>
  <si>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</si>
  <si>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</si>
  <si>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</si>
  <si>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</si>
  <si>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</si>
  <si>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</si>
  <si>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</si>
  <si>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</si>
  <si>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</si>
  <si>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</si>
  <si>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</si>
  <si>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</si>
  <si>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</si>
  <si>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</si>
  <si>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</si>
  <si>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</si>
  <si>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</si>
  <si>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</si>
  <si>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</si>
  <si>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</si>
  <si>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</si>
  <si>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</si>
  <si>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</si>
  <si>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</si>
  <si>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</si>
  <si>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</si>
  <si>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</si>
  <si>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</si>
  <si>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</si>
  <si>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</si>
  <si>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</si>
  <si>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</si>
  <si>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</si>
  <si>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</si>
  <si>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</si>
  <si>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</si>
  <si>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</si>
  <si>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</si>
  <si>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</si>
  <si>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</si>
  <si>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</si>
  <si>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</si>
  <si>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</si>
  <si>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</si>
  <si>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</si>
  <si>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</si>
  <si>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</si>
  <si>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</si>
  <si>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</si>
  <si>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</si>
  <si>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</si>
  <si>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</si>
  <si>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</si>
  <si>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</si>
  <si>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</si>
  <si>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</si>
  <si>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</si>
  <si>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</si>
  <si>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</si>
  <si>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</si>
  <si>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</si>
  <si>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</si>
  <si>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</si>
  <si>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</si>
  <si>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</si>
  <si>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</si>
  <si>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</si>
  <si>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</si>
  <si>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</si>
  <si>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</si>
  <si>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</si>
  <si>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</si>
  <si>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</si>
  <si>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</si>
  <si>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</si>
  <si>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</si>
  <si>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</si>
  <si>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</si>
  <si>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</si>
  <si>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</si>
  <si>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</si>
  <si>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</si>
  <si>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</si>
  <si>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</si>
  <si>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</si>
  <si>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</si>
  <si>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</si>
  <si>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</si>
  <si>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</si>
  <si>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</si>
  <si>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</si>
  <si>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</si>
  <si>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</si>
  <si>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</si>
  <si>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</si>
  <si>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</si>
  <si>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</si>
  <si>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</si>
  <si>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</si>
  <si>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</si>
  <si>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</si>
  <si>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</si>
  <si>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</si>
  <si>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</si>
  <si>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</si>
  <si>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</si>
  <si>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</si>
  <si>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</si>
  <si>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</si>
  <si>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</si>
  <si>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</si>
  <si>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</si>
  <si>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</si>
  <si>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</si>
  <si>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</si>
  <si>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</si>
  <si>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</si>
  <si>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</si>
  <si>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</si>
  <si>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</si>
  <si>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</si>
  <si>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</si>
  <si>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</si>
  <si>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</si>
  <si>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</si>
  <si>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</si>
  <si>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</si>
  <si>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</si>
  <si>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</si>
  <si>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</si>
  <si>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</si>
  <si>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</si>
  <si>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</si>
  <si>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</si>
  <si>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</si>
  <si>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</si>
  <si>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</si>
  <si>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</si>
  <si>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</si>
  <si>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</si>
  <si>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</si>
  <si>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</si>
  <si>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</si>
  <si>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</si>
  <si>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</si>
  <si>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</si>
  <si>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</si>
  <si>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</si>
  <si>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</si>
  <si>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</si>
  <si>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</si>
  <si>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</si>
  <si>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</si>
  <si>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</si>
  <si>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</si>
  <si>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</si>
  <si>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</si>
  <si>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</si>
  <si>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</si>
  <si>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</si>
  <si>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</si>
  <si>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</si>
  <si>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</si>
  <si>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</si>
  <si>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</si>
  <si>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</si>
  <si>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</si>
  <si>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</si>
  <si>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</si>
  <si>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</si>
  <si>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</si>
  <si>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</si>
  <si>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</si>
  <si>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</si>
  <si>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</si>
  <si>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</si>
  <si>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</si>
  <si>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</si>
  <si>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</si>
  <si>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</si>
  <si>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</si>
  <si>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</si>
  <si>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</si>
  <si>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</si>
  <si>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</si>
  <si>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</si>
  <si>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</si>
  <si>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</si>
  <si>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</si>
  <si>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</si>
  <si>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</si>
  <si>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</si>
  <si>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</si>
  <si>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</si>
  <si>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</si>
  <si>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</si>
  <si>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</si>
  <si>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</si>
  <si>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</si>
  <si>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</si>
  <si>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</si>
  <si>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</si>
  <si>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</si>
  <si>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</si>
  <si>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</si>
  <si>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</si>
  <si>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</si>
  <si>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</si>
  <si>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</si>
  <si>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</si>
  <si>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</si>
  <si>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</si>
  <si>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</si>
  <si>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</si>
  <si>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</si>
  <si>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</si>
  <si>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</si>
  <si>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</si>
  <si>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</si>
  <si>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</si>
  <si>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</si>
  <si>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</si>
  <si>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</si>
  <si>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</si>
  <si>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</si>
  <si>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</si>
  <si>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</si>
  <si>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</si>
  <si>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</si>
  <si>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</si>
  <si>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</si>
  <si>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</si>
  <si>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</si>
  <si>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</si>
  <si>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</si>
  <si>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</si>
  <si>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</si>
  <si>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</si>
  <si>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</si>
  <si>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</si>
  <si>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</si>
  <si>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</si>
  <si>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</si>
  <si>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</si>
  <si>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</si>
  <si>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</si>
  <si>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</si>
  <si>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</si>
  <si>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</si>
  <si>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</si>
  <si>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</si>
  <si>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</si>
  <si>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</si>
  <si>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</si>
  <si>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</si>
  <si>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</si>
  <si>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</si>
  <si>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</si>
  <si>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</si>
  <si>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</si>
  <si>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</si>
  <si>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</si>
  <si>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</si>
  <si>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</si>
  <si>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</si>
  <si>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</si>
  <si>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</si>
  <si>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</si>
  <si>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</si>
  <si>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</si>
  <si>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</si>
  <si>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</si>
  <si>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</si>
  <si>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</si>
  <si>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</si>
  <si>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</si>
  <si>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</si>
  <si>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</si>
  <si>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</si>
  <si>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</si>
  <si>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</si>
  <si>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</si>
  <si>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</si>
  <si>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</si>
  <si>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</si>
  <si>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</si>
  <si>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</si>
  <si>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</si>
  <si>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</si>
  <si>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</si>
  <si>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</si>
  <si>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</si>
  <si>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</si>
  <si>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</si>
  <si>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</si>
  <si>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</si>
  <si>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</si>
  <si>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</si>
  <si>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</si>
  <si>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</si>
  <si>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</si>
  <si>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</si>
  <si>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</si>
  <si>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</si>
  <si>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</si>
  <si>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</si>
  <si>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</si>
  <si>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</si>
  <si>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</si>
  <si>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</si>
  <si>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</si>
  <si>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</si>
  <si>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</si>
  <si>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</si>
  <si>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</si>
  <si>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</si>
  <si>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</si>
  <si>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</si>
  <si>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</si>
  <si>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</si>
  <si>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</si>
  <si>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</si>
  <si>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</si>
  <si>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</si>
  <si>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</si>
  <si>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</si>
  <si>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</si>
  <si>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</si>
  <si>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</si>
  <si>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</si>
  <si>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</si>
  <si>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</si>
  <si>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</si>
  <si>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</si>
  <si>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</si>
  <si>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</si>
  <si>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</si>
  <si>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</si>
  <si>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</si>
  <si>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</si>
  <si>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</si>
  <si>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</si>
  <si>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</si>
  <si>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</si>
  <si>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</si>
  <si>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</si>
  <si>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</si>
  <si>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</si>
  <si>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</si>
  <si>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</si>
  <si>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</si>
  <si>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</si>
  <si>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</si>
  <si>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</si>
  <si>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</si>
  <si>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</si>
  <si>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</si>
  <si>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</si>
  <si>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</si>
  <si>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</si>
  <si>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</si>
  <si>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</si>
  <si>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</si>
  <si>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</si>
  <si>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</si>
  <si>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</si>
  <si>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</si>
  <si>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</si>
  <si>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</si>
  <si>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</si>
  <si>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</si>
  <si>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</si>
  <si>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</si>
  <si>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</si>
  <si>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</si>
  <si>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</si>
  <si>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</si>
  <si>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</si>
  <si>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</si>
  <si>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</si>
  <si>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</si>
  <si>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</si>
  <si>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</si>
  <si>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</si>
  <si>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</si>
  <si>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</si>
  <si>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</si>
  <si>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</si>
  <si>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</si>
  <si>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</si>
  <si>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</si>
  <si>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</si>
  <si>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</si>
  <si>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</si>
  <si>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</si>
  <si>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</si>
  <si>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</si>
  <si>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</si>
  <si>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</si>
  <si>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</si>
  <si>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</si>
  <si>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</si>
  <si>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</si>
  <si>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</si>
  <si>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</si>
  <si>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</si>
  <si>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</si>
  <si>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</si>
  <si>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</si>
  <si>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</si>
  <si>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</si>
  <si>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</si>
  <si>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</si>
  <si>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</si>
  <si>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</si>
  <si>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</si>
  <si>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</si>
  <si>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</si>
  <si>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</si>
  <si>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</si>
  <si>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</si>
  <si>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</si>
  <si>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</si>
  <si>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</si>
  <si>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</si>
  <si>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</si>
  <si>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</si>
  <si>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</si>
  <si>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</si>
  <si>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</si>
  <si>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</si>
  <si>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</si>
  <si>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</si>
  <si>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</si>
  <si>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</si>
  <si>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</si>
  <si>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</si>
  <si>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</si>
  <si>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</si>
  <si>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</si>
  <si>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</si>
  <si>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</si>
  <si>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</si>
  <si>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</si>
  <si>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</si>
  <si>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</si>
  <si>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</si>
  <si>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</si>
  <si>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</si>
  <si>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</si>
  <si>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</si>
  <si>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</si>
  <si>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</si>
  <si>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</si>
  <si>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</si>
  <si>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</si>
  <si>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</si>
  <si>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</si>
  <si>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</si>
  <si>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</si>
  <si>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</si>
  <si>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</si>
  <si>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</si>
  <si>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</si>
  <si>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</si>
  <si>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</si>
  <si>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</si>
  <si>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</si>
  <si>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</si>
  <si>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</si>
  <si>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</si>
  <si>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</si>
  <si>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</si>
  <si>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</si>
  <si>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</si>
  <si>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</si>
  <si>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</si>
  <si>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</si>
  <si>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</si>
  <si>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</si>
  <si>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</si>
  <si>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</si>
  <si>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</si>
  <si>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</si>
  <si>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</si>
  <si>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</si>
  <si>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</si>
  <si>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</si>
  <si>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</si>
  <si>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</si>
  <si>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</si>
  <si>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</si>
  <si>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</si>
  <si>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</si>
  <si>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</si>
  <si>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</si>
  <si>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</si>
  <si>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</si>
  <si>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</si>
  <si>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</si>
  <si>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</si>
  <si>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</si>
  <si>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</si>
  <si>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</si>
  <si>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</si>
  <si>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</si>
  <si>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</si>
  <si>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</si>
  <si>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</si>
  <si>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</si>
  <si>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</si>
  <si>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</si>
  <si>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</si>
  <si>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</si>
  <si>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</si>
  <si>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</si>
  <si>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</si>
  <si>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</si>
  <si>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</si>
  <si>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</si>
  <si>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</si>
  <si>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</si>
  <si>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</si>
  <si>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</si>
  <si>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</si>
  <si>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</si>
  <si>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</si>
  <si>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</si>
  <si>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</si>
  <si>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</si>
  <si>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</si>
  <si>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</si>
  <si>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</si>
  <si>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</si>
  <si>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</si>
  <si>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</si>
  <si>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</si>
  <si>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</si>
  <si>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</si>
  <si>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</si>
  <si>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</si>
  <si>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</si>
  <si>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</si>
  <si>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</si>
  <si>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</si>
  <si>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</si>
  <si>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</si>
  <si>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</si>
  <si>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</si>
  <si>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</si>
  <si>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</si>
  <si>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</si>
  <si>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</si>
  <si>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</si>
  <si>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</si>
  <si>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</si>
  <si>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</si>
  <si>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</si>
  <si>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</si>
  <si>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</si>
  <si>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</si>
  <si>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</si>
  <si>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</si>
  <si>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</si>
  <si>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</si>
  <si>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</si>
  <si>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</si>
  <si>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</si>
  <si>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</si>
  <si>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</si>
  <si>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</si>
  <si>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</si>
  <si>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</si>
  <si>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</si>
  <si>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</si>
  <si>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</si>
  <si>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</si>
  <si>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</si>
  <si>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</si>
  <si>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</si>
  <si>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</si>
  <si>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</si>
  <si>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</si>
  <si>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</si>
  <si>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</si>
  <si>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</si>
  <si>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</si>
  <si>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</si>
  <si>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</si>
  <si>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</si>
  <si>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</si>
  <si>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</si>
  <si>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</si>
  <si>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</si>
  <si>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</si>
  <si>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</si>
  <si>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</si>
  <si>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</si>
  <si>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</si>
  <si>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</si>
  <si>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</si>
  <si>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</si>
  <si>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</si>
  <si>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</si>
  <si>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</si>
  <si>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</si>
  <si>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</si>
  <si>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</si>
  <si>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</si>
  <si>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</si>
  <si>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</si>
  <si>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</si>
  <si>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</si>
  <si>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</si>
  <si>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</si>
  <si>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</si>
  <si>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</si>
  <si>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</si>
  <si>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</si>
  <si>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</si>
  <si>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</si>
  <si>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</si>
  <si>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</si>
  <si>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</si>
  <si>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</si>
  <si>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</si>
  <si>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</si>
  <si>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</si>
  <si>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</si>
  <si>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</si>
  <si>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</si>
  <si>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</si>
  <si>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</si>
  <si>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</si>
  <si>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</si>
  <si>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</si>
  <si>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</si>
  <si>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</si>
  <si>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</si>
  <si>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</si>
  <si>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</si>
  <si>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</si>
  <si>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</si>
  <si>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</si>
  <si>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</si>
  <si>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</si>
  <si>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</si>
  <si>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</si>
  <si>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</si>
  <si>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</si>
  <si>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</si>
  <si>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</si>
  <si>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</si>
  <si>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</si>
  <si>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</si>
  <si>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</si>
  <si>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</si>
  <si>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</si>
  <si>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</si>
  <si>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</si>
  <si>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難病相談・支援センターと連携した就労支援の強化</t>
  </si>
  <si>
    <t>職業安定局</t>
  </si>
  <si>
    <t>障害者雇用対策課長
小野寺　徳子</t>
  </si>
  <si>
    <t>平成25年度</t>
  </si>
  <si>
    <t>終了予定なし</t>
  </si>
  <si>
    <t>障害者雇用対策課地域就労支援室</t>
  </si>
  <si>
    <t>雇用保険法第62条第1項第6号</t>
  </si>
  <si>
    <t>-</t>
  </si>
  <si>
    <t>諸謝金
（一般会計・雇用勘定）</t>
  </si>
  <si>
    <t>庁費
（一般会計・雇用勘定）</t>
  </si>
  <si>
    <t>委員等旅費
（一般会計・雇用勘定）</t>
  </si>
  <si>
    <t>難病患者就職サポーターによる継続支援対象者の就職率を45.1％以上とする。</t>
  </si>
  <si>
    <t>難病患者就職サポーターによる継続支援対象者の就職率
（難病患者就職サポーターによる継続支援対象者の就職者数/難病患者就職サポーターによる継続支援対象者数）</t>
  </si>
  <si>
    <t>厚生労働省職業安定局調べ</t>
  </si>
  <si>
    <t>人</t>
  </si>
  <si>
    <t>Ｘ：執行額（千円）／Ｙ：難病患者就職サポーターの活動件数（件）　　　　　　　　　　　</t>
    <phoneticPr fontId="5"/>
  </si>
  <si>
    <t>千円</t>
  </si>
  <si>
    <t>　　X / Y</t>
    <phoneticPr fontId="5"/>
  </si>
  <si>
    <t>155,544/22,453人</t>
  </si>
  <si>
    <t>198,111/25,279人</t>
  </si>
  <si>
    <t>／　</t>
    <phoneticPr fontId="5"/>
  </si>
  <si>
    <t>難病特別対策推進事業</t>
  </si>
  <si>
    <t>新25-0055</t>
  </si>
  <si>
    <t>新25-043</t>
  </si>
  <si>
    <t>571</t>
  </si>
  <si>
    <t>576</t>
  </si>
  <si>
    <t>566</t>
  </si>
  <si>
    <t>559</t>
  </si>
  <si>
    <t>575</t>
  </si>
  <si>
    <t>○</t>
  </si>
  <si>
    <t>-</t>
    <phoneticPr fontId="5"/>
  </si>
  <si>
    <t>217,084/26,000人</t>
    <rPh sb="14" eb="15">
      <t>ニン</t>
    </rPh>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</si>
  <si>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</si>
  <si>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t>
  </si>
  <si>
    <t>無</t>
  </si>
  <si>
    <t>難病患者就職サポーターの配置に必要な経費等、事業の実施に必要な経費に限定されている。</t>
    <phoneticPr fontId="5"/>
  </si>
  <si>
    <t>障害者の雇用対策を実施している労働局において、難病患者を対象とする助成金を一体的に支給することにより、効率化を図っている。</t>
    <phoneticPr fontId="5"/>
  </si>
  <si>
    <t>成果実績は目標を上回っており妥当である。</t>
    <rPh sb="0" eb="2">
      <t>セイカ</t>
    </rPh>
    <rPh sb="2" eb="4">
      <t>ジッセキ</t>
    </rPh>
    <rPh sb="5" eb="7">
      <t>モクヒョウ</t>
    </rPh>
    <rPh sb="8" eb="10">
      <t>ウワマワ</t>
    </rPh>
    <rPh sb="14" eb="16">
      <t>ダトウ</t>
    </rPh>
    <phoneticPr fontId="5"/>
  </si>
  <si>
    <t>障害者の雇用対策を実施している労働局において、一体的に助成金を支給することにより高い効果を確保している。</t>
    <phoneticPr fontId="5"/>
  </si>
  <si>
    <t>活動実績は見込みを上回っており妥当である。</t>
    <rPh sb="0" eb="2">
      <t>カツドウ</t>
    </rPh>
    <rPh sb="2" eb="4">
      <t>ジッセキ</t>
    </rPh>
    <rPh sb="5" eb="7">
      <t>ミコ</t>
    </rPh>
    <rPh sb="9" eb="11">
      <t>ウワマワ</t>
    </rPh>
    <rPh sb="15" eb="17">
      <t>ダトウ</t>
    </rPh>
    <phoneticPr fontId="5"/>
  </si>
  <si>
    <t>○</t>
    <phoneticPr fontId="5"/>
  </si>
  <si>
    <t>本事業は、ハローワークが難病相談支援センター等と連携して難病患者に対する就労支援を行う事業である。一方、左記事業のうち難病相談支援センター事業は、都道府県毎に設置している難病相談支援センターの運営経費の補助事業であり、適切な役割分担を行っている。</t>
    <rPh sb="22" eb="23">
      <t>トウ</t>
    </rPh>
    <phoneticPr fontId="5"/>
  </si>
  <si>
    <t>広く国民のニーズがある事業であり、成果目標を達成していることから、引き続き事業を適正に実施する。</t>
    <rPh sb="0" eb="1">
      <t>ヒロ</t>
    </rPh>
    <rPh sb="2" eb="4">
      <t>コクミン</t>
    </rPh>
    <rPh sb="11" eb="13">
      <t>ジギョウ</t>
    </rPh>
    <rPh sb="17" eb="19">
      <t>セイカ</t>
    </rPh>
    <rPh sb="19" eb="21">
      <t>モクヒョウ</t>
    </rPh>
    <rPh sb="22" eb="24">
      <t>タッセイ</t>
    </rPh>
    <rPh sb="33" eb="34">
      <t>ヒ</t>
    </rPh>
    <rPh sb="35" eb="36">
      <t>ツヅ</t>
    </rPh>
    <rPh sb="37" eb="39">
      <t>ジギョウ</t>
    </rPh>
    <rPh sb="40" eb="42">
      <t>テキセイ</t>
    </rPh>
    <rPh sb="43" eb="45">
      <t>ジッシ</t>
    </rPh>
    <phoneticPr fontId="5"/>
  </si>
  <si>
    <t>実績を踏まえ、より効率的かつ効果的な事業の実施のため、引き続き事業の適正な執行に努める。</t>
    <rPh sb="0" eb="2">
      <t>ジッセキ</t>
    </rPh>
    <rPh sb="3" eb="4">
      <t>フ</t>
    </rPh>
    <rPh sb="9" eb="12">
      <t>コウリツテキ</t>
    </rPh>
    <rPh sb="14" eb="17">
      <t>コウカテキ</t>
    </rPh>
    <rPh sb="18" eb="20">
      <t>ジギョウ</t>
    </rPh>
    <rPh sb="21" eb="23">
      <t>ジッシ</t>
    </rPh>
    <rPh sb="27" eb="28">
      <t>ヒ</t>
    </rPh>
    <rPh sb="29" eb="30">
      <t>ツヅ</t>
    </rPh>
    <rPh sb="31" eb="33">
      <t>ジギョウ</t>
    </rPh>
    <rPh sb="34" eb="36">
      <t>テキセイ</t>
    </rPh>
    <rPh sb="37" eb="39">
      <t>シッコウ</t>
    </rPh>
    <rPh sb="40" eb="41">
      <t>ツト</t>
    </rPh>
    <phoneticPr fontId="5"/>
  </si>
  <si>
    <t>難病患者就職サポーターの活動経費</t>
    <phoneticPr fontId="5"/>
  </si>
  <si>
    <t>難病患者就職サポーターの活動経費</t>
    <rPh sb="0" eb="4">
      <t>ナンビョウカンジャ</t>
    </rPh>
    <rPh sb="4" eb="6">
      <t>シュウショク</t>
    </rPh>
    <rPh sb="12" eb="14">
      <t>カツドウ</t>
    </rPh>
    <rPh sb="14" eb="16">
      <t>ケイヒ</t>
    </rPh>
    <phoneticPr fontId="5"/>
  </si>
  <si>
    <t>－</t>
    <phoneticPr fontId="5"/>
  </si>
  <si>
    <t>https://www.mhlw.go.jp/wp/seisaku/hyouka/dl/r03_jizenbunseki/V-3-1.pdf</t>
    <phoneticPr fontId="5"/>
  </si>
  <si>
    <t>-</t>
    <phoneticPr fontId="5"/>
  </si>
  <si>
    <t>厚労</t>
  </si>
  <si>
    <t>00</t>
    <phoneticPr fontId="5"/>
  </si>
  <si>
    <t>労働者等の特性に応じた雇用の安定・促進を図ること（V-3）</t>
    <phoneticPr fontId="5"/>
  </si>
  <si>
    <t>高齢者・障害者・若年者等の雇用の安定・促進を図ること（V-3-1）</t>
    <phoneticPr fontId="5"/>
  </si>
  <si>
    <t>ハローワークに「難病患者就職サポーター」を配置し、ハローワークにおいて相談や地域の関係機関への誘導を実施するほか、難病相談支援センターにおける出張相談や、難病相談支援センターからハローワーク等への誘導等を実施し、ハローワークと難病相談支援センターの連携をより強化するとともに、難病患者の雇用促進を図る。</t>
    <phoneticPr fontId="5"/>
  </si>
  <si>
    <t xml:space="preserve">ハローワークに「難病患者就職サポーター」を配置し、難病相談支援センターをはじめとした地域の関係機関と連携しながら、個々の難病患者の希望や特性、配慮事項等を踏まえたきめ細かな職業相談・職業紹介及び定着支援等総合的な支援を実施。
</t>
    <phoneticPr fontId="5"/>
  </si>
  <si>
    <t xml:space="preserve">ハローワークに配置した「難病患者就職サポーター」による、難病相談支援センターをはじめとした地域の関係機関との連携、個々の難病患者の希望や特性、配慮事項等を踏まえたきめ細かな職業相談・職業紹介及び定着支援等総合的な支援。
</t>
    <rPh sb="7" eb="9">
      <t>ハイチ</t>
    </rPh>
    <phoneticPr fontId="5"/>
  </si>
  <si>
    <t>難病患者就職サポーターの活動件数</t>
    <phoneticPr fontId="5"/>
  </si>
  <si>
    <t>点検対象外</t>
    <rPh sb="0" eb="2">
      <t>テンケン</t>
    </rPh>
    <rPh sb="2" eb="4">
      <t>タイショウ</t>
    </rPh>
    <rPh sb="4" eb="5">
      <t>ガイ</t>
    </rPh>
    <phoneticPr fontId="5"/>
  </si>
  <si>
    <t>雇用保険料を納付している（就職したら納付する）労働者や事業主に対象を絞っている。</t>
    <phoneticPr fontId="5"/>
  </si>
  <si>
    <t>00</t>
    <phoneticPr fontId="5"/>
  </si>
  <si>
    <t>本事業は、一般の求職者と比して就職が困難である難病患者の雇用促進を目的として実施しており、その点において国民のニーズがある。</t>
    <rPh sb="23" eb="27">
      <t>ナンビョウカンジャ</t>
    </rPh>
    <phoneticPr fontId="5"/>
  </si>
  <si>
    <t>本事業は、一般の求職者と比して就職が困難である難病患者の雇用促進を目的として実施しており、その点において、優先度の高い事業である。</t>
    <rPh sb="23" eb="27">
      <t>ナンビョウカンジャ</t>
    </rPh>
    <phoneticPr fontId="5"/>
  </si>
  <si>
    <t>難病患者就職サポーターの活動（難病患者への支援、事業所への意識啓発・周知等）</t>
    <rPh sb="15" eb="19">
      <t>ナンビョウカンジャ</t>
    </rPh>
    <rPh sb="21" eb="23">
      <t>シエン</t>
    </rPh>
    <rPh sb="24" eb="27">
      <t>ジギョウショ</t>
    </rPh>
    <rPh sb="29" eb="31">
      <t>イシキ</t>
    </rPh>
    <rPh sb="31" eb="33">
      <t>ケイハツ</t>
    </rPh>
    <rPh sb="34" eb="36">
      <t>シュウチ</t>
    </rPh>
    <rPh sb="36" eb="37">
      <t>トウ</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</si>
  <si>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</si>
  <si>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一部地域における難病患者就職サポーターの勤務日数増加のため。</t>
    <rPh sb="0" eb="2">
      <t>イチブ</t>
    </rPh>
    <rPh sb="2" eb="4">
      <t>チイキ</t>
    </rPh>
    <rPh sb="8" eb="14">
      <t>ナンビョウカンジャシュウショク</t>
    </rPh>
    <rPh sb="20" eb="22">
      <t>キンム</t>
    </rPh>
    <rPh sb="22" eb="24">
      <t>ニッスウ</t>
    </rPh>
    <rPh sb="24" eb="26">
      <t>ゾウカ</t>
    </rPh>
    <phoneticPr fontId="5"/>
  </si>
  <si>
    <t>198,984/30,971人</t>
    <rPh sb="14" eb="15">
      <t>ニン</t>
    </rPh>
    <phoneticPr fontId="5"/>
  </si>
  <si>
    <t>必要最低額の経費となっており、水準は妥当である。</t>
    <rPh sb="0" eb="2">
      <t>ヒツヨウ</t>
    </rPh>
    <rPh sb="2" eb="5">
      <t>サイテイガク</t>
    </rPh>
    <rPh sb="6" eb="8">
      <t>ケイヒ</t>
    </rPh>
    <rPh sb="15" eb="17">
      <t>スイジュン</t>
    </rPh>
    <rPh sb="18" eb="20">
      <t>ダトウ</t>
    </rPh>
    <phoneticPr fontId="5"/>
  </si>
  <si>
    <t>A.神奈川労働局</t>
    <rPh sb="2" eb="5">
      <t>カナガワ</t>
    </rPh>
    <rPh sb="5" eb="8">
      <t>ロウドウキョク</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</si>
  <si>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</si>
  <si>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</si>
  <si>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</si>
  <si>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神奈川労働局</t>
    <rPh sb="0" eb="3">
      <t>カナガワ</t>
    </rPh>
    <rPh sb="3" eb="6">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</si>
  <si>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</si>
  <si>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</si>
  <si>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</si>
  <si>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</si>
  <si>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</si>
  <si>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滋賀労働局</t>
    <rPh sb="0" eb="2">
      <t>シガ</t>
    </rPh>
    <rPh sb="2" eb="5">
      <t>ロウドウキョク</t>
    </rPh>
    <phoneticPr fontId="5"/>
  </si>
  <si>
    <t>広島労働局</t>
    <rPh sb="0" eb="2">
      <t>ヒロシマ</t>
    </rPh>
    <rPh sb="2" eb="5">
      <t>ロウドウキョク</t>
    </rPh>
    <phoneticPr fontId="5"/>
  </si>
  <si>
    <t>愛知労働局</t>
    <rPh sb="0" eb="2">
      <t>アイチ</t>
    </rPh>
    <rPh sb="2" eb="5">
      <t>ロウドウキョク</t>
    </rPh>
    <phoneticPr fontId="5"/>
  </si>
  <si>
    <t>山口労働局</t>
    <rPh sb="0" eb="2">
      <t>ヤマグチ</t>
    </rPh>
    <rPh sb="2" eb="5">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</si>
</sst>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41413</xdr:colOff>
      <xdr:row>270</xdr:row>
      <xdr:rowOff>617</xdr:rowOff>
    </xdr:from>
    <xdr:to>
      <xdr:col>32</xdr:col>
      <xdr:colOff>164584</xdr:colOff>
      <xdr:row>278</xdr:row>
      <xdr:rowOff>3735</xdr:rowOff>
    </xdr:to>
    <xdr:grpSp>
      <xdr:nvGrpSpPr>
        <xdr:cNvPr id="6" name="グループ化 5"/>
        <xdr:cNvGrpSpPr/>
      </xdr:nvGrpSpPr>
      <xdr:grpSpPr>
        <a:xfrm>
          <a:off x="2058472" y="33091588"/>
          <a:ext cx="4560700" cy="2165853"/>
          <a:chOff x="3548303" y="44831000"/>
          <a:chExt cx="4607598" cy="3137323"/>
        </a:xfrm>
      </xdr:grpSpPr>
      <xdr:grpSp>
        <xdr:nvGrpSpPr>
          <xdr:cNvPr id="7" name="グループ化 6"/>
          <xdr:cNvGrpSpPr/>
        </xdr:nvGrpSpPr>
        <xdr:grpSpPr>
          <a:xfrm>
            <a:off x="4663175" y="45170724"/>
            <a:ext cx="2444016" cy="2175358"/>
            <a:chOff x="4445226" y="50594559"/>
            <a:chExt cx="2420925" cy="2214135"/>
          </a:xfrm>
        </xdr:grpSpPr>
        <xdr:sp macro="" textlink="">
          <xdr:nvSpPr>
            <xdr:cNvPr id="10" name="正方形/長方形 9"/>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sp macro="" textlink="">
          <xdr:nvSpPr>
            <xdr:cNvPr id="11" name="正方形/長方形 10"/>
            <xdr:cNvSpPr/>
          </xdr:nvSpPr>
          <xdr:spPr bwMode="auto">
            <a:xfrm>
              <a:off x="4445226" y="51981872"/>
              <a:ext cx="2420925" cy="82682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199</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12" name="直線コネクタ 11"/>
            <xdr:cNvCxnSpPr>
              <a:endCxn id="13" idx="0"/>
            </xdr:cNvCxnSpPr>
          </xdr:nvCxnSpPr>
          <xdr:spPr bwMode="auto">
            <a:xfrm flipH="1">
              <a:off x="5610186" y="51187993"/>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3" name="正方形/長方形 12"/>
            <xdr:cNvSpPr/>
          </xdr:nvSpPr>
          <xdr:spPr bwMode="auto">
            <a:xfrm>
              <a:off x="4993275" y="51682176"/>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8" name="正方形/長方形 7"/>
          <xdr:cNvSpPr/>
        </xdr:nvSpPr>
        <xdr:spPr>
          <a:xfrm>
            <a:off x="3548303" y="44831000"/>
            <a:ext cx="4607598" cy="31373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大かっこ 8"/>
          <xdr:cNvSpPr/>
        </xdr:nvSpPr>
        <xdr:spPr bwMode="auto">
          <a:xfrm>
            <a:off x="4243375" y="47247301"/>
            <a:ext cx="3399855" cy="62661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難病患者就職サポーターによる専門的支援等</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M242" sqref="M242:N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742</v>
      </c>
      <c r="AK2" s="851"/>
      <c r="AL2" s="851"/>
      <c r="AM2" s="851"/>
      <c r="AN2" s="90" t="s">
        <v>368</v>
      </c>
      <c r="AO2" s="851">
        <v>21</v>
      </c>
      <c r="AP2" s="851"/>
      <c r="AQ2" s="851"/>
      <c r="AR2" s="91" t="s">
        <v>368</v>
      </c>
      <c r="AS2" s="852">
        <v>655</v>
      </c>
      <c r="AT2" s="852"/>
      <c r="AU2" s="852"/>
      <c r="AV2" s="90" t="str">
        <f>IF(AW2="","","-")</f>
        <v>-</v>
      </c>
      <c r="AW2" s="853">
        <v>0</v>
      </c>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696</v>
      </c>
      <c r="H5" s="842"/>
      <c r="I5" s="842"/>
      <c r="J5" s="842"/>
      <c r="K5" s="842"/>
      <c r="L5" s="842"/>
      <c r="M5" s="843" t="s">
        <v>62</v>
      </c>
      <c r="N5" s="844"/>
      <c r="O5" s="844"/>
      <c r="P5" s="844"/>
      <c r="Q5" s="844"/>
      <c r="R5" s="845"/>
      <c r="S5" s="846" t="s">
        <v>697</v>
      </c>
      <c r="T5" s="842"/>
      <c r="U5" s="842"/>
      <c r="V5" s="842"/>
      <c r="W5" s="842"/>
      <c r="X5" s="847"/>
      <c r="Y5" s="848" t="s">
        <v>3</v>
      </c>
      <c r="Z5" s="849"/>
      <c r="AA5" s="849"/>
      <c r="AB5" s="849"/>
      <c r="AC5" s="849"/>
      <c r="AD5" s="850"/>
      <c r="AE5" s="871" t="s">
        <v>698</v>
      </c>
      <c r="AF5" s="871"/>
      <c r="AG5" s="871"/>
      <c r="AH5" s="871"/>
      <c r="AI5" s="871"/>
      <c r="AJ5" s="871"/>
      <c r="AK5" s="871"/>
      <c r="AL5" s="871"/>
      <c r="AM5" s="871"/>
      <c r="AN5" s="871"/>
      <c r="AO5" s="871"/>
      <c r="AP5" s="872"/>
      <c r="AQ5" s="873" t="s">
        <v>695</v>
      </c>
      <c r="AR5" s="874"/>
      <c r="AS5" s="874"/>
      <c r="AT5" s="874"/>
      <c r="AU5" s="874"/>
      <c r="AV5" s="874"/>
      <c r="AW5" s="874"/>
      <c r="AX5" s="875"/>
    </row>
    <row r="6" spans="1:50" ht="27.95" customHeight="1" x14ac:dyDescent="0.15">
      <c r="A6" s="876" t="s">
        <v>4</v>
      </c>
      <c r="B6" s="877"/>
      <c r="C6" s="877"/>
      <c r="D6" s="877"/>
      <c r="E6" s="877"/>
      <c r="F6" s="877"/>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699</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700</v>
      </c>
      <c r="AF7" s="814"/>
      <c r="AG7" s="814"/>
      <c r="AH7" s="814"/>
      <c r="AI7" s="814"/>
      <c r="AJ7" s="814"/>
      <c r="AK7" s="814"/>
      <c r="AL7" s="814"/>
      <c r="AM7" s="814"/>
      <c r="AN7" s="814"/>
      <c r="AO7" s="814"/>
      <c r="AP7" s="814"/>
      <c r="AQ7" s="814"/>
      <c r="AR7" s="814"/>
      <c r="AS7" s="814"/>
      <c r="AT7" s="814"/>
      <c r="AU7" s="814"/>
      <c r="AV7" s="814"/>
      <c r="AW7" s="814"/>
      <c r="AX7" s="815"/>
    </row>
    <row r="8" spans="1:50" ht="30" customHeight="1" x14ac:dyDescent="0.15">
      <c r="A8" s="857" t="s">
        <v>234</v>
      </c>
      <c r="B8" s="858"/>
      <c r="C8" s="858"/>
      <c r="D8" s="858"/>
      <c r="E8" s="858"/>
      <c r="F8" s="859"/>
      <c r="G8" s="860" t="str">
        <f>入力規則等!A27</f>
        <v>障害者施策</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747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65.25" customHeight="1" x14ac:dyDescent="0.15">
      <c r="A10" s="774" t="s">
        <v>28</v>
      </c>
      <c r="B10" s="775"/>
      <c r="C10" s="775"/>
      <c r="D10" s="775"/>
      <c r="E10" s="775"/>
      <c r="F10" s="775"/>
      <c r="G10" s="776" t="s">
        <v>746</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6.45"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6"/>
      <c r="B13" s="327"/>
      <c r="C13" s="327"/>
      <c r="D13" s="327"/>
      <c r="E13" s="327"/>
      <c r="F13" s="328"/>
      <c r="G13" s="803" t="s">
        <v>6</v>
      </c>
      <c r="H13" s="804"/>
      <c r="I13" s="820" t="s">
        <v>7</v>
      </c>
      <c r="J13" s="821"/>
      <c r="K13" s="821"/>
      <c r="L13" s="821"/>
      <c r="M13" s="821"/>
      <c r="N13" s="821"/>
      <c r="O13" s="822"/>
      <c r="P13" s="714">
        <v>193</v>
      </c>
      <c r="Q13" s="715"/>
      <c r="R13" s="715"/>
      <c r="S13" s="715"/>
      <c r="T13" s="715"/>
      <c r="U13" s="715"/>
      <c r="V13" s="716"/>
      <c r="W13" s="714">
        <v>223</v>
      </c>
      <c r="X13" s="715"/>
      <c r="Y13" s="715"/>
      <c r="Z13" s="715"/>
      <c r="AA13" s="715"/>
      <c r="AB13" s="715"/>
      <c r="AC13" s="716"/>
      <c r="AD13" s="714">
        <v>220</v>
      </c>
      <c r="AE13" s="715"/>
      <c r="AF13" s="715"/>
      <c r="AG13" s="715"/>
      <c r="AH13" s="715"/>
      <c r="AI13" s="715"/>
      <c r="AJ13" s="716"/>
      <c r="AK13" s="714">
        <v>217</v>
      </c>
      <c r="AL13" s="715"/>
      <c r="AM13" s="715"/>
      <c r="AN13" s="715"/>
      <c r="AO13" s="715"/>
      <c r="AP13" s="715"/>
      <c r="AQ13" s="716"/>
      <c r="AR13" s="751">
        <v>225</v>
      </c>
      <c r="AS13" s="752"/>
      <c r="AT13" s="752"/>
      <c r="AU13" s="752"/>
      <c r="AV13" s="752"/>
      <c r="AW13" s="752"/>
      <c r="AX13" s="823"/>
    </row>
    <row r="14" spans="1:50" ht="21" customHeight="1" x14ac:dyDescent="0.15">
      <c r="A14" s="326"/>
      <c r="B14" s="327"/>
      <c r="C14" s="327"/>
      <c r="D14" s="327"/>
      <c r="E14" s="327"/>
      <c r="F14" s="328"/>
      <c r="G14" s="805"/>
      <c r="H14" s="806"/>
      <c r="I14" s="798" t="s">
        <v>8</v>
      </c>
      <c r="J14" s="799"/>
      <c r="K14" s="799"/>
      <c r="L14" s="799"/>
      <c r="M14" s="799"/>
      <c r="N14" s="799"/>
      <c r="O14" s="800"/>
      <c r="P14" s="714" t="s">
        <v>700</v>
      </c>
      <c r="Q14" s="715"/>
      <c r="R14" s="715"/>
      <c r="S14" s="715"/>
      <c r="T14" s="715"/>
      <c r="U14" s="715"/>
      <c r="V14" s="716"/>
      <c r="W14" s="714" t="s">
        <v>700</v>
      </c>
      <c r="X14" s="715"/>
      <c r="Y14" s="715"/>
      <c r="Z14" s="715"/>
      <c r="AA14" s="715"/>
      <c r="AB14" s="715"/>
      <c r="AC14" s="716"/>
      <c r="AD14" s="714" t="s">
        <v>700</v>
      </c>
      <c r="AE14" s="715"/>
      <c r="AF14" s="715"/>
      <c r="AG14" s="715"/>
      <c r="AH14" s="715"/>
      <c r="AI14" s="715"/>
      <c r="AJ14" s="716"/>
      <c r="AK14" s="714" t="s">
        <v>723</v>
      </c>
      <c r="AL14" s="715"/>
      <c r="AM14" s="715"/>
      <c r="AN14" s="715"/>
      <c r="AO14" s="715"/>
      <c r="AP14" s="715"/>
      <c r="AQ14" s="716"/>
      <c r="AR14" s="809"/>
      <c r="AS14" s="809"/>
      <c r="AT14" s="809"/>
      <c r="AU14" s="809"/>
      <c r="AV14" s="809"/>
      <c r="AW14" s="809"/>
      <c r="AX14" s="810"/>
    </row>
    <row r="15" spans="1:50" ht="21" customHeight="1" x14ac:dyDescent="0.15">
      <c r="A15" s="326"/>
      <c r="B15" s="327"/>
      <c r="C15" s="327"/>
      <c r="D15" s="327"/>
      <c r="E15" s="327"/>
      <c r="F15" s="328"/>
      <c r="G15" s="805"/>
      <c r="H15" s="806"/>
      <c r="I15" s="798" t="s">
        <v>48</v>
      </c>
      <c r="J15" s="811"/>
      <c r="K15" s="811"/>
      <c r="L15" s="811"/>
      <c r="M15" s="811"/>
      <c r="N15" s="811"/>
      <c r="O15" s="812"/>
      <c r="P15" s="714" t="s">
        <v>700</v>
      </c>
      <c r="Q15" s="715"/>
      <c r="R15" s="715"/>
      <c r="S15" s="715"/>
      <c r="T15" s="715"/>
      <c r="U15" s="715"/>
      <c r="V15" s="716"/>
      <c r="W15" s="714" t="s">
        <v>700</v>
      </c>
      <c r="X15" s="715"/>
      <c r="Y15" s="715"/>
      <c r="Z15" s="715"/>
      <c r="AA15" s="715"/>
      <c r="AB15" s="715"/>
      <c r="AC15" s="716"/>
      <c r="AD15" s="714" t="s">
        <v>700</v>
      </c>
      <c r="AE15" s="715"/>
      <c r="AF15" s="715"/>
      <c r="AG15" s="715"/>
      <c r="AH15" s="715"/>
      <c r="AI15" s="715"/>
      <c r="AJ15" s="716"/>
      <c r="AK15" s="714" t="s">
        <v>723</v>
      </c>
      <c r="AL15" s="715"/>
      <c r="AM15" s="715"/>
      <c r="AN15" s="715"/>
      <c r="AO15" s="715"/>
      <c r="AP15" s="715"/>
      <c r="AQ15" s="716"/>
      <c r="AR15" s="714"/>
      <c r="AS15" s="715"/>
      <c r="AT15" s="715"/>
      <c r="AU15" s="715"/>
      <c r="AV15" s="715"/>
      <c r="AW15" s="715"/>
      <c r="AX15" s="824"/>
    </row>
    <row r="16" spans="1:50" ht="21" customHeight="1" x14ac:dyDescent="0.15">
      <c r="A16" s="326"/>
      <c r="B16" s="327"/>
      <c r="C16" s="327"/>
      <c r="D16" s="327"/>
      <c r="E16" s="327"/>
      <c r="F16" s="328"/>
      <c r="G16" s="805"/>
      <c r="H16" s="806"/>
      <c r="I16" s="798" t="s">
        <v>49</v>
      </c>
      <c r="J16" s="811"/>
      <c r="K16" s="811"/>
      <c r="L16" s="811"/>
      <c r="M16" s="811"/>
      <c r="N16" s="811"/>
      <c r="O16" s="812"/>
      <c r="P16" s="714" t="s">
        <v>700</v>
      </c>
      <c r="Q16" s="715"/>
      <c r="R16" s="715"/>
      <c r="S16" s="715"/>
      <c r="T16" s="715"/>
      <c r="U16" s="715"/>
      <c r="V16" s="716"/>
      <c r="W16" s="714" t="s">
        <v>700</v>
      </c>
      <c r="X16" s="715"/>
      <c r="Y16" s="715"/>
      <c r="Z16" s="715"/>
      <c r="AA16" s="715"/>
      <c r="AB16" s="715"/>
      <c r="AC16" s="716"/>
      <c r="AD16" s="714" t="s">
        <v>700</v>
      </c>
      <c r="AE16" s="715"/>
      <c r="AF16" s="715"/>
      <c r="AG16" s="715"/>
      <c r="AH16" s="715"/>
      <c r="AI16" s="715"/>
      <c r="AJ16" s="716"/>
      <c r="AK16" s="714" t="s">
        <v>723</v>
      </c>
      <c r="AL16" s="715"/>
      <c r="AM16" s="715"/>
      <c r="AN16" s="715"/>
      <c r="AO16" s="715"/>
      <c r="AP16" s="715"/>
      <c r="AQ16" s="716"/>
      <c r="AR16" s="816"/>
      <c r="AS16" s="817"/>
      <c r="AT16" s="817"/>
      <c r="AU16" s="817"/>
      <c r="AV16" s="817"/>
      <c r="AW16" s="817"/>
      <c r="AX16" s="818"/>
    </row>
    <row r="17" spans="1:50" ht="24.75" customHeight="1" x14ac:dyDescent="0.15">
      <c r="A17" s="326"/>
      <c r="B17" s="327"/>
      <c r="C17" s="327"/>
      <c r="D17" s="327"/>
      <c r="E17" s="327"/>
      <c r="F17" s="328"/>
      <c r="G17" s="805"/>
      <c r="H17" s="806"/>
      <c r="I17" s="798" t="s">
        <v>47</v>
      </c>
      <c r="J17" s="799"/>
      <c r="K17" s="799"/>
      <c r="L17" s="799"/>
      <c r="M17" s="799"/>
      <c r="N17" s="799"/>
      <c r="O17" s="800"/>
      <c r="P17" s="714" t="s">
        <v>700</v>
      </c>
      <c r="Q17" s="715"/>
      <c r="R17" s="715"/>
      <c r="S17" s="715"/>
      <c r="T17" s="715"/>
      <c r="U17" s="715"/>
      <c r="V17" s="716"/>
      <c r="W17" s="714" t="s">
        <v>700</v>
      </c>
      <c r="X17" s="715"/>
      <c r="Y17" s="715"/>
      <c r="Z17" s="715"/>
      <c r="AA17" s="715"/>
      <c r="AB17" s="715"/>
      <c r="AC17" s="716"/>
      <c r="AD17" s="714" t="s">
        <v>700</v>
      </c>
      <c r="AE17" s="715"/>
      <c r="AF17" s="715"/>
      <c r="AG17" s="715"/>
      <c r="AH17" s="715"/>
      <c r="AI17" s="715"/>
      <c r="AJ17" s="716"/>
      <c r="AK17" s="714" t="s">
        <v>723</v>
      </c>
      <c r="AL17" s="715"/>
      <c r="AM17" s="715"/>
      <c r="AN17" s="715"/>
      <c r="AO17" s="715"/>
      <c r="AP17" s="715"/>
      <c r="AQ17" s="716"/>
      <c r="AR17" s="801"/>
      <c r="AS17" s="801"/>
      <c r="AT17" s="801"/>
      <c r="AU17" s="801"/>
      <c r="AV17" s="801"/>
      <c r="AW17" s="801"/>
      <c r="AX17" s="802"/>
    </row>
    <row r="18" spans="1:50" ht="24.75" customHeight="1" x14ac:dyDescent="0.15">
      <c r="A18" s="326"/>
      <c r="B18" s="327"/>
      <c r="C18" s="327"/>
      <c r="D18" s="327"/>
      <c r="E18" s="327"/>
      <c r="F18" s="328"/>
      <c r="G18" s="807"/>
      <c r="H18" s="808"/>
      <c r="I18" s="791" t="s">
        <v>18</v>
      </c>
      <c r="J18" s="792"/>
      <c r="K18" s="792"/>
      <c r="L18" s="792"/>
      <c r="M18" s="792"/>
      <c r="N18" s="792"/>
      <c r="O18" s="793"/>
      <c r="P18" s="794">
        <f>SUM(P13:V17)</f>
        <v>193</v>
      </c>
      <c r="Q18" s="795"/>
      <c r="R18" s="795"/>
      <c r="S18" s="795"/>
      <c r="T18" s="795"/>
      <c r="U18" s="795"/>
      <c r="V18" s="796"/>
      <c r="W18" s="794">
        <f>SUM(W13:AC17)</f>
        <v>223</v>
      </c>
      <c r="X18" s="795"/>
      <c r="Y18" s="795"/>
      <c r="Z18" s="795"/>
      <c r="AA18" s="795"/>
      <c r="AB18" s="795"/>
      <c r="AC18" s="796"/>
      <c r="AD18" s="794">
        <f>SUM(AD13:AJ17)</f>
        <v>220</v>
      </c>
      <c r="AE18" s="795"/>
      <c r="AF18" s="795"/>
      <c r="AG18" s="795"/>
      <c r="AH18" s="795"/>
      <c r="AI18" s="795"/>
      <c r="AJ18" s="796"/>
      <c r="AK18" s="794">
        <f>SUM(AK13:AQ17)</f>
        <v>217</v>
      </c>
      <c r="AL18" s="795"/>
      <c r="AM18" s="795"/>
      <c r="AN18" s="795"/>
      <c r="AO18" s="795"/>
      <c r="AP18" s="795"/>
      <c r="AQ18" s="796"/>
      <c r="AR18" s="794">
        <f>SUM(AR13:AX17)</f>
        <v>225</v>
      </c>
      <c r="AS18" s="795"/>
      <c r="AT18" s="795"/>
      <c r="AU18" s="795"/>
      <c r="AV18" s="795"/>
      <c r="AW18" s="795"/>
      <c r="AX18" s="797"/>
    </row>
    <row r="19" spans="1:50" ht="24.75" customHeight="1" x14ac:dyDescent="0.15">
      <c r="A19" s="326"/>
      <c r="B19" s="327"/>
      <c r="C19" s="327"/>
      <c r="D19" s="327"/>
      <c r="E19" s="327"/>
      <c r="F19" s="328"/>
      <c r="G19" s="766" t="s">
        <v>9</v>
      </c>
      <c r="H19" s="767"/>
      <c r="I19" s="767"/>
      <c r="J19" s="767"/>
      <c r="K19" s="767"/>
      <c r="L19" s="767"/>
      <c r="M19" s="767"/>
      <c r="N19" s="767"/>
      <c r="O19" s="767"/>
      <c r="P19" s="714">
        <v>156</v>
      </c>
      <c r="Q19" s="715"/>
      <c r="R19" s="715"/>
      <c r="S19" s="715"/>
      <c r="T19" s="715"/>
      <c r="U19" s="715"/>
      <c r="V19" s="716"/>
      <c r="W19" s="714">
        <v>198</v>
      </c>
      <c r="X19" s="715"/>
      <c r="Y19" s="715"/>
      <c r="Z19" s="715"/>
      <c r="AA19" s="715"/>
      <c r="AB19" s="715"/>
      <c r="AC19" s="716"/>
      <c r="AD19" s="714">
        <v>199</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6"/>
      <c r="B20" s="327"/>
      <c r="C20" s="327"/>
      <c r="D20" s="327"/>
      <c r="E20" s="327"/>
      <c r="F20" s="328"/>
      <c r="G20" s="766" t="s">
        <v>10</v>
      </c>
      <c r="H20" s="767"/>
      <c r="I20" s="767"/>
      <c r="J20" s="767"/>
      <c r="K20" s="767"/>
      <c r="L20" s="767"/>
      <c r="M20" s="767"/>
      <c r="N20" s="767"/>
      <c r="O20" s="767"/>
      <c r="P20" s="762">
        <f>IF(P18=0, "-", SUM(P19)/P18)</f>
        <v>0.80829015544041449</v>
      </c>
      <c r="Q20" s="762"/>
      <c r="R20" s="762"/>
      <c r="S20" s="762"/>
      <c r="T20" s="762"/>
      <c r="U20" s="762"/>
      <c r="V20" s="762"/>
      <c r="W20" s="762">
        <f>IF(W18=0, "-", SUM(W19)/W18)</f>
        <v>0.88789237668161436</v>
      </c>
      <c r="X20" s="762"/>
      <c r="Y20" s="762"/>
      <c r="Z20" s="762"/>
      <c r="AA20" s="762"/>
      <c r="AB20" s="762"/>
      <c r="AC20" s="762"/>
      <c r="AD20" s="762">
        <f>IF(AD18=0, "-", SUM(AD19)/AD18)</f>
        <v>0.90454545454545454</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0.80829015544041449</v>
      </c>
      <c r="Q21" s="762"/>
      <c r="R21" s="762"/>
      <c r="S21" s="762"/>
      <c r="T21" s="762"/>
      <c r="U21" s="762"/>
      <c r="V21" s="762"/>
      <c r="W21" s="762">
        <f>IF(W19=0, "-", SUM(W19)/SUM(W13,W14))</f>
        <v>0.88789237668161436</v>
      </c>
      <c r="X21" s="762"/>
      <c r="Y21" s="762"/>
      <c r="Z21" s="762"/>
      <c r="AA21" s="762"/>
      <c r="AB21" s="762"/>
      <c r="AC21" s="762"/>
      <c r="AD21" s="762">
        <f>IF(AD19=0, "-", SUM(AD19)/SUM(AD13,AD14))</f>
        <v>0.90454545454545454</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6"/>
      <c r="I22" s="566"/>
      <c r="J22" s="566"/>
      <c r="K22" s="566"/>
      <c r="L22" s="566"/>
      <c r="M22" s="566"/>
      <c r="N22" s="566"/>
      <c r="O22" s="567"/>
      <c r="P22" s="727" t="s">
        <v>675</v>
      </c>
      <c r="Q22" s="566"/>
      <c r="R22" s="566"/>
      <c r="S22" s="566"/>
      <c r="T22" s="566"/>
      <c r="U22" s="566"/>
      <c r="V22" s="567"/>
      <c r="W22" s="727" t="s">
        <v>676</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701</v>
      </c>
      <c r="H23" s="749"/>
      <c r="I23" s="749"/>
      <c r="J23" s="749"/>
      <c r="K23" s="749"/>
      <c r="L23" s="749"/>
      <c r="M23" s="749"/>
      <c r="N23" s="749"/>
      <c r="O23" s="750"/>
      <c r="P23" s="751">
        <v>188</v>
      </c>
      <c r="Q23" s="752"/>
      <c r="R23" s="752"/>
      <c r="S23" s="752"/>
      <c r="T23" s="752"/>
      <c r="U23" s="752"/>
      <c r="V23" s="753"/>
      <c r="W23" s="751">
        <v>196</v>
      </c>
      <c r="X23" s="752"/>
      <c r="Y23" s="752"/>
      <c r="Z23" s="752"/>
      <c r="AA23" s="752"/>
      <c r="AB23" s="752"/>
      <c r="AC23" s="753"/>
      <c r="AD23" s="754" t="s">
        <v>757</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702</v>
      </c>
      <c r="H24" s="718"/>
      <c r="I24" s="718"/>
      <c r="J24" s="718"/>
      <c r="K24" s="718"/>
      <c r="L24" s="718"/>
      <c r="M24" s="718"/>
      <c r="N24" s="718"/>
      <c r="O24" s="719"/>
      <c r="P24" s="714">
        <v>27</v>
      </c>
      <c r="Q24" s="715"/>
      <c r="R24" s="715"/>
      <c r="S24" s="715"/>
      <c r="T24" s="715"/>
      <c r="U24" s="715"/>
      <c r="V24" s="716"/>
      <c r="W24" s="714">
        <v>27</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3"/>
      <c r="B25" s="724"/>
      <c r="C25" s="724"/>
      <c r="D25" s="724"/>
      <c r="E25" s="724"/>
      <c r="F25" s="725"/>
      <c r="G25" s="717" t="s">
        <v>703</v>
      </c>
      <c r="H25" s="718"/>
      <c r="I25" s="718"/>
      <c r="J25" s="718"/>
      <c r="K25" s="718"/>
      <c r="L25" s="718"/>
      <c r="M25" s="718"/>
      <c r="N25" s="718"/>
      <c r="O25" s="719"/>
      <c r="P25" s="714">
        <v>2</v>
      </c>
      <c r="Q25" s="715"/>
      <c r="R25" s="715"/>
      <c r="S25" s="715"/>
      <c r="T25" s="715"/>
      <c r="U25" s="715"/>
      <c r="V25" s="716"/>
      <c r="W25" s="714">
        <v>2</v>
      </c>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217</v>
      </c>
      <c r="Q29" s="737"/>
      <c r="R29" s="737"/>
      <c r="S29" s="737"/>
      <c r="T29" s="737"/>
      <c r="U29" s="737"/>
      <c r="V29" s="738"/>
      <c r="W29" s="739">
        <f>AR13</f>
        <v>225</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748</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1" t="s">
        <v>501</v>
      </c>
      <c r="AF31" s="712"/>
      <c r="AG31" s="712"/>
      <c r="AH31" s="713"/>
      <c r="AI31" s="131" t="s">
        <v>653</v>
      </c>
      <c r="AJ31" s="712"/>
      <c r="AK31" s="712"/>
      <c r="AL31" s="713"/>
      <c r="AM31" s="131" t="s">
        <v>469</v>
      </c>
      <c r="AN31" s="712"/>
      <c r="AO31" s="712"/>
      <c r="AP31" s="713"/>
      <c r="AQ31" s="639" t="s">
        <v>500</v>
      </c>
      <c r="AR31" s="640"/>
      <c r="AS31" s="640"/>
      <c r="AT31" s="641"/>
      <c r="AU31" s="639" t="s">
        <v>678</v>
      </c>
      <c r="AV31" s="640"/>
      <c r="AW31" s="640"/>
      <c r="AX31" s="649"/>
    </row>
    <row r="32" spans="1:50" ht="23.25" customHeight="1" x14ac:dyDescent="0.15">
      <c r="A32" s="664"/>
      <c r="B32" s="168"/>
      <c r="C32" s="168"/>
      <c r="D32" s="168"/>
      <c r="E32" s="168"/>
      <c r="F32" s="169"/>
      <c r="G32" s="746" t="s">
        <v>755</v>
      </c>
      <c r="H32" s="651"/>
      <c r="I32" s="651"/>
      <c r="J32" s="651"/>
      <c r="K32" s="651"/>
      <c r="L32" s="651"/>
      <c r="M32" s="651"/>
      <c r="N32" s="651"/>
      <c r="O32" s="651"/>
      <c r="P32" s="401" t="s">
        <v>749</v>
      </c>
      <c r="Q32" s="655"/>
      <c r="R32" s="655"/>
      <c r="S32" s="655"/>
      <c r="T32" s="655"/>
      <c r="U32" s="655"/>
      <c r="V32" s="655"/>
      <c r="W32" s="655"/>
      <c r="X32" s="656"/>
      <c r="Y32" s="660" t="s">
        <v>52</v>
      </c>
      <c r="Z32" s="661"/>
      <c r="AA32" s="662"/>
      <c r="AB32" s="663" t="s">
        <v>707</v>
      </c>
      <c r="AC32" s="663"/>
      <c r="AD32" s="663"/>
      <c r="AE32" s="632">
        <v>22453</v>
      </c>
      <c r="AF32" s="632"/>
      <c r="AG32" s="632"/>
      <c r="AH32" s="632"/>
      <c r="AI32" s="632">
        <v>25279</v>
      </c>
      <c r="AJ32" s="632"/>
      <c r="AK32" s="632"/>
      <c r="AL32" s="632"/>
      <c r="AM32" s="632">
        <v>30971</v>
      </c>
      <c r="AN32" s="632"/>
      <c r="AO32" s="632"/>
      <c r="AP32" s="632"/>
      <c r="AQ32" s="678" t="s">
        <v>723</v>
      </c>
      <c r="AR32" s="632"/>
      <c r="AS32" s="632"/>
      <c r="AT32" s="632"/>
      <c r="AU32" s="108" t="s">
        <v>723</v>
      </c>
      <c r="AV32" s="634"/>
      <c r="AW32" s="634"/>
      <c r="AX32" s="635"/>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707</v>
      </c>
      <c r="AC33" s="663"/>
      <c r="AD33" s="663"/>
      <c r="AE33" s="632">
        <v>21000</v>
      </c>
      <c r="AF33" s="632"/>
      <c r="AG33" s="632"/>
      <c r="AH33" s="632"/>
      <c r="AI33" s="632">
        <v>22000</v>
      </c>
      <c r="AJ33" s="632"/>
      <c r="AK33" s="632"/>
      <c r="AL33" s="632"/>
      <c r="AM33" s="632">
        <v>23000</v>
      </c>
      <c r="AN33" s="632"/>
      <c r="AO33" s="632"/>
      <c r="AP33" s="632"/>
      <c r="AQ33" s="632">
        <v>26000</v>
      </c>
      <c r="AR33" s="632"/>
      <c r="AS33" s="632"/>
      <c r="AT33" s="632"/>
      <c r="AU33" s="108" t="s">
        <v>723</v>
      </c>
      <c r="AV33" s="634"/>
      <c r="AW33" s="634"/>
      <c r="AX33" s="635"/>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customHeight="1" x14ac:dyDescent="0.15">
      <c r="A35" s="699"/>
      <c r="B35" s="700"/>
      <c r="C35" s="700"/>
      <c r="D35" s="700"/>
      <c r="E35" s="700"/>
      <c r="F35" s="701"/>
      <c r="G35" s="668" t="s">
        <v>708</v>
      </c>
      <c r="H35" s="669"/>
      <c r="I35" s="669"/>
      <c r="J35" s="669"/>
      <c r="K35" s="669"/>
      <c r="L35" s="669"/>
      <c r="M35" s="669"/>
      <c r="N35" s="669"/>
      <c r="O35" s="669"/>
      <c r="P35" s="669"/>
      <c r="Q35" s="669"/>
      <c r="R35" s="669"/>
      <c r="S35" s="669"/>
      <c r="T35" s="669"/>
      <c r="U35" s="669"/>
      <c r="V35" s="669"/>
      <c r="W35" s="669"/>
      <c r="X35" s="669"/>
      <c r="Y35" s="672" t="s">
        <v>666</v>
      </c>
      <c r="Z35" s="673"/>
      <c r="AA35" s="674"/>
      <c r="AB35" s="675" t="s">
        <v>709</v>
      </c>
      <c r="AC35" s="676"/>
      <c r="AD35" s="677"/>
      <c r="AE35" s="678">
        <v>7</v>
      </c>
      <c r="AF35" s="678"/>
      <c r="AG35" s="678"/>
      <c r="AH35" s="678"/>
      <c r="AI35" s="678">
        <v>8</v>
      </c>
      <c r="AJ35" s="678"/>
      <c r="AK35" s="678"/>
      <c r="AL35" s="678"/>
      <c r="AM35" s="678">
        <v>6</v>
      </c>
      <c r="AN35" s="678"/>
      <c r="AO35" s="678"/>
      <c r="AP35" s="678"/>
      <c r="AQ35" s="108">
        <v>8</v>
      </c>
      <c r="AR35" s="102"/>
      <c r="AS35" s="102"/>
      <c r="AT35" s="102"/>
      <c r="AU35" s="102"/>
      <c r="AV35" s="102"/>
      <c r="AW35" s="102"/>
      <c r="AX35" s="103"/>
    </row>
    <row r="36" spans="1:51" ht="39"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669</v>
      </c>
      <c r="Z36" s="665"/>
      <c r="AA36" s="666"/>
      <c r="AB36" s="628" t="s">
        <v>710</v>
      </c>
      <c r="AC36" s="629"/>
      <c r="AD36" s="630"/>
      <c r="AE36" s="631" t="s">
        <v>711</v>
      </c>
      <c r="AF36" s="631"/>
      <c r="AG36" s="631"/>
      <c r="AH36" s="631"/>
      <c r="AI36" s="631" t="s">
        <v>712</v>
      </c>
      <c r="AJ36" s="631"/>
      <c r="AK36" s="631"/>
      <c r="AL36" s="631"/>
      <c r="AM36" s="631" t="s">
        <v>758</v>
      </c>
      <c r="AN36" s="631"/>
      <c r="AO36" s="631"/>
      <c r="AP36" s="631"/>
      <c r="AQ36" s="631" t="s">
        <v>724</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700</v>
      </c>
      <c r="AR38" s="524"/>
      <c r="AS38" s="142" t="s">
        <v>224</v>
      </c>
      <c r="AT38" s="143"/>
      <c r="AU38" s="141">
        <v>4</v>
      </c>
      <c r="AV38" s="141"/>
      <c r="AW38" s="123" t="s">
        <v>170</v>
      </c>
      <c r="AX38" s="144"/>
    </row>
    <row r="39" spans="1:51" ht="37.5" customHeight="1" x14ac:dyDescent="0.15">
      <c r="A39" s="690"/>
      <c r="B39" s="688"/>
      <c r="C39" s="688"/>
      <c r="D39" s="688"/>
      <c r="E39" s="688"/>
      <c r="F39" s="689"/>
      <c r="G39" s="193" t="s">
        <v>704</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335</v>
      </c>
      <c r="AC39" s="163"/>
      <c r="AD39" s="163"/>
      <c r="AE39" s="108">
        <v>40.200000000000003</v>
      </c>
      <c r="AF39" s="102"/>
      <c r="AG39" s="102"/>
      <c r="AH39" s="102"/>
      <c r="AI39" s="108">
        <v>51.4</v>
      </c>
      <c r="AJ39" s="102"/>
      <c r="AK39" s="102"/>
      <c r="AL39" s="102"/>
      <c r="AM39" s="108">
        <v>64.8</v>
      </c>
      <c r="AN39" s="102"/>
      <c r="AO39" s="102"/>
      <c r="AP39" s="102"/>
      <c r="AQ39" s="109" t="s">
        <v>700</v>
      </c>
      <c r="AR39" s="110"/>
      <c r="AS39" s="110"/>
      <c r="AT39" s="111"/>
      <c r="AU39" s="102" t="s">
        <v>700</v>
      </c>
      <c r="AV39" s="102"/>
      <c r="AW39" s="102"/>
      <c r="AX39" s="103"/>
    </row>
    <row r="40" spans="1:51" ht="37.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44</v>
      </c>
      <c r="AF40" s="102"/>
      <c r="AG40" s="102"/>
      <c r="AH40" s="102"/>
      <c r="AI40" s="108">
        <v>43.8</v>
      </c>
      <c r="AJ40" s="102"/>
      <c r="AK40" s="102"/>
      <c r="AL40" s="102"/>
      <c r="AM40" s="108">
        <v>45.1</v>
      </c>
      <c r="AN40" s="102"/>
      <c r="AO40" s="102"/>
      <c r="AP40" s="102"/>
      <c r="AQ40" s="109" t="s">
        <v>700</v>
      </c>
      <c r="AR40" s="110"/>
      <c r="AS40" s="110"/>
      <c r="AT40" s="111"/>
      <c r="AU40" s="102">
        <v>52.1</v>
      </c>
      <c r="AV40" s="102"/>
      <c r="AW40" s="102"/>
      <c r="AX40" s="103"/>
    </row>
    <row r="41" spans="1:51" ht="37.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v>91.4</v>
      </c>
      <c r="AF41" s="102"/>
      <c r="AG41" s="102"/>
      <c r="AH41" s="102"/>
      <c r="AI41" s="108">
        <v>117.4</v>
      </c>
      <c r="AJ41" s="102"/>
      <c r="AK41" s="102"/>
      <c r="AL41" s="102"/>
      <c r="AM41" s="108">
        <v>143.69999999999999</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1" t="s">
        <v>501</v>
      </c>
      <c r="AF65" s="712"/>
      <c r="AG65" s="712"/>
      <c r="AH65" s="713"/>
      <c r="AI65" s="131" t="s">
        <v>653</v>
      </c>
      <c r="AJ65" s="712"/>
      <c r="AK65" s="712"/>
      <c r="AL65" s="713"/>
      <c r="AM65" s="131" t="s">
        <v>469</v>
      </c>
      <c r="AN65" s="712"/>
      <c r="AO65" s="712"/>
      <c r="AP65" s="713"/>
      <c r="AQ65" s="639" t="s">
        <v>500</v>
      </c>
      <c r="AR65" s="640"/>
      <c r="AS65" s="640"/>
      <c r="AT65" s="641"/>
      <c r="AU65" s="639" t="s">
        <v>678</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713</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2"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2"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2"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2"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26.1" customHeight="1" x14ac:dyDescent="0.15">
      <c r="A215" s="421" t="s">
        <v>367</v>
      </c>
      <c r="B215" s="422"/>
      <c r="C215" s="425" t="s">
        <v>227</v>
      </c>
      <c r="D215" s="422"/>
      <c r="E215" s="427" t="s">
        <v>243</v>
      </c>
      <c r="F215" s="428"/>
      <c r="G215" s="429" t="s">
        <v>744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745</v>
      </c>
      <c r="H216" s="146"/>
      <c r="I216" s="146"/>
      <c r="J216" s="146"/>
      <c r="K216" s="146"/>
      <c r="L216" s="146"/>
      <c r="M216" s="146"/>
      <c r="N216" s="146"/>
      <c r="O216" s="146"/>
      <c r="P216" s="146"/>
      <c r="Q216" s="146"/>
      <c r="R216" s="146"/>
      <c r="S216" s="146"/>
      <c r="T216" s="146"/>
      <c r="U216" s="146"/>
      <c r="V216" s="147"/>
      <c r="W216" s="498" t="s">
        <v>671</v>
      </c>
      <c r="X216" s="499"/>
      <c r="Y216" s="499"/>
      <c r="Z216" s="499"/>
      <c r="AA216" s="500"/>
      <c r="AB216" s="501" t="s">
        <v>740</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4" t="s">
        <v>672</v>
      </c>
      <c r="X217" s="505"/>
      <c r="Y217" s="505"/>
      <c r="Z217" s="505"/>
      <c r="AA217" s="506"/>
      <c r="AB217" s="501">
        <v>5</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24.6" customHeight="1" x14ac:dyDescent="0.15">
      <c r="A218" s="423"/>
      <c r="B218" s="424"/>
      <c r="C218" s="507" t="s">
        <v>684</v>
      </c>
      <c r="D218" s="508"/>
      <c r="E218" s="164" t="s">
        <v>363</v>
      </c>
      <c r="F218" s="166"/>
      <c r="G218" s="488" t="s">
        <v>230</v>
      </c>
      <c r="H218" s="489"/>
      <c r="I218" s="489"/>
      <c r="J218" s="509" t="s">
        <v>700</v>
      </c>
      <c r="K218" s="510"/>
      <c r="L218" s="510"/>
      <c r="M218" s="510"/>
      <c r="N218" s="510"/>
      <c r="O218" s="510"/>
      <c r="P218" s="510"/>
      <c r="Q218" s="510"/>
      <c r="R218" s="510"/>
      <c r="S218" s="510"/>
      <c r="T218" s="511"/>
      <c r="U218" s="486" t="s">
        <v>741</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3"/>
      <c r="B219" s="424"/>
      <c r="C219" s="426"/>
      <c r="D219" s="424"/>
      <c r="E219" s="167"/>
      <c r="F219" s="169"/>
      <c r="G219" s="488" t="s">
        <v>685</v>
      </c>
      <c r="H219" s="489"/>
      <c r="I219" s="489"/>
      <c r="J219" s="489"/>
      <c r="K219" s="489"/>
      <c r="L219" s="489"/>
      <c r="M219" s="489"/>
      <c r="N219" s="489"/>
      <c r="O219" s="489"/>
      <c r="P219" s="489"/>
      <c r="Q219" s="489"/>
      <c r="R219" s="489"/>
      <c r="S219" s="489"/>
      <c r="T219" s="489"/>
      <c r="U219" s="485" t="s">
        <v>741</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21" customHeight="1" thickBot="1" x14ac:dyDescent="0.2">
      <c r="A220" s="423"/>
      <c r="B220" s="424"/>
      <c r="C220" s="426"/>
      <c r="D220" s="424"/>
      <c r="E220" s="172"/>
      <c r="F220" s="174"/>
      <c r="G220" s="488" t="s">
        <v>672</v>
      </c>
      <c r="H220" s="489"/>
      <c r="I220" s="489"/>
      <c r="J220" s="489"/>
      <c r="K220" s="489"/>
      <c r="L220" s="489"/>
      <c r="M220" s="489"/>
      <c r="N220" s="489"/>
      <c r="O220" s="489"/>
      <c r="P220" s="489"/>
      <c r="Q220" s="489"/>
      <c r="R220" s="489"/>
      <c r="S220" s="489"/>
      <c r="T220" s="489"/>
      <c r="U220" s="825" t="s">
        <v>741</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48.7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722</v>
      </c>
      <c r="AE223" s="468"/>
      <c r="AF223" s="468"/>
      <c r="AG223" s="469" t="s">
        <v>753</v>
      </c>
      <c r="AH223" s="470"/>
      <c r="AI223" s="470"/>
      <c r="AJ223" s="470"/>
      <c r="AK223" s="470"/>
      <c r="AL223" s="470"/>
      <c r="AM223" s="470"/>
      <c r="AN223" s="470"/>
      <c r="AO223" s="470"/>
      <c r="AP223" s="470"/>
      <c r="AQ223" s="470"/>
      <c r="AR223" s="470"/>
      <c r="AS223" s="470"/>
      <c r="AT223" s="470"/>
      <c r="AU223" s="470"/>
      <c r="AV223" s="470"/>
      <c r="AW223" s="470"/>
      <c r="AX223" s="471"/>
    </row>
    <row r="224" spans="1:51" ht="48.7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2"/>
      <c r="AD224" s="467" t="s">
        <v>722</v>
      </c>
      <c r="AE224" s="468"/>
      <c r="AF224" s="468"/>
      <c r="AG224" s="378" t="s">
        <v>725</v>
      </c>
      <c r="AH224" s="379"/>
      <c r="AI224" s="379"/>
      <c r="AJ224" s="379"/>
      <c r="AK224" s="379"/>
      <c r="AL224" s="379"/>
      <c r="AM224" s="379"/>
      <c r="AN224" s="379"/>
      <c r="AO224" s="379"/>
      <c r="AP224" s="379"/>
      <c r="AQ224" s="379"/>
      <c r="AR224" s="379"/>
      <c r="AS224" s="379"/>
      <c r="AT224" s="379"/>
      <c r="AU224" s="379"/>
      <c r="AV224" s="379"/>
      <c r="AW224" s="379"/>
      <c r="AX224" s="380"/>
    </row>
    <row r="225" spans="1:50" ht="48.7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67" t="s">
        <v>722</v>
      </c>
      <c r="AE225" s="468"/>
      <c r="AF225" s="468"/>
      <c r="AG225" s="403" t="s">
        <v>754</v>
      </c>
      <c r="AH225" s="149"/>
      <c r="AI225" s="149"/>
      <c r="AJ225" s="149"/>
      <c r="AK225" s="149"/>
      <c r="AL225" s="149"/>
      <c r="AM225" s="149"/>
      <c r="AN225" s="149"/>
      <c r="AO225" s="149"/>
      <c r="AP225" s="149"/>
      <c r="AQ225" s="149"/>
      <c r="AR225" s="149"/>
      <c r="AS225" s="149"/>
      <c r="AT225" s="149"/>
      <c r="AU225" s="149"/>
      <c r="AV225" s="149"/>
      <c r="AW225" s="149"/>
      <c r="AX225" s="404"/>
    </row>
    <row r="226" spans="1:50" ht="22.5" customHeight="1" x14ac:dyDescent="0.15">
      <c r="A226" s="358" t="s">
        <v>37</v>
      </c>
      <c r="B226" s="437"/>
      <c r="C226" s="439" t="s">
        <v>39</v>
      </c>
      <c r="D226" s="400"/>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442" t="s">
        <v>726</v>
      </c>
      <c r="AE226" s="443"/>
      <c r="AF226" s="443"/>
      <c r="AG226" s="401"/>
      <c r="AH226" s="146"/>
      <c r="AI226" s="146"/>
      <c r="AJ226" s="146"/>
      <c r="AK226" s="146"/>
      <c r="AL226" s="146"/>
      <c r="AM226" s="146"/>
      <c r="AN226" s="146"/>
      <c r="AO226" s="146"/>
      <c r="AP226" s="146"/>
      <c r="AQ226" s="146"/>
      <c r="AR226" s="146"/>
      <c r="AS226" s="146"/>
      <c r="AT226" s="146"/>
      <c r="AU226" s="146"/>
      <c r="AV226" s="146"/>
      <c r="AW226" s="146"/>
      <c r="AX226" s="402"/>
    </row>
    <row r="227" spans="1:50" ht="35.25" customHeight="1" x14ac:dyDescent="0.15">
      <c r="A227" s="360"/>
      <c r="B227" s="438"/>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3" t="s">
        <v>727</v>
      </c>
      <c r="AE227" s="384"/>
      <c r="AF227" s="420"/>
      <c r="AG227" s="403"/>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60"/>
      <c r="B228" s="438"/>
      <c r="C228" s="446"/>
      <c r="D228" s="447"/>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727</v>
      </c>
      <c r="AE228" s="455"/>
      <c r="AF228" s="455"/>
      <c r="AG228" s="403"/>
      <c r="AH228" s="149"/>
      <c r="AI228" s="149"/>
      <c r="AJ228" s="149"/>
      <c r="AK228" s="149"/>
      <c r="AL228" s="149"/>
      <c r="AM228" s="149"/>
      <c r="AN228" s="149"/>
      <c r="AO228" s="149"/>
      <c r="AP228" s="149"/>
      <c r="AQ228" s="149"/>
      <c r="AR228" s="149"/>
      <c r="AS228" s="149"/>
      <c r="AT228" s="149"/>
      <c r="AU228" s="149"/>
      <c r="AV228" s="149"/>
      <c r="AW228" s="149"/>
      <c r="AX228" s="404"/>
    </row>
    <row r="229" spans="1:50" ht="30" customHeight="1" x14ac:dyDescent="0.15">
      <c r="A229" s="360"/>
      <c r="B229" s="361"/>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7" t="s">
        <v>722</v>
      </c>
      <c r="AE229" s="368"/>
      <c r="AF229" s="368"/>
      <c r="AG229" s="370" t="s">
        <v>751</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722</v>
      </c>
      <c r="AE230" s="384"/>
      <c r="AF230" s="420"/>
      <c r="AG230" s="378" t="s">
        <v>759</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726</v>
      </c>
      <c r="AE231" s="384"/>
      <c r="AF231" s="384"/>
      <c r="AG231" s="378"/>
      <c r="AH231" s="379"/>
      <c r="AI231" s="379"/>
      <c r="AJ231" s="379"/>
      <c r="AK231" s="379"/>
      <c r="AL231" s="379"/>
      <c r="AM231" s="379"/>
      <c r="AN231" s="379"/>
      <c r="AO231" s="379"/>
      <c r="AP231" s="379"/>
      <c r="AQ231" s="379"/>
      <c r="AR231" s="379"/>
      <c r="AS231" s="379"/>
      <c r="AT231" s="379"/>
      <c r="AU231" s="379"/>
      <c r="AV231" s="379"/>
      <c r="AW231" s="379"/>
      <c r="AX231" s="380"/>
    </row>
    <row r="232" spans="1:50" ht="30"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6"/>
      <c r="AD232" s="383" t="s">
        <v>722</v>
      </c>
      <c r="AE232" s="384"/>
      <c r="AF232" s="384"/>
      <c r="AG232" s="378" t="s">
        <v>728</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6"/>
      <c r="AD233" s="383" t="s">
        <v>726</v>
      </c>
      <c r="AE233" s="384"/>
      <c r="AF233" s="384"/>
      <c r="AG233" s="417"/>
      <c r="AH233" s="418"/>
      <c r="AI233" s="418"/>
      <c r="AJ233" s="418"/>
      <c r="AK233" s="418"/>
      <c r="AL233" s="418"/>
      <c r="AM233" s="418"/>
      <c r="AN233" s="418"/>
      <c r="AO233" s="418"/>
      <c r="AP233" s="418"/>
      <c r="AQ233" s="418"/>
      <c r="AR233" s="418"/>
      <c r="AS233" s="418"/>
      <c r="AT233" s="418"/>
      <c r="AU233" s="418"/>
      <c r="AV233" s="418"/>
      <c r="AW233" s="418"/>
      <c r="AX233" s="419"/>
    </row>
    <row r="234" spans="1:50" ht="26.25" customHeight="1" x14ac:dyDescent="0.15">
      <c r="A234" s="360"/>
      <c r="B234" s="361"/>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3" t="s">
        <v>726</v>
      </c>
      <c r="AE234" s="384"/>
      <c r="AF234" s="420"/>
      <c r="AG234" s="378"/>
      <c r="AH234" s="379"/>
      <c r="AI234" s="379"/>
      <c r="AJ234" s="379"/>
      <c r="AK234" s="379"/>
      <c r="AL234" s="379"/>
      <c r="AM234" s="379"/>
      <c r="AN234" s="379"/>
      <c r="AO234" s="379"/>
      <c r="AP234" s="379"/>
      <c r="AQ234" s="379"/>
      <c r="AR234" s="379"/>
      <c r="AS234" s="379"/>
      <c r="AT234" s="379"/>
      <c r="AU234" s="379"/>
      <c r="AV234" s="379"/>
      <c r="AW234" s="379"/>
      <c r="AX234" s="380"/>
    </row>
    <row r="235" spans="1:50" ht="44.25" customHeight="1" x14ac:dyDescent="0.15">
      <c r="A235" s="362"/>
      <c r="B235" s="363"/>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722</v>
      </c>
      <c r="AE235" s="411"/>
      <c r="AF235" s="412"/>
      <c r="AG235" s="413" t="s">
        <v>729</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722</v>
      </c>
      <c r="AE236" s="368"/>
      <c r="AF236" s="369"/>
      <c r="AG236" s="370" t="s">
        <v>730</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722</v>
      </c>
      <c r="AE237" s="377"/>
      <c r="AF237" s="377"/>
      <c r="AG237" s="378" t="s">
        <v>731</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722</v>
      </c>
      <c r="AE238" s="384"/>
      <c r="AF238" s="384"/>
      <c r="AG238" s="378" t="s">
        <v>732</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726</v>
      </c>
      <c r="AE239" s="384"/>
      <c r="AF239" s="384"/>
      <c r="AG239" s="405"/>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367" t="s">
        <v>733</v>
      </c>
      <c r="AE240" s="368"/>
      <c r="AF240" s="368"/>
      <c r="AG240" s="401" t="s">
        <v>734</v>
      </c>
      <c r="AH240" s="146"/>
      <c r="AI240" s="146"/>
      <c r="AJ240" s="146"/>
      <c r="AK240" s="146"/>
      <c r="AL240" s="146"/>
      <c r="AM240" s="146"/>
      <c r="AN240" s="146"/>
      <c r="AO240" s="146"/>
      <c r="AP240" s="146"/>
      <c r="AQ240" s="146"/>
      <c r="AR240" s="146"/>
      <c r="AS240" s="146"/>
      <c r="AT240" s="146"/>
      <c r="AU240" s="146"/>
      <c r="AV240" s="146"/>
      <c r="AW240" s="146"/>
      <c r="AX240" s="402"/>
    </row>
    <row r="241" spans="1:50" ht="19.7" customHeight="1" x14ac:dyDescent="0.15">
      <c r="A241" s="394"/>
      <c r="B241" s="395"/>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4"/>
      <c r="B242" s="395"/>
      <c r="C242" s="888">
        <v>2022</v>
      </c>
      <c r="D242" s="889"/>
      <c r="E242" s="387" t="s">
        <v>692</v>
      </c>
      <c r="F242" s="387"/>
      <c r="G242" s="387"/>
      <c r="H242" s="388">
        <v>21</v>
      </c>
      <c r="I242" s="388"/>
      <c r="J242" s="890">
        <v>225</v>
      </c>
      <c r="K242" s="890"/>
      <c r="L242" s="890"/>
      <c r="M242" s="388" t="s">
        <v>752</v>
      </c>
      <c r="N242" s="891"/>
      <c r="O242" s="892" t="s">
        <v>714</v>
      </c>
      <c r="P242" s="893"/>
      <c r="Q242" s="893"/>
      <c r="R242" s="893"/>
      <c r="S242" s="893"/>
      <c r="T242" s="893"/>
      <c r="U242" s="893"/>
      <c r="V242" s="893"/>
      <c r="W242" s="893"/>
      <c r="X242" s="893"/>
      <c r="Y242" s="893"/>
      <c r="Z242" s="893"/>
      <c r="AA242" s="893"/>
      <c r="AB242" s="893"/>
      <c r="AC242" s="893"/>
      <c r="AD242" s="893"/>
      <c r="AE242" s="893"/>
      <c r="AF242" s="894"/>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hidden="1" customHeight="1" x14ac:dyDescent="0.15">
      <c r="A243" s="394"/>
      <c r="B243" s="395"/>
      <c r="C243" s="385"/>
      <c r="D243" s="386"/>
      <c r="E243" s="387"/>
      <c r="F243" s="387"/>
      <c r="G243" s="387"/>
      <c r="H243" s="388"/>
      <c r="I243" s="388"/>
      <c r="J243" s="389"/>
      <c r="K243" s="389"/>
      <c r="L243" s="389"/>
      <c r="M243" s="390"/>
      <c r="N243" s="391"/>
      <c r="O243" s="895"/>
      <c r="P243" s="896"/>
      <c r="Q243" s="896"/>
      <c r="R243" s="896"/>
      <c r="S243" s="896"/>
      <c r="T243" s="896"/>
      <c r="U243" s="896"/>
      <c r="V243" s="896"/>
      <c r="W243" s="896"/>
      <c r="X243" s="896"/>
      <c r="Y243" s="896"/>
      <c r="Z243" s="896"/>
      <c r="AA243" s="896"/>
      <c r="AB243" s="896"/>
      <c r="AC243" s="896"/>
      <c r="AD243" s="896"/>
      <c r="AE243" s="896"/>
      <c r="AF243" s="897"/>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hidden="1" customHeight="1" x14ac:dyDescent="0.15">
      <c r="A244" s="394"/>
      <c r="B244" s="395"/>
      <c r="C244" s="385"/>
      <c r="D244" s="386"/>
      <c r="E244" s="387"/>
      <c r="F244" s="387"/>
      <c r="G244" s="387"/>
      <c r="H244" s="388"/>
      <c r="I244" s="388"/>
      <c r="J244" s="389"/>
      <c r="K244" s="389"/>
      <c r="L244" s="389"/>
      <c r="M244" s="390"/>
      <c r="N244" s="391"/>
      <c r="O244" s="895"/>
      <c r="P244" s="896"/>
      <c r="Q244" s="896"/>
      <c r="R244" s="896"/>
      <c r="S244" s="896"/>
      <c r="T244" s="896"/>
      <c r="U244" s="896"/>
      <c r="V244" s="896"/>
      <c r="W244" s="896"/>
      <c r="X244" s="896"/>
      <c r="Y244" s="896"/>
      <c r="Z244" s="896"/>
      <c r="AA244" s="896"/>
      <c r="AB244" s="896"/>
      <c r="AC244" s="896"/>
      <c r="AD244" s="896"/>
      <c r="AE244" s="896"/>
      <c r="AF244" s="897"/>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hidden="1" customHeight="1" x14ac:dyDescent="0.15">
      <c r="A245" s="394"/>
      <c r="B245" s="395"/>
      <c r="C245" s="385"/>
      <c r="D245" s="386"/>
      <c r="E245" s="387"/>
      <c r="F245" s="387"/>
      <c r="G245" s="387"/>
      <c r="H245" s="388"/>
      <c r="I245" s="388"/>
      <c r="J245" s="389"/>
      <c r="K245" s="389"/>
      <c r="L245" s="389"/>
      <c r="M245" s="390"/>
      <c r="N245" s="391"/>
      <c r="O245" s="895"/>
      <c r="P245" s="896"/>
      <c r="Q245" s="896"/>
      <c r="R245" s="896"/>
      <c r="S245" s="896"/>
      <c r="T245" s="896"/>
      <c r="U245" s="896"/>
      <c r="V245" s="896"/>
      <c r="W245" s="896"/>
      <c r="X245" s="896"/>
      <c r="Y245" s="896"/>
      <c r="Z245" s="896"/>
      <c r="AA245" s="896"/>
      <c r="AB245" s="896"/>
      <c r="AC245" s="896"/>
      <c r="AD245" s="896"/>
      <c r="AE245" s="896"/>
      <c r="AF245" s="897"/>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hidden="1" customHeight="1" x14ac:dyDescent="0.15">
      <c r="A246" s="396"/>
      <c r="B246" s="397"/>
      <c r="C246" s="407"/>
      <c r="D246" s="408"/>
      <c r="E246" s="387"/>
      <c r="F246" s="387"/>
      <c r="G246" s="387"/>
      <c r="H246" s="388"/>
      <c r="I246" s="388"/>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2"/>
      <c r="AI246" s="152"/>
      <c r="AJ246" s="152"/>
      <c r="AK246" s="152"/>
      <c r="AL246" s="152"/>
      <c r="AM246" s="152"/>
      <c r="AN246" s="152"/>
      <c r="AO246" s="152"/>
      <c r="AP246" s="152"/>
      <c r="AQ246" s="152"/>
      <c r="AR246" s="152"/>
      <c r="AS246" s="152"/>
      <c r="AT246" s="152"/>
      <c r="AU246" s="152"/>
      <c r="AV246" s="152"/>
      <c r="AW246" s="152"/>
      <c r="AX246" s="406"/>
    </row>
    <row r="247" spans="1:50" ht="36.950000000000003" customHeight="1" x14ac:dyDescent="0.15">
      <c r="A247" s="358" t="s">
        <v>46</v>
      </c>
      <c r="B247" s="916"/>
      <c r="C247" s="313" t="s">
        <v>50</v>
      </c>
      <c r="D247" s="734"/>
      <c r="E247" s="734"/>
      <c r="F247" s="735"/>
      <c r="G247" s="919" t="s">
        <v>735</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32.450000000000003" customHeight="1" thickBot="1" x14ac:dyDescent="0.2">
      <c r="A248" s="917"/>
      <c r="B248" s="918"/>
      <c r="C248" s="921" t="s">
        <v>54</v>
      </c>
      <c r="D248" s="922"/>
      <c r="E248" s="922"/>
      <c r="F248" s="923"/>
      <c r="G248" s="924" t="s">
        <v>736</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27" customHeight="1" thickBot="1" x14ac:dyDescent="0.2">
      <c r="A250" s="909" t="s">
        <v>750</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33.950000000000003" customHeight="1" thickBot="1" x14ac:dyDescent="0.2">
      <c r="A252" s="342" t="s">
        <v>133</v>
      </c>
      <c r="B252" s="343"/>
      <c r="C252" s="343"/>
      <c r="D252" s="343"/>
      <c r="E252" s="344"/>
      <c r="F252" s="915" t="s">
        <v>756</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32.1" customHeight="1" thickBot="1" x14ac:dyDescent="0.2">
      <c r="A254" s="342" t="s">
        <v>133</v>
      </c>
      <c r="B254" s="343"/>
      <c r="C254" s="343"/>
      <c r="D254" s="343"/>
      <c r="E254" s="344"/>
      <c r="F254" s="345" t="s">
        <v>368</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29.4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361</v>
      </c>
      <c r="B258" s="105"/>
      <c r="C258" s="105"/>
      <c r="D258" s="106"/>
      <c r="E258" s="338" t="s">
        <v>700</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360</v>
      </c>
      <c r="B259" s="271"/>
      <c r="C259" s="271"/>
      <c r="D259" s="271"/>
      <c r="E259" s="338" t="s">
        <v>715</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359</v>
      </c>
      <c r="B260" s="271"/>
      <c r="C260" s="271"/>
      <c r="D260" s="271"/>
      <c r="E260" s="338" t="s">
        <v>716</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358</v>
      </c>
      <c r="B261" s="271"/>
      <c r="C261" s="271"/>
      <c r="D261" s="271"/>
      <c r="E261" s="338" t="s">
        <v>717</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357</v>
      </c>
      <c r="B262" s="271"/>
      <c r="C262" s="271"/>
      <c r="D262" s="271"/>
      <c r="E262" s="338" t="s">
        <v>718</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356</v>
      </c>
      <c r="B263" s="271"/>
      <c r="C263" s="271"/>
      <c r="D263" s="271"/>
      <c r="E263" s="338" t="s">
        <v>719</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355</v>
      </c>
      <c r="B264" s="271"/>
      <c r="C264" s="271"/>
      <c r="D264" s="271"/>
      <c r="E264" s="338" t="s">
        <v>720</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354</v>
      </c>
      <c r="B265" s="271"/>
      <c r="C265" s="271"/>
      <c r="D265" s="271"/>
      <c r="E265" s="338" t="s">
        <v>721</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501</v>
      </c>
      <c r="B266" s="271"/>
      <c r="C266" s="271"/>
      <c r="D266" s="271"/>
      <c r="E266" s="115" t="s">
        <v>692</v>
      </c>
      <c r="F266" s="101"/>
      <c r="G266" s="101"/>
      <c r="H266" s="92" t="str">
        <f>IF(E266="","","-")</f>
        <v>-</v>
      </c>
      <c r="I266" s="101" t="s">
        <v>311</v>
      </c>
      <c r="J266" s="101"/>
      <c r="K266" s="92" t="str">
        <f>IF(I266="","","-")</f>
        <v>-</v>
      </c>
      <c r="L266" s="116">
        <v>589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598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742</v>
      </c>
      <c r="H268" s="101"/>
      <c r="I268" s="101"/>
      <c r="J268" s="100">
        <v>20</v>
      </c>
      <c r="K268" s="100"/>
      <c r="L268" s="116">
        <v>656</v>
      </c>
      <c r="M268" s="116"/>
      <c r="N268" s="116"/>
      <c r="O268" s="100" t="s">
        <v>743</v>
      </c>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0.100000000000001"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7.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6"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7.4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8.600000000000001"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0.100000000000001"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8" customHeight="1" thickBot="1" x14ac:dyDescent="0.2">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350</v>
      </c>
      <c r="B308" s="333"/>
      <c r="C308" s="333"/>
      <c r="D308" s="333"/>
      <c r="E308" s="333"/>
      <c r="F308" s="334"/>
      <c r="G308" s="309" t="s">
        <v>760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5"/>
      <c r="B310" s="336"/>
      <c r="C310" s="336"/>
      <c r="D310" s="336"/>
      <c r="E310" s="336"/>
      <c r="F310" s="337"/>
      <c r="G310" s="299" t="s">
        <v>761</v>
      </c>
      <c r="H310" s="323"/>
      <c r="I310" s="323"/>
      <c r="J310" s="323"/>
      <c r="K310" s="324"/>
      <c r="L310" s="302" t="s">
        <v>737</v>
      </c>
      <c r="M310" s="303"/>
      <c r="N310" s="303"/>
      <c r="O310" s="303"/>
      <c r="P310" s="303"/>
      <c r="Q310" s="303"/>
      <c r="R310" s="303"/>
      <c r="S310" s="303"/>
      <c r="T310" s="303"/>
      <c r="U310" s="303"/>
      <c r="V310" s="303"/>
      <c r="W310" s="303"/>
      <c r="X310" s="304"/>
      <c r="Y310" s="305">
        <v>8.6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5"/>
      <c r="B311" s="336"/>
      <c r="C311" s="336"/>
      <c r="D311" s="336"/>
      <c r="E311" s="336"/>
      <c r="F311" s="337"/>
      <c r="G311" s="289" t="s">
        <v>762</v>
      </c>
      <c r="H311" s="321"/>
      <c r="I311" s="321"/>
      <c r="J311" s="321"/>
      <c r="K311" s="322"/>
      <c r="L311" s="292" t="s">
        <v>737</v>
      </c>
      <c r="M311" s="293"/>
      <c r="N311" s="293"/>
      <c r="O311" s="293"/>
      <c r="P311" s="293"/>
      <c r="Q311" s="293"/>
      <c r="R311" s="293"/>
      <c r="S311" s="293"/>
      <c r="T311" s="293"/>
      <c r="U311" s="293"/>
      <c r="V311" s="293"/>
      <c r="W311" s="293"/>
      <c r="X311" s="294"/>
      <c r="Y311" s="295">
        <v>1.4</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5"/>
      <c r="B312" s="336"/>
      <c r="C312" s="336"/>
      <c r="D312" s="336"/>
      <c r="E312" s="336"/>
      <c r="F312" s="337"/>
      <c r="G312" s="289" t="s">
        <v>763</v>
      </c>
      <c r="H312" s="321"/>
      <c r="I312" s="321"/>
      <c r="J312" s="321"/>
      <c r="K312" s="322"/>
      <c r="L312" s="292" t="s">
        <v>737</v>
      </c>
      <c r="M312" s="293"/>
      <c r="N312" s="293"/>
      <c r="O312" s="293"/>
      <c r="P312" s="293"/>
      <c r="Q312" s="293"/>
      <c r="R312" s="293"/>
      <c r="S312" s="293"/>
      <c r="T312" s="293"/>
      <c r="U312" s="293"/>
      <c r="V312" s="293"/>
      <c r="W312" s="293"/>
      <c r="X312" s="294"/>
      <c r="Y312" s="295">
        <v>0</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10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5"/>
      <c r="B321" s="336"/>
      <c r="C321" s="336"/>
      <c r="D321" s="336"/>
      <c r="E321" s="336"/>
      <c r="F321" s="337"/>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5"/>
      <c r="B323" s="336"/>
      <c r="C323" s="336"/>
      <c r="D323" s="336"/>
      <c r="E323" s="336"/>
      <c r="F323" s="337"/>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5"/>
      <c r="B334" s="336"/>
      <c r="C334" s="336"/>
      <c r="D334" s="336"/>
      <c r="E334" s="336"/>
      <c r="F334" s="337"/>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3.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6" hidden="1" customHeight="1" x14ac:dyDescent="0.15"/>
    <row r="363" spans="1:51" ht="17.4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100000000000001"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764</v>
      </c>
      <c r="D366" s="266"/>
      <c r="E366" s="266"/>
      <c r="F366" s="266"/>
      <c r="G366" s="266"/>
      <c r="H366" s="266"/>
      <c r="I366" s="266"/>
      <c r="J366" s="248">
        <v>6000012070001</v>
      </c>
      <c r="K366" s="249"/>
      <c r="L366" s="249"/>
      <c r="M366" s="249"/>
      <c r="N366" s="249"/>
      <c r="O366" s="249"/>
      <c r="P366" s="260" t="s">
        <v>738</v>
      </c>
      <c r="Q366" s="250"/>
      <c r="R366" s="250"/>
      <c r="S366" s="250"/>
      <c r="T366" s="250"/>
      <c r="U366" s="250"/>
      <c r="V366" s="250"/>
      <c r="W366" s="250"/>
      <c r="X366" s="250"/>
      <c r="Y366" s="251">
        <v>9.9</v>
      </c>
      <c r="Z366" s="252"/>
      <c r="AA366" s="252"/>
      <c r="AB366" s="253"/>
      <c r="AC366" s="237"/>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30" customHeight="1" x14ac:dyDescent="0.15">
      <c r="A367" s="245">
        <v>2</v>
      </c>
      <c r="B367" s="245">
        <v>1</v>
      </c>
      <c r="C367" s="267" t="s">
        <v>765</v>
      </c>
      <c r="D367" s="266"/>
      <c r="E367" s="266"/>
      <c r="F367" s="266"/>
      <c r="G367" s="266"/>
      <c r="H367" s="266"/>
      <c r="I367" s="266"/>
      <c r="J367" s="248">
        <v>6000012070001</v>
      </c>
      <c r="K367" s="249"/>
      <c r="L367" s="249"/>
      <c r="M367" s="249"/>
      <c r="N367" s="249"/>
      <c r="O367" s="249"/>
      <c r="P367" s="260" t="s">
        <v>738</v>
      </c>
      <c r="Q367" s="250"/>
      <c r="R367" s="250"/>
      <c r="S367" s="250"/>
      <c r="T367" s="250"/>
      <c r="U367" s="250"/>
      <c r="V367" s="250"/>
      <c r="W367" s="250"/>
      <c r="X367" s="250"/>
      <c r="Y367" s="251">
        <v>9.9</v>
      </c>
      <c r="Z367" s="252"/>
      <c r="AA367" s="252"/>
      <c r="AB367" s="253"/>
      <c r="AC367" s="237"/>
      <c r="AD367" s="238"/>
      <c r="AE367" s="238"/>
      <c r="AF367" s="238"/>
      <c r="AG367" s="238"/>
      <c r="AH367" s="268" t="s">
        <v>368</v>
      </c>
      <c r="AI367" s="269"/>
      <c r="AJ367" s="269"/>
      <c r="AK367" s="269"/>
      <c r="AL367" s="241" t="s">
        <v>368</v>
      </c>
      <c r="AM367" s="242"/>
      <c r="AN367" s="242"/>
      <c r="AO367" s="243"/>
      <c r="AP367" s="244" t="s">
        <v>368</v>
      </c>
      <c r="AQ367" s="244"/>
      <c r="AR367" s="244"/>
      <c r="AS367" s="244"/>
      <c r="AT367" s="244"/>
      <c r="AU367" s="244"/>
      <c r="AV367" s="244"/>
      <c r="AW367" s="244"/>
      <c r="AX367" s="244"/>
      <c r="AY367">
        <f>COUNTA($C$367)</f>
        <v>1</v>
      </c>
    </row>
    <row r="368" spans="1:51" ht="30" customHeight="1" x14ac:dyDescent="0.15">
      <c r="A368" s="245">
        <v>3</v>
      </c>
      <c r="B368" s="245">
        <v>1</v>
      </c>
      <c r="C368" s="267" t="s">
        <v>766</v>
      </c>
      <c r="D368" s="266"/>
      <c r="E368" s="266"/>
      <c r="F368" s="266"/>
      <c r="G368" s="266"/>
      <c r="H368" s="266"/>
      <c r="I368" s="266"/>
      <c r="J368" s="248">
        <v>6000012070001</v>
      </c>
      <c r="K368" s="249"/>
      <c r="L368" s="249"/>
      <c r="M368" s="249"/>
      <c r="N368" s="249"/>
      <c r="O368" s="249"/>
      <c r="P368" s="260" t="s">
        <v>738</v>
      </c>
      <c r="Q368" s="250"/>
      <c r="R368" s="250"/>
      <c r="S368" s="250"/>
      <c r="T368" s="250"/>
      <c r="U368" s="250"/>
      <c r="V368" s="250"/>
      <c r="W368" s="250"/>
      <c r="X368" s="250"/>
      <c r="Y368" s="251">
        <v>7.8</v>
      </c>
      <c r="Z368" s="252"/>
      <c r="AA368" s="252"/>
      <c r="AB368" s="253"/>
      <c r="AC368" s="237"/>
      <c r="AD368" s="238"/>
      <c r="AE368" s="238"/>
      <c r="AF368" s="238"/>
      <c r="AG368" s="238"/>
      <c r="AH368" s="268" t="s">
        <v>368</v>
      </c>
      <c r="AI368" s="269"/>
      <c r="AJ368" s="269"/>
      <c r="AK368" s="269"/>
      <c r="AL368" s="241" t="s">
        <v>368</v>
      </c>
      <c r="AM368" s="242"/>
      <c r="AN368" s="242"/>
      <c r="AO368" s="243"/>
      <c r="AP368" s="244" t="s">
        <v>368</v>
      </c>
      <c r="AQ368" s="244"/>
      <c r="AR368" s="244"/>
      <c r="AS368" s="244"/>
      <c r="AT368" s="244"/>
      <c r="AU368" s="244"/>
      <c r="AV368" s="244"/>
      <c r="AW368" s="244"/>
      <c r="AX368" s="244"/>
      <c r="AY368">
        <f>COUNTA($C$368)</f>
        <v>1</v>
      </c>
    </row>
    <row r="369" spans="1:51" ht="30" customHeight="1" x14ac:dyDescent="0.15">
      <c r="A369" s="245">
        <v>4</v>
      </c>
      <c r="B369" s="245">
        <v>1</v>
      </c>
      <c r="C369" s="267" t="s">
        <v>767</v>
      </c>
      <c r="D369" s="266"/>
      <c r="E369" s="266"/>
      <c r="F369" s="266"/>
      <c r="G369" s="266"/>
      <c r="H369" s="266"/>
      <c r="I369" s="266"/>
      <c r="J369" s="248">
        <v>6000012070001</v>
      </c>
      <c r="K369" s="249"/>
      <c r="L369" s="249"/>
      <c r="M369" s="249"/>
      <c r="N369" s="249"/>
      <c r="O369" s="249"/>
      <c r="P369" s="260" t="s">
        <v>738</v>
      </c>
      <c r="Q369" s="250"/>
      <c r="R369" s="250"/>
      <c r="S369" s="250"/>
      <c r="T369" s="250"/>
      <c r="U369" s="250"/>
      <c r="V369" s="250"/>
      <c r="W369" s="250"/>
      <c r="X369" s="250"/>
      <c r="Y369" s="251">
        <v>7</v>
      </c>
      <c r="Z369" s="252"/>
      <c r="AA369" s="252"/>
      <c r="AB369" s="253"/>
      <c r="AC369" s="237"/>
      <c r="AD369" s="238"/>
      <c r="AE369" s="238"/>
      <c r="AF369" s="238"/>
      <c r="AG369" s="238"/>
      <c r="AH369" s="268" t="s">
        <v>368</v>
      </c>
      <c r="AI369" s="269"/>
      <c r="AJ369" s="269"/>
      <c r="AK369" s="269"/>
      <c r="AL369" s="241" t="s">
        <v>368</v>
      </c>
      <c r="AM369" s="242"/>
      <c r="AN369" s="242"/>
      <c r="AO369" s="243"/>
      <c r="AP369" s="244" t="s">
        <v>368</v>
      </c>
      <c r="AQ369" s="244"/>
      <c r="AR369" s="244"/>
      <c r="AS369" s="244"/>
      <c r="AT369" s="244"/>
      <c r="AU369" s="244"/>
      <c r="AV369" s="244"/>
      <c r="AW369" s="244"/>
      <c r="AX369" s="244"/>
      <c r="AY369">
        <f>COUNTA($C$369)</f>
        <v>1</v>
      </c>
    </row>
    <row r="370" spans="1:51" ht="30" customHeight="1" x14ac:dyDescent="0.15">
      <c r="A370" s="245">
        <v>5</v>
      </c>
      <c r="B370" s="245">
        <v>1</v>
      </c>
      <c r="C370" s="267" t="s">
        <v>768</v>
      </c>
      <c r="D370" s="266"/>
      <c r="E370" s="266"/>
      <c r="F370" s="266"/>
      <c r="G370" s="266"/>
      <c r="H370" s="266"/>
      <c r="I370" s="266"/>
      <c r="J370" s="248">
        <v>6000012070001</v>
      </c>
      <c r="K370" s="249"/>
      <c r="L370" s="249"/>
      <c r="M370" s="249"/>
      <c r="N370" s="249"/>
      <c r="O370" s="249"/>
      <c r="P370" s="260" t="s">
        <v>738</v>
      </c>
      <c r="Q370" s="250"/>
      <c r="R370" s="250"/>
      <c r="S370" s="250"/>
      <c r="T370" s="250"/>
      <c r="U370" s="250"/>
      <c r="V370" s="250"/>
      <c r="W370" s="250"/>
      <c r="X370" s="250"/>
      <c r="Y370" s="251">
        <v>5.2</v>
      </c>
      <c r="Z370" s="252"/>
      <c r="AA370" s="252"/>
      <c r="AB370" s="253"/>
      <c r="AC370" s="237"/>
      <c r="AD370" s="238"/>
      <c r="AE370" s="238"/>
      <c r="AF370" s="238"/>
      <c r="AG370" s="238"/>
      <c r="AH370" s="268" t="s">
        <v>368</v>
      </c>
      <c r="AI370" s="269"/>
      <c r="AJ370" s="269"/>
      <c r="AK370" s="269"/>
      <c r="AL370" s="241" t="s">
        <v>368</v>
      </c>
      <c r="AM370" s="242"/>
      <c r="AN370" s="242"/>
      <c r="AO370" s="243"/>
      <c r="AP370" s="244" t="s">
        <v>368</v>
      </c>
      <c r="AQ370" s="244"/>
      <c r="AR370" s="244"/>
      <c r="AS370" s="244"/>
      <c r="AT370" s="244"/>
      <c r="AU370" s="244"/>
      <c r="AV370" s="244"/>
      <c r="AW370" s="244"/>
      <c r="AX370" s="244"/>
      <c r="AY370">
        <f>COUNTA($C$370)</f>
        <v>1</v>
      </c>
    </row>
    <row r="371" spans="1:51" ht="30" customHeight="1" x14ac:dyDescent="0.15">
      <c r="A371" s="245">
        <v>6</v>
      </c>
      <c r="B371" s="245">
        <v>1</v>
      </c>
      <c r="C371" s="267" t="s">
        <v>769</v>
      </c>
      <c r="D371" s="266"/>
      <c r="E371" s="266"/>
      <c r="F371" s="266"/>
      <c r="G371" s="266"/>
      <c r="H371" s="266"/>
      <c r="I371" s="266"/>
      <c r="J371" s="248">
        <v>6000012070001</v>
      </c>
      <c r="K371" s="249"/>
      <c r="L371" s="249"/>
      <c r="M371" s="249"/>
      <c r="N371" s="249"/>
      <c r="O371" s="249"/>
      <c r="P371" s="260" t="s">
        <v>738</v>
      </c>
      <c r="Q371" s="250"/>
      <c r="R371" s="250"/>
      <c r="S371" s="250"/>
      <c r="T371" s="250"/>
      <c r="U371" s="250"/>
      <c r="V371" s="250"/>
      <c r="W371" s="250"/>
      <c r="X371" s="250"/>
      <c r="Y371" s="251">
        <v>5.2</v>
      </c>
      <c r="Z371" s="252"/>
      <c r="AA371" s="252"/>
      <c r="AB371" s="253"/>
      <c r="AC371" s="237"/>
      <c r="AD371" s="238"/>
      <c r="AE371" s="238"/>
      <c r="AF371" s="238"/>
      <c r="AG371" s="238"/>
      <c r="AH371" s="268" t="s">
        <v>368</v>
      </c>
      <c r="AI371" s="269"/>
      <c r="AJ371" s="269"/>
      <c r="AK371" s="269"/>
      <c r="AL371" s="241" t="s">
        <v>368</v>
      </c>
      <c r="AM371" s="242"/>
      <c r="AN371" s="242"/>
      <c r="AO371" s="243"/>
      <c r="AP371" s="244" t="s">
        <v>368</v>
      </c>
      <c r="AQ371" s="244"/>
      <c r="AR371" s="244"/>
      <c r="AS371" s="244"/>
      <c r="AT371" s="244"/>
      <c r="AU371" s="244"/>
      <c r="AV371" s="244"/>
      <c r="AW371" s="244"/>
      <c r="AX371" s="244"/>
      <c r="AY371">
        <f>COUNTA($C$371)</f>
        <v>1</v>
      </c>
    </row>
    <row r="372" spans="1:51" ht="30" customHeight="1" x14ac:dyDescent="0.15">
      <c r="A372" s="245">
        <v>7</v>
      </c>
      <c r="B372" s="245">
        <v>1</v>
      </c>
      <c r="C372" s="267" t="s">
        <v>770</v>
      </c>
      <c r="D372" s="266"/>
      <c r="E372" s="266"/>
      <c r="F372" s="266"/>
      <c r="G372" s="266"/>
      <c r="H372" s="266"/>
      <c r="I372" s="266"/>
      <c r="J372" s="248">
        <v>6000012070001</v>
      </c>
      <c r="K372" s="249"/>
      <c r="L372" s="249"/>
      <c r="M372" s="249"/>
      <c r="N372" s="249"/>
      <c r="O372" s="249"/>
      <c r="P372" s="260" t="s">
        <v>738</v>
      </c>
      <c r="Q372" s="250"/>
      <c r="R372" s="250"/>
      <c r="S372" s="250"/>
      <c r="T372" s="250"/>
      <c r="U372" s="250"/>
      <c r="V372" s="250"/>
      <c r="W372" s="250"/>
      <c r="X372" s="250"/>
      <c r="Y372" s="251">
        <v>5.0999999999999996</v>
      </c>
      <c r="Z372" s="252"/>
      <c r="AA372" s="252"/>
      <c r="AB372" s="253"/>
      <c r="AC372" s="237"/>
      <c r="AD372" s="238"/>
      <c r="AE372" s="238"/>
      <c r="AF372" s="238"/>
      <c r="AG372" s="238"/>
      <c r="AH372" s="268" t="s">
        <v>368</v>
      </c>
      <c r="AI372" s="269"/>
      <c r="AJ372" s="269"/>
      <c r="AK372" s="269"/>
      <c r="AL372" s="241" t="s">
        <v>368</v>
      </c>
      <c r="AM372" s="242"/>
      <c r="AN372" s="242"/>
      <c r="AO372" s="243"/>
      <c r="AP372" s="244" t="s">
        <v>368</v>
      </c>
      <c r="AQ372" s="244"/>
      <c r="AR372" s="244"/>
      <c r="AS372" s="244"/>
      <c r="AT372" s="244"/>
      <c r="AU372" s="244"/>
      <c r="AV372" s="244"/>
      <c r="AW372" s="244"/>
      <c r="AX372" s="244"/>
      <c r="AY372">
        <f>COUNTA($C$372)</f>
        <v>1</v>
      </c>
    </row>
    <row r="373" spans="1:51" ht="30" customHeight="1" x14ac:dyDescent="0.15">
      <c r="A373" s="245">
        <v>8</v>
      </c>
      <c r="B373" s="245">
        <v>1</v>
      </c>
      <c r="C373" s="267" t="s">
        <v>771</v>
      </c>
      <c r="D373" s="266"/>
      <c r="E373" s="266"/>
      <c r="F373" s="266"/>
      <c r="G373" s="266"/>
      <c r="H373" s="266"/>
      <c r="I373" s="266"/>
      <c r="J373" s="248">
        <v>6000012070001</v>
      </c>
      <c r="K373" s="249"/>
      <c r="L373" s="249"/>
      <c r="M373" s="249"/>
      <c r="N373" s="249"/>
      <c r="O373" s="249"/>
      <c r="P373" s="260" t="s">
        <v>738</v>
      </c>
      <c r="Q373" s="250"/>
      <c r="R373" s="250"/>
      <c r="S373" s="250"/>
      <c r="T373" s="250"/>
      <c r="U373" s="250"/>
      <c r="V373" s="250"/>
      <c r="W373" s="250"/>
      <c r="X373" s="250"/>
      <c r="Y373" s="251">
        <v>5.0999999999999996</v>
      </c>
      <c r="Z373" s="252"/>
      <c r="AA373" s="252"/>
      <c r="AB373" s="253"/>
      <c r="AC373" s="237"/>
      <c r="AD373" s="238"/>
      <c r="AE373" s="238"/>
      <c r="AF373" s="238"/>
      <c r="AG373" s="238"/>
      <c r="AH373" s="268" t="s">
        <v>368</v>
      </c>
      <c r="AI373" s="269"/>
      <c r="AJ373" s="269"/>
      <c r="AK373" s="269"/>
      <c r="AL373" s="241" t="s">
        <v>368</v>
      </c>
      <c r="AM373" s="242"/>
      <c r="AN373" s="242"/>
      <c r="AO373" s="243"/>
      <c r="AP373" s="244" t="s">
        <v>368</v>
      </c>
      <c r="AQ373" s="244"/>
      <c r="AR373" s="244"/>
      <c r="AS373" s="244"/>
      <c r="AT373" s="244"/>
      <c r="AU373" s="244"/>
      <c r="AV373" s="244"/>
      <c r="AW373" s="244"/>
      <c r="AX373" s="244"/>
      <c r="AY373">
        <f>COUNTA($C$373)</f>
        <v>1</v>
      </c>
    </row>
    <row r="374" spans="1:51" ht="30" customHeight="1" x14ac:dyDescent="0.15">
      <c r="A374" s="245">
        <v>9</v>
      </c>
      <c r="B374" s="245">
        <v>1</v>
      </c>
      <c r="C374" s="267" t="s">
        <v>772</v>
      </c>
      <c r="D374" s="266"/>
      <c r="E374" s="266"/>
      <c r="F374" s="266"/>
      <c r="G374" s="266"/>
      <c r="H374" s="266"/>
      <c r="I374" s="266"/>
      <c r="J374" s="248">
        <v>6000012070001</v>
      </c>
      <c r="K374" s="249"/>
      <c r="L374" s="249"/>
      <c r="M374" s="249"/>
      <c r="N374" s="249"/>
      <c r="O374" s="249"/>
      <c r="P374" s="260" t="s">
        <v>738</v>
      </c>
      <c r="Q374" s="250"/>
      <c r="R374" s="250"/>
      <c r="S374" s="250"/>
      <c r="T374" s="250"/>
      <c r="U374" s="250"/>
      <c r="V374" s="250"/>
      <c r="W374" s="250"/>
      <c r="X374" s="250"/>
      <c r="Y374" s="251">
        <v>5</v>
      </c>
      <c r="Z374" s="252"/>
      <c r="AA374" s="252"/>
      <c r="AB374" s="253"/>
      <c r="AC374" s="237"/>
      <c r="AD374" s="238"/>
      <c r="AE374" s="238"/>
      <c r="AF374" s="238"/>
      <c r="AG374" s="238"/>
      <c r="AH374" s="268" t="s">
        <v>368</v>
      </c>
      <c r="AI374" s="269"/>
      <c r="AJ374" s="269"/>
      <c r="AK374" s="269"/>
      <c r="AL374" s="241" t="s">
        <v>368</v>
      </c>
      <c r="AM374" s="242"/>
      <c r="AN374" s="242"/>
      <c r="AO374" s="243"/>
      <c r="AP374" s="244" t="s">
        <v>368</v>
      </c>
      <c r="AQ374" s="244"/>
      <c r="AR374" s="244"/>
      <c r="AS374" s="244"/>
      <c r="AT374" s="244"/>
      <c r="AU374" s="244"/>
      <c r="AV374" s="244"/>
      <c r="AW374" s="244"/>
      <c r="AX374" s="244"/>
      <c r="AY374">
        <f>COUNTA($C$374)</f>
        <v>1</v>
      </c>
    </row>
    <row r="375" spans="1:51" ht="30" customHeight="1" x14ac:dyDescent="0.15">
      <c r="A375" s="245">
        <v>10</v>
      </c>
      <c r="B375" s="245">
        <v>1</v>
      </c>
      <c r="C375" s="267" t="s">
        <v>773</v>
      </c>
      <c r="D375" s="266"/>
      <c r="E375" s="266"/>
      <c r="F375" s="266"/>
      <c r="G375" s="266"/>
      <c r="H375" s="266"/>
      <c r="I375" s="266"/>
      <c r="J375" s="248">
        <v>6000012070001</v>
      </c>
      <c r="K375" s="249"/>
      <c r="L375" s="249"/>
      <c r="M375" s="249"/>
      <c r="N375" s="249"/>
      <c r="O375" s="249"/>
      <c r="P375" s="260" t="s">
        <v>738</v>
      </c>
      <c r="Q375" s="250"/>
      <c r="R375" s="250"/>
      <c r="S375" s="250"/>
      <c r="T375" s="250"/>
      <c r="U375" s="250"/>
      <c r="V375" s="250"/>
      <c r="W375" s="250"/>
      <c r="X375" s="250"/>
      <c r="Y375" s="251">
        <v>5</v>
      </c>
      <c r="Z375" s="252"/>
      <c r="AA375" s="252"/>
      <c r="AB375" s="253"/>
      <c r="AC375" s="237"/>
      <c r="AD375" s="238"/>
      <c r="AE375" s="238"/>
      <c r="AF375" s="238"/>
      <c r="AG375" s="238"/>
      <c r="AH375" s="268" t="s">
        <v>368</v>
      </c>
      <c r="AI375" s="269"/>
      <c r="AJ375" s="269"/>
      <c r="AK375" s="269"/>
      <c r="AL375" s="241" t="s">
        <v>368</v>
      </c>
      <c r="AM375" s="242"/>
      <c r="AN375" s="242"/>
      <c r="AO375" s="243"/>
      <c r="AP375" s="244" t="s">
        <v>368</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5.4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8.9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17.45" customHeight="1" x14ac:dyDescent="0.15">
      <c r="A631" s="245">
        <v>1</v>
      </c>
      <c r="B631" s="245">
        <v>1</v>
      </c>
      <c r="C631" s="246"/>
      <c r="D631" s="246"/>
      <c r="E631" s="255" t="s">
        <v>739</v>
      </c>
      <c r="F631" s="247"/>
      <c r="G631" s="247"/>
      <c r="H631" s="247"/>
      <c r="I631" s="247"/>
      <c r="J631" s="248" t="s">
        <v>368</v>
      </c>
      <c r="K631" s="249"/>
      <c r="L631" s="249"/>
      <c r="M631" s="249"/>
      <c r="N631" s="249"/>
      <c r="O631" s="249"/>
      <c r="P631" s="260" t="s">
        <v>739</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739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27">
      <formula>IF(RIGHT(TEXT(P14,"0.#"),1)=".",FALSE,TRUE)</formula>
    </cfRule>
    <cfRule type="expression" dxfId="1516" priority="928">
      <formula>IF(RIGHT(TEXT(P14,"0.#"),1)=".",TRUE,FALSE)</formula>
    </cfRule>
  </conditionalFormatting>
  <conditionalFormatting sqref="P18:AX18">
    <cfRule type="expression" dxfId="1515" priority="925">
      <formula>IF(RIGHT(TEXT(P18,"0.#"),1)=".",FALSE,TRUE)</formula>
    </cfRule>
    <cfRule type="expression" dxfId="1514" priority="926">
      <formula>IF(RIGHT(TEXT(P18,"0.#"),1)=".",TRUE,FALSE)</formula>
    </cfRule>
  </conditionalFormatting>
  <conditionalFormatting sqref="Y311">
    <cfRule type="expression" dxfId="1513" priority="923">
      <formula>IF(RIGHT(TEXT(Y311,"0.#"),1)=".",FALSE,TRUE)</formula>
    </cfRule>
    <cfRule type="expression" dxfId="1512" priority="924">
      <formula>IF(RIGHT(TEXT(Y311,"0.#"),1)=".",TRUE,FALSE)</formula>
    </cfRule>
  </conditionalFormatting>
  <conditionalFormatting sqref="Y320">
    <cfRule type="expression" dxfId="1511" priority="921">
      <formula>IF(RIGHT(TEXT(Y320,"0.#"),1)=".",FALSE,TRUE)</formula>
    </cfRule>
    <cfRule type="expression" dxfId="1510" priority="922">
      <formula>IF(RIGHT(TEXT(Y320,"0.#"),1)=".",TRUE,FALSE)</formula>
    </cfRule>
  </conditionalFormatting>
  <conditionalFormatting sqref="Y351:Y358 Y349 Y338:Y345 Y336 Y325:Y332 Y323">
    <cfRule type="expression" dxfId="1509" priority="901">
      <formula>IF(RIGHT(TEXT(Y323,"0.#"),1)=".",FALSE,TRUE)</formula>
    </cfRule>
    <cfRule type="expression" dxfId="1508" priority="902">
      <formula>IF(RIGHT(TEXT(Y323,"0.#"),1)=".",TRUE,FALSE)</formula>
    </cfRule>
  </conditionalFormatting>
  <conditionalFormatting sqref="P16:AQ17 P15:AX15 P13:AX13">
    <cfRule type="expression" dxfId="1507" priority="919">
      <formula>IF(RIGHT(TEXT(P13,"0.#"),1)=".",FALSE,TRUE)</formula>
    </cfRule>
    <cfRule type="expression" dxfId="1506" priority="920">
      <formula>IF(RIGHT(TEXT(P13,"0.#"),1)=".",TRUE,FALSE)</formula>
    </cfRule>
  </conditionalFormatting>
  <conditionalFormatting sqref="P19:AJ19">
    <cfRule type="expression" dxfId="1505" priority="917">
      <formula>IF(RIGHT(TEXT(P19,"0.#"),1)=".",FALSE,TRUE)</formula>
    </cfRule>
    <cfRule type="expression" dxfId="1504" priority="918">
      <formula>IF(RIGHT(TEXT(P19,"0.#"),1)=".",TRUE,FALSE)</formula>
    </cfRule>
  </conditionalFormatting>
  <conditionalFormatting sqref="AE32 AQ32">
    <cfRule type="expression" dxfId="1503" priority="915">
      <formula>IF(RIGHT(TEXT(AE32,"0.#"),1)=".",FALSE,TRUE)</formula>
    </cfRule>
    <cfRule type="expression" dxfId="1502" priority="916">
      <formula>IF(RIGHT(TEXT(AE32,"0.#"),1)=".",TRUE,FALSE)</formula>
    </cfRule>
  </conditionalFormatting>
  <conditionalFormatting sqref="Y312:Y319 Y310">
    <cfRule type="expression" dxfId="1501" priority="913">
      <formula>IF(RIGHT(TEXT(Y310,"0.#"),1)=".",FALSE,TRUE)</formula>
    </cfRule>
    <cfRule type="expression" dxfId="1500" priority="914">
      <formula>IF(RIGHT(TEXT(Y310,"0.#"),1)=".",TRUE,FALSE)</formula>
    </cfRule>
  </conditionalFormatting>
  <conditionalFormatting sqref="AU311">
    <cfRule type="expression" dxfId="1499" priority="911">
      <formula>IF(RIGHT(TEXT(AU311,"0.#"),1)=".",FALSE,TRUE)</formula>
    </cfRule>
    <cfRule type="expression" dxfId="1498" priority="912">
      <formula>IF(RIGHT(TEXT(AU311,"0.#"),1)=".",TRUE,FALSE)</formula>
    </cfRule>
  </conditionalFormatting>
  <conditionalFormatting sqref="AU320">
    <cfRule type="expression" dxfId="1497" priority="909">
      <formula>IF(RIGHT(TEXT(AU320,"0.#"),1)=".",FALSE,TRUE)</formula>
    </cfRule>
    <cfRule type="expression" dxfId="1496" priority="910">
      <formula>IF(RIGHT(TEXT(AU320,"0.#"),1)=".",TRUE,FALSE)</formula>
    </cfRule>
  </conditionalFormatting>
  <conditionalFormatting sqref="AU312:AU319 AU310">
    <cfRule type="expression" dxfId="1495" priority="907">
      <formula>IF(RIGHT(TEXT(AU310,"0.#"),1)=".",FALSE,TRUE)</formula>
    </cfRule>
    <cfRule type="expression" dxfId="1494" priority="908">
      <formula>IF(RIGHT(TEXT(AU310,"0.#"),1)=".",TRUE,FALSE)</formula>
    </cfRule>
  </conditionalFormatting>
  <conditionalFormatting sqref="Y350 Y337 Y324">
    <cfRule type="expression" dxfId="1493" priority="905">
      <formula>IF(RIGHT(TEXT(Y324,"0.#"),1)=".",FALSE,TRUE)</formula>
    </cfRule>
    <cfRule type="expression" dxfId="1492" priority="906">
      <formula>IF(RIGHT(TEXT(Y324,"0.#"),1)=".",TRUE,FALSE)</formula>
    </cfRule>
  </conditionalFormatting>
  <conditionalFormatting sqref="Y359 Y346 Y333">
    <cfRule type="expression" dxfId="1491" priority="903">
      <formula>IF(RIGHT(TEXT(Y333,"0.#"),1)=".",FALSE,TRUE)</formula>
    </cfRule>
    <cfRule type="expression" dxfId="1490" priority="904">
      <formula>IF(RIGHT(TEXT(Y333,"0.#"),1)=".",TRUE,FALSE)</formula>
    </cfRule>
  </conditionalFormatting>
  <conditionalFormatting sqref="AU350 AU337 AU324">
    <cfRule type="expression" dxfId="1489" priority="899">
      <formula>IF(RIGHT(TEXT(AU324,"0.#"),1)=".",FALSE,TRUE)</formula>
    </cfRule>
    <cfRule type="expression" dxfId="1488" priority="900">
      <formula>IF(RIGHT(TEXT(AU324,"0.#"),1)=".",TRUE,FALSE)</formula>
    </cfRule>
  </conditionalFormatting>
  <conditionalFormatting sqref="AU359 AU346 AU333">
    <cfRule type="expression" dxfId="1487" priority="897">
      <formula>IF(RIGHT(TEXT(AU333,"0.#"),1)=".",FALSE,TRUE)</formula>
    </cfRule>
    <cfRule type="expression" dxfId="1486" priority="898">
      <formula>IF(RIGHT(TEXT(AU333,"0.#"),1)=".",TRUE,FALSE)</formula>
    </cfRule>
  </conditionalFormatting>
  <conditionalFormatting sqref="AU351:AU358 AU349 AU338:AU345 AU336 AU325:AU332 AU323">
    <cfRule type="expression" dxfId="1485" priority="895">
      <formula>IF(RIGHT(TEXT(AU323,"0.#"),1)=".",FALSE,TRUE)</formula>
    </cfRule>
    <cfRule type="expression" dxfId="1484" priority="896">
      <formula>IF(RIGHT(TEXT(AU323,"0.#"),1)=".",TRUE,FALSE)</formula>
    </cfRule>
  </conditionalFormatting>
  <conditionalFormatting sqref="AI32">
    <cfRule type="expression" dxfId="1483" priority="893">
      <formula>IF(RIGHT(TEXT(AI32,"0.#"),1)=".",FALSE,TRUE)</formula>
    </cfRule>
    <cfRule type="expression" dxfId="1482" priority="894">
      <formula>IF(RIGHT(TEXT(AI32,"0.#"),1)=".",TRUE,FALSE)</formula>
    </cfRule>
  </conditionalFormatting>
  <conditionalFormatting sqref="AM32">
    <cfRule type="expression" dxfId="1481" priority="891">
      <formula>IF(RIGHT(TEXT(AM32,"0.#"),1)=".",FALSE,TRUE)</formula>
    </cfRule>
    <cfRule type="expression" dxfId="1480" priority="892">
      <formula>IF(RIGHT(TEXT(AM32,"0.#"),1)=".",TRUE,FALSE)</formula>
    </cfRule>
  </conditionalFormatting>
  <conditionalFormatting sqref="AE33">
    <cfRule type="expression" dxfId="1479" priority="889">
      <formula>IF(RIGHT(TEXT(AE33,"0.#"),1)=".",FALSE,TRUE)</formula>
    </cfRule>
    <cfRule type="expression" dxfId="1478" priority="890">
      <formula>IF(RIGHT(TEXT(AE33,"0.#"),1)=".",TRUE,FALSE)</formula>
    </cfRule>
  </conditionalFormatting>
  <conditionalFormatting sqref="AI33">
    <cfRule type="expression" dxfId="1477" priority="887">
      <formula>IF(RIGHT(TEXT(AI33,"0.#"),1)=".",FALSE,TRUE)</formula>
    </cfRule>
    <cfRule type="expression" dxfId="1476" priority="888">
      <formula>IF(RIGHT(TEXT(AI33,"0.#"),1)=".",TRUE,FALSE)</formula>
    </cfRule>
  </conditionalFormatting>
  <conditionalFormatting sqref="AM33">
    <cfRule type="expression" dxfId="1475" priority="885">
      <formula>IF(RIGHT(TEXT(AM33,"0.#"),1)=".",FALSE,TRUE)</formula>
    </cfRule>
    <cfRule type="expression" dxfId="1474" priority="886">
      <formula>IF(RIGHT(TEXT(AM33,"0.#"),1)=".",TRUE,FALSE)</formula>
    </cfRule>
  </conditionalFormatting>
  <conditionalFormatting sqref="AQ33">
    <cfRule type="expression" dxfId="1473" priority="883">
      <formula>IF(RIGHT(TEXT(AQ33,"0.#"),1)=".",FALSE,TRUE)</formula>
    </cfRule>
    <cfRule type="expression" dxfId="1472" priority="884">
      <formula>IF(RIGHT(TEXT(AQ33,"0.#"),1)=".",TRUE,FALSE)</formula>
    </cfRule>
  </conditionalFormatting>
  <conditionalFormatting sqref="AE210">
    <cfRule type="expression" dxfId="1471" priority="881">
      <formula>IF(RIGHT(TEXT(AE210,"0.#"),1)=".",FALSE,TRUE)</formula>
    </cfRule>
    <cfRule type="expression" dxfId="1470" priority="882">
      <formula>IF(RIGHT(TEXT(AE210,"0.#"),1)=".",TRUE,FALSE)</formula>
    </cfRule>
  </conditionalFormatting>
  <conditionalFormatting sqref="AE211">
    <cfRule type="expression" dxfId="1469" priority="879">
      <formula>IF(RIGHT(TEXT(AE211,"0.#"),1)=".",FALSE,TRUE)</formula>
    </cfRule>
    <cfRule type="expression" dxfId="1468" priority="880">
      <formula>IF(RIGHT(TEXT(AE211,"0.#"),1)=".",TRUE,FALSE)</formula>
    </cfRule>
  </conditionalFormatting>
  <conditionalFormatting sqref="AE212">
    <cfRule type="expression" dxfId="1467" priority="877">
      <formula>IF(RIGHT(TEXT(AE212,"0.#"),1)=".",FALSE,TRUE)</formula>
    </cfRule>
    <cfRule type="expression" dxfId="1466" priority="878">
      <formula>IF(RIGHT(TEXT(AE212,"0.#"),1)=".",TRUE,FALSE)</formula>
    </cfRule>
  </conditionalFormatting>
  <conditionalFormatting sqref="AI212">
    <cfRule type="expression" dxfId="1465" priority="875">
      <formula>IF(RIGHT(TEXT(AI212,"0.#"),1)=".",FALSE,TRUE)</formula>
    </cfRule>
    <cfRule type="expression" dxfId="1464" priority="876">
      <formula>IF(RIGHT(TEXT(AI212,"0.#"),1)=".",TRUE,FALSE)</formula>
    </cfRule>
  </conditionalFormatting>
  <conditionalFormatting sqref="AI211">
    <cfRule type="expression" dxfId="1463" priority="873">
      <formula>IF(RIGHT(TEXT(AI211,"0.#"),1)=".",FALSE,TRUE)</formula>
    </cfRule>
    <cfRule type="expression" dxfId="1462" priority="874">
      <formula>IF(RIGHT(TEXT(AI211,"0.#"),1)=".",TRUE,FALSE)</formula>
    </cfRule>
  </conditionalFormatting>
  <conditionalFormatting sqref="AI210">
    <cfRule type="expression" dxfId="1461" priority="871">
      <formula>IF(RIGHT(TEXT(AI210,"0.#"),1)=".",FALSE,TRUE)</formula>
    </cfRule>
    <cfRule type="expression" dxfId="1460" priority="872">
      <formula>IF(RIGHT(TEXT(AI210,"0.#"),1)=".",TRUE,FALSE)</formula>
    </cfRule>
  </conditionalFormatting>
  <conditionalFormatting sqref="AM210">
    <cfRule type="expression" dxfId="1459" priority="869">
      <formula>IF(RIGHT(TEXT(AM210,"0.#"),1)=".",FALSE,TRUE)</formula>
    </cfRule>
    <cfRule type="expression" dxfId="1458" priority="870">
      <formula>IF(RIGHT(TEXT(AM210,"0.#"),1)=".",TRUE,FALSE)</formula>
    </cfRule>
  </conditionalFormatting>
  <conditionalFormatting sqref="AM211">
    <cfRule type="expression" dxfId="1457" priority="867">
      <formula>IF(RIGHT(TEXT(AM211,"0.#"),1)=".",FALSE,TRUE)</formula>
    </cfRule>
    <cfRule type="expression" dxfId="1456" priority="868">
      <formula>IF(RIGHT(TEXT(AM211,"0.#"),1)=".",TRUE,FALSE)</formula>
    </cfRule>
  </conditionalFormatting>
  <conditionalFormatting sqref="AM212">
    <cfRule type="expression" dxfId="1455" priority="865">
      <formula>IF(RIGHT(TEXT(AM212,"0.#"),1)=".",FALSE,TRUE)</formula>
    </cfRule>
    <cfRule type="expression" dxfId="1454" priority="866">
      <formula>IF(RIGHT(TEXT(AM212,"0.#"),1)=".",TRUE,FALSE)</formula>
    </cfRule>
  </conditionalFormatting>
  <conditionalFormatting sqref="AL376:AO395">
    <cfRule type="expression" dxfId="1453" priority="861">
      <formula>IF(AND(AL376&gt;=0, RIGHT(TEXT(AL376,"0.#"),1)&lt;&gt;"."),TRUE,FALSE)</formula>
    </cfRule>
    <cfRule type="expression" dxfId="1452" priority="862">
      <formula>IF(AND(AL376&gt;=0, RIGHT(TEXT(AL376,"0.#"),1)="."),TRUE,FALSE)</formula>
    </cfRule>
    <cfRule type="expression" dxfId="1451" priority="863">
      <formula>IF(AND(AL376&lt;0, RIGHT(TEXT(AL376,"0.#"),1)&lt;&gt;"."),TRUE,FALSE)</formula>
    </cfRule>
    <cfRule type="expression" dxfId="1450" priority="864">
      <formula>IF(AND(AL376&lt;0, RIGHT(TEXT(AL376,"0.#"),1)="."),TRUE,FALSE)</formula>
    </cfRule>
  </conditionalFormatting>
  <conditionalFormatting sqref="AQ210:AQ212">
    <cfRule type="expression" dxfId="1449" priority="859">
      <formula>IF(RIGHT(TEXT(AQ210,"0.#"),1)=".",FALSE,TRUE)</formula>
    </cfRule>
    <cfRule type="expression" dxfId="1448" priority="860">
      <formula>IF(RIGHT(TEXT(AQ210,"0.#"),1)=".",TRUE,FALSE)</formula>
    </cfRule>
  </conditionalFormatting>
  <conditionalFormatting sqref="AU210:AU212">
    <cfRule type="expression" dxfId="1447" priority="857">
      <formula>IF(RIGHT(TEXT(AU210,"0.#"),1)=".",FALSE,TRUE)</formula>
    </cfRule>
    <cfRule type="expression" dxfId="1446" priority="858">
      <formula>IF(RIGHT(TEXT(AU210,"0.#"),1)=".",TRUE,FALSE)</formula>
    </cfRule>
  </conditionalFormatting>
  <conditionalFormatting sqref="Y376:Y395">
    <cfRule type="expression" dxfId="1445" priority="855">
      <formula>IF(RIGHT(TEXT(Y376,"0.#"),1)=".",FALSE,TRUE)</formula>
    </cfRule>
    <cfRule type="expression" dxfId="1444" priority="856">
      <formula>IF(RIGHT(TEXT(Y376,"0.#"),1)=".",TRUE,FALSE)</formula>
    </cfRule>
  </conditionalFormatting>
  <conditionalFormatting sqref="AL632:AO660">
    <cfRule type="expression" dxfId="1443" priority="851">
      <formula>IF(AND(AL632&gt;=0, RIGHT(TEXT(AL632,"0.#"),1)&lt;&gt;"."),TRUE,FALSE)</formula>
    </cfRule>
    <cfRule type="expression" dxfId="1442" priority="852">
      <formula>IF(AND(AL632&gt;=0, RIGHT(TEXT(AL632,"0.#"),1)="."),TRUE,FALSE)</formula>
    </cfRule>
    <cfRule type="expression" dxfId="1441" priority="853">
      <formula>IF(AND(AL632&lt;0, RIGHT(TEXT(AL632,"0.#"),1)&lt;&gt;"."),TRUE,FALSE)</formula>
    </cfRule>
    <cfRule type="expression" dxfId="1440" priority="854">
      <formula>IF(AND(AL632&lt;0, RIGHT(TEXT(AL632,"0.#"),1)="."),TRUE,FALSE)</formula>
    </cfRule>
  </conditionalFormatting>
  <conditionalFormatting sqref="Y632:Y660">
    <cfRule type="expression" dxfId="1439" priority="849">
      <formula>IF(RIGHT(TEXT(Y632,"0.#"),1)=".",FALSE,TRUE)</formula>
    </cfRule>
    <cfRule type="expression" dxfId="1438" priority="850">
      <formula>IF(RIGHT(TEXT(Y632,"0.#"),1)=".",TRUE,FALSE)</formula>
    </cfRule>
  </conditionalFormatting>
  <conditionalFormatting sqref="Y401:Y428">
    <cfRule type="expression" dxfId="1437" priority="781">
      <formula>IF(RIGHT(TEXT(Y401,"0.#"),1)=".",FALSE,TRUE)</formula>
    </cfRule>
    <cfRule type="expression" dxfId="1436" priority="782">
      <formula>IF(RIGHT(TEXT(Y401,"0.#"),1)=".",TRUE,FALSE)</formula>
    </cfRule>
  </conditionalFormatting>
  <conditionalFormatting sqref="Y399:Y400">
    <cfRule type="expression" dxfId="1435" priority="775">
      <formula>IF(RIGHT(TEXT(Y399,"0.#"),1)=".",FALSE,TRUE)</formula>
    </cfRule>
    <cfRule type="expression" dxfId="1434" priority="776">
      <formula>IF(RIGHT(TEXT(Y399,"0.#"),1)=".",TRUE,FALSE)</formula>
    </cfRule>
  </conditionalFormatting>
  <conditionalFormatting sqref="Y434:Y461">
    <cfRule type="expression" dxfId="1433" priority="769">
      <formula>IF(RIGHT(TEXT(Y434,"0.#"),1)=".",FALSE,TRUE)</formula>
    </cfRule>
    <cfRule type="expression" dxfId="1432" priority="770">
      <formula>IF(RIGHT(TEXT(Y434,"0.#"),1)=".",TRUE,FALSE)</formula>
    </cfRule>
  </conditionalFormatting>
  <conditionalFormatting sqref="Y432:Y433">
    <cfRule type="expression" dxfId="1431" priority="763">
      <formula>IF(RIGHT(TEXT(Y432,"0.#"),1)=".",FALSE,TRUE)</formula>
    </cfRule>
    <cfRule type="expression" dxfId="1430" priority="764">
      <formula>IF(RIGHT(TEXT(Y432,"0.#"),1)=".",TRUE,FALSE)</formula>
    </cfRule>
  </conditionalFormatting>
  <conditionalFormatting sqref="Y467:Y494">
    <cfRule type="expression" dxfId="1429" priority="757">
      <formula>IF(RIGHT(TEXT(Y467,"0.#"),1)=".",FALSE,TRUE)</formula>
    </cfRule>
    <cfRule type="expression" dxfId="1428" priority="758">
      <formula>IF(RIGHT(TEXT(Y467,"0.#"),1)=".",TRUE,FALSE)</formula>
    </cfRule>
  </conditionalFormatting>
  <conditionalFormatting sqref="Y465:Y466">
    <cfRule type="expression" dxfId="1427" priority="751">
      <formula>IF(RIGHT(TEXT(Y465,"0.#"),1)=".",FALSE,TRUE)</formula>
    </cfRule>
    <cfRule type="expression" dxfId="1426" priority="752">
      <formula>IF(RIGHT(TEXT(Y465,"0.#"),1)=".",TRUE,FALSE)</formula>
    </cfRule>
  </conditionalFormatting>
  <conditionalFormatting sqref="Y500:Y527">
    <cfRule type="expression" dxfId="1425" priority="745">
      <formula>IF(RIGHT(TEXT(Y500,"0.#"),1)=".",FALSE,TRUE)</formula>
    </cfRule>
    <cfRule type="expression" dxfId="1424" priority="746">
      <formula>IF(RIGHT(TEXT(Y500,"0.#"),1)=".",TRUE,FALSE)</formula>
    </cfRule>
  </conditionalFormatting>
  <conditionalFormatting sqref="Y498:Y499">
    <cfRule type="expression" dxfId="1423" priority="739">
      <formula>IF(RIGHT(TEXT(Y498,"0.#"),1)=".",FALSE,TRUE)</formula>
    </cfRule>
    <cfRule type="expression" dxfId="1422" priority="740">
      <formula>IF(RIGHT(TEXT(Y498,"0.#"),1)=".",TRUE,FALSE)</formula>
    </cfRule>
  </conditionalFormatting>
  <conditionalFormatting sqref="Y533:Y560">
    <cfRule type="expression" dxfId="1421" priority="733">
      <formula>IF(RIGHT(TEXT(Y533,"0.#"),1)=".",FALSE,TRUE)</formula>
    </cfRule>
    <cfRule type="expression" dxfId="1420" priority="734">
      <formula>IF(RIGHT(TEXT(Y533,"0.#"),1)=".",TRUE,FALSE)</formula>
    </cfRule>
  </conditionalFormatting>
  <conditionalFormatting sqref="W23">
    <cfRule type="expression" dxfId="1419" priority="841">
      <formula>IF(RIGHT(TEXT(W23,"0.#"),1)=".",FALSE,TRUE)</formula>
    </cfRule>
    <cfRule type="expression" dxfId="1418" priority="842">
      <formula>IF(RIGHT(TEXT(W23,"0.#"),1)=".",TRUE,FALSE)</formula>
    </cfRule>
  </conditionalFormatting>
  <conditionalFormatting sqref="W24:W27">
    <cfRule type="expression" dxfId="1417" priority="839">
      <formula>IF(RIGHT(TEXT(W24,"0.#"),1)=".",FALSE,TRUE)</formula>
    </cfRule>
    <cfRule type="expression" dxfId="1416" priority="840">
      <formula>IF(RIGHT(TEXT(W24,"0.#"),1)=".",TRUE,FALSE)</formula>
    </cfRule>
  </conditionalFormatting>
  <conditionalFormatting sqref="W28">
    <cfRule type="expression" dxfId="1415" priority="837">
      <formula>IF(RIGHT(TEXT(W28,"0.#"),1)=".",FALSE,TRUE)</formula>
    </cfRule>
    <cfRule type="expression" dxfId="1414" priority="838">
      <formula>IF(RIGHT(TEXT(W28,"0.#"),1)=".",TRUE,FALSE)</formula>
    </cfRule>
  </conditionalFormatting>
  <conditionalFormatting sqref="P26:P27">
    <cfRule type="expression" dxfId="1413" priority="833">
      <formula>IF(RIGHT(TEXT(P26,"0.#"),1)=".",FALSE,TRUE)</formula>
    </cfRule>
    <cfRule type="expression" dxfId="1412" priority="834">
      <formula>IF(RIGHT(TEXT(P26,"0.#"),1)=".",TRUE,FALSE)</formula>
    </cfRule>
  </conditionalFormatting>
  <conditionalFormatting sqref="P28">
    <cfRule type="expression" dxfId="1411" priority="831">
      <formula>IF(RIGHT(TEXT(P28,"0.#"),1)=".",FALSE,TRUE)</formula>
    </cfRule>
    <cfRule type="expression" dxfId="1410" priority="832">
      <formula>IF(RIGHT(TEXT(P28,"0.#"),1)=".",TRUE,FALSE)</formula>
    </cfRule>
  </conditionalFormatting>
  <conditionalFormatting sqref="AE202">
    <cfRule type="expression" dxfId="1409" priority="829">
      <formula>IF(RIGHT(TEXT(AE202,"0.#"),1)=".",FALSE,TRUE)</formula>
    </cfRule>
    <cfRule type="expression" dxfId="1408" priority="830">
      <formula>IF(RIGHT(TEXT(AE202,"0.#"),1)=".",TRUE,FALSE)</formula>
    </cfRule>
  </conditionalFormatting>
  <conditionalFormatting sqref="AE203">
    <cfRule type="expression" dxfId="1407" priority="827">
      <formula>IF(RIGHT(TEXT(AE203,"0.#"),1)=".",FALSE,TRUE)</formula>
    </cfRule>
    <cfRule type="expression" dxfId="1406" priority="828">
      <formula>IF(RIGHT(TEXT(AE203,"0.#"),1)=".",TRUE,FALSE)</formula>
    </cfRule>
  </conditionalFormatting>
  <conditionalFormatting sqref="AE204">
    <cfRule type="expression" dxfId="1405" priority="825">
      <formula>IF(RIGHT(TEXT(AE204,"0.#"),1)=".",FALSE,TRUE)</formula>
    </cfRule>
    <cfRule type="expression" dxfId="1404" priority="826">
      <formula>IF(RIGHT(TEXT(AE204,"0.#"),1)=".",TRUE,FALSE)</formula>
    </cfRule>
  </conditionalFormatting>
  <conditionalFormatting sqref="AI204">
    <cfRule type="expression" dxfId="1403" priority="823">
      <formula>IF(RIGHT(TEXT(AI204,"0.#"),1)=".",FALSE,TRUE)</formula>
    </cfRule>
    <cfRule type="expression" dxfId="1402" priority="824">
      <formula>IF(RIGHT(TEXT(AI204,"0.#"),1)=".",TRUE,FALSE)</formula>
    </cfRule>
  </conditionalFormatting>
  <conditionalFormatting sqref="AI203">
    <cfRule type="expression" dxfId="1401" priority="821">
      <formula>IF(RIGHT(TEXT(AI203,"0.#"),1)=".",FALSE,TRUE)</formula>
    </cfRule>
    <cfRule type="expression" dxfId="1400" priority="822">
      <formula>IF(RIGHT(TEXT(AI203,"0.#"),1)=".",TRUE,FALSE)</formula>
    </cfRule>
  </conditionalFormatting>
  <conditionalFormatting sqref="AI202">
    <cfRule type="expression" dxfId="1399" priority="819">
      <formula>IF(RIGHT(TEXT(AI202,"0.#"),1)=".",FALSE,TRUE)</formula>
    </cfRule>
    <cfRule type="expression" dxfId="1398" priority="820">
      <formula>IF(RIGHT(TEXT(AI202,"0.#"),1)=".",TRUE,FALSE)</formula>
    </cfRule>
  </conditionalFormatting>
  <conditionalFormatting sqref="AM202">
    <cfRule type="expression" dxfId="1397" priority="817">
      <formula>IF(RIGHT(TEXT(AM202,"0.#"),1)=".",FALSE,TRUE)</formula>
    </cfRule>
    <cfRule type="expression" dxfId="1396" priority="818">
      <formula>IF(RIGHT(TEXT(AM202,"0.#"),1)=".",TRUE,FALSE)</formula>
    </cfRule>
  </conditionalFormatting>
  <conditionalFormatting sqref="AM203">
    <cfRule type="expression" dxfId="1395" priority="815">
      <formula>IF(RIGHT(TEXT(AM203,"0.#"),1)=".",FALSE,TRUE)</formula>
    </cfRule>
    <cfRule type="expression" dxfId="1394" priority="816">
      <formula>IF(RIGHT(TEXT(AM203,"0.#"),1)=".",TRUE,FALSE)</formula>
    </cfRule>
  </conditionalFormatting>
  <conditionalFormatting sqref="AM204">
    <cfRule type="expression" dxfId="1393" priority="813">
      <formula>IF(RIGHT(TEXT(AM204,"0.#"),1)=".",FALSE,TRUE)</formula>
    </cfRule>
    <cfRule type="expression" dxfId="1392" priority="814">
      <formula>IF(RIGHT(TEXT(AM204,"0.#"),1)=".",TRUE,FALSE)</formula>
    </cfRule>
  </conditionalFormatting>
  <conditionalFormatting sqref="AQ202:AQ204">
    <cfRule type="expression" dxfId="1391" priority="811">
      <formula>IF(RIGHT(TEXT(AQ202,"0.#"),1)=".",FALSE,TRUE)</formula>
    </cfRule>
    <cfRule type="expression" dxfId="1390" priority="812">
      <formula>IF(RIGHT(TEXT(AQ202,"0.#"),1)=".",TRUE,FALSE)</formula>
    </cfRule>
  </conditionalFormatting>
  <conditionalFormatting sqref="AU202:AU204">
    <cfRule type="expression" dxfId="1389" priority="809">
      <formula>IF(RIGHT(TEXT(AU202,"0.#"),1)=".",FALSE,TRUE)</formula>
    </cfRule>
    <cfRule type="expression" dxfId="1388" priority="810">
      <formula>IF(RIGHT(TEXT(AU202,"0.#"),1)=".",TRUE,FALSE)</formula>
    </cfRule>
  </conditionalFormatting>
  <conditionalFormatting sqref="AE205">
    <cfRule type="expression" dxfId="1387" priority="807">
      <formula>IF(RIGHT(TEXT(AE205,"0.#"),1)=".",FALSE,TRUE)</formula>
    </cfRule>
    <cfRule type="expression" dxfId="1386" priority="808">
      <formula>IF(RIGHT(TEXT(AE205,"0.#"),1)=".",TRUE,FALSE)</formula>
    </cfRule>
  </conditionalFormatting>
  <conditionalFormatting sqref="AE206">
    <cfRule type="expression" dxfId="1385" priority="805">
      <formula>IF(RIGHT(TEXT(AE206,"0.#"),1)=".",FALSE,TRUE)</formula>
    </cfRule>
    <cfRule type="expression" dxfId="1384" priority="806">
      <formula>IF(RIGHT(TEXT(AE206,"0.#"),1)=".",TRUE,FALSE)</formula>
    </cfRule>
  </conditionalFormatting>
  <conditionalFormatting sqref="AE207">
    <cfRule type="expression" dxfId="1383" priority="803">
      <formula>IF(RIGHT(TEXT(AE207,"0.#"),1)=".",FALSE,TRUE)</formula>
    </cfRule>
    <cfRule type="expression" dxfId="1382" priority="804">
      <formula>IF(RIGHT(TEXT(AE207,"0.#"),1)=".",TRUE,FALSE)</formula>
    </cfRule>
  </conditionalFormatting>
  <conditionalFormatting sqref="AI207">
    <cfRule type="expression" dxfId="1381" priority="801">
      <formula>IF(RIGHT(TEXT(AI207,"0.#"),1)=".",FALSE,TRUE)</formula>
    </cfRule>
    <cfRule type="expression" dxfId="1380" priority="802">
      <formula>IF(RIGHT(TEXT(AI207,"0.#"),1)=".",TRUE,FALSE)</formula>
    </cfRule>
  </conditionalFormatting>
  <conditionalFormatting sqref="AI206">
    <cfRule type="expression" dxfId="1379" priority="799">
      <formula>IF(RIGHT(TEXT(AI206,"0.#"),1)=".",FALSE,TRUE)</formula>
    </cfRule>
    <cfRule type="expression" dxfId="1378" priority="800">
      <formula>IF(RIGHT(TEXT(AI206,"0.#"),1)=".",TRUE,FALSE)</formula>
    </cfRule>
  </conditionalFormatting>
  <conditionalFormatting sqref="AI205">
    <cfRule type="expression" dxfId="1377" priority="797">
      <formula>IF(RIGHT(TEXT(AI205,"0.#"),1)=".",FALSE,TRUE)</formula>
    </cfRule>
    <cfRule type="expression" dxfId="1376" priority="798">
      <formula>IF(RIGHT(TEXT(AI205,"0.#"),1)=".",TRUE,FALSE)</formula>
    </cfRule>
  </conditionalFormatting>
  <conditionalFormatting sqref="AM205">
    <cfRule type="expression" dxfId="1375" priority="795">
      <formula>IF(RIGHT(TEXT(AM205,"0.#"),1)=".",FALSE,TRUE)</formula>
    </cfRule>
    <cfRule type="expression" dxfId="1374" priority="796">
      <formula>IF(RIGHT(TEXT(AM205,"0.#"),1)=".",TRUE,FALSE)</formula>
    </cfRule>
  </conditionalFormatting>
  <conditionalFormatting sqref="AM206">
    <cfRule type="expression" dxfId="1373" priority="793">
      <formula>IF(RIGHT(TEXT(AM206,"0.#"),1)=".",FALSE,TRUE)</formula>
    </cfRule>
    <cfRule type="expression" dxfId="1372" priority="794">
      <formula>IF(RIGHT(TEXT(AM206,"0.#"),1)=".",TRUE,FALSE)</formula>
    </cfRule>
  </conditionalFormatting>
  <conditionalFormatting sqref="AM207">
    <cfRule type="expression" dxfId="1371" priority="791">
      <formula>IF(RIGHT(TEXT(AM207,"0.#"),1)=".",FALSE,TRUE)</formula>
    </cfRule>
    <cfRule type="expression" dxfId="1370" priority="792">
      <formula>IF(RIGHT(TEXT(AM207,"0.#"),1)=".",TRUE,FALSE)</formula>
    </cfRule>
  </conditionalFormatting>
  <conditionalFormatting sqref="AQ205:AQ207">
    <cfRule type="expression" dxfId="1369" priority="789">
      <formula>IF(RIGHT(TEXT(AQ205,"0.#"),1)=".",FALSE,TRUE)</formula>
    </cfRule>
    <cfRule type="expression" dxfId="1368" priority="790">
      <formula>IF(RIGHT(TEXT(AQ205,"0.#"),1)=".",TRUE,FALSE)</formula>
    </cfRule>
  </conditionalFormatting>
  <conditionalFormatting sqref="AU205:AU207">
    <cfRule type="expression" dxfId="1367" priority="787">
      <formula>IF(RIGHT(TEXT(AU205,"0.#"),1)=".",FALSE,TRUE)</formula>
    </cfRule>
    <cfRule type="expression" dxfId="1366" priority="788">
      <formula>IF(RIGHT(TEXT(AU205,"0.#"),1)=".",TRUE,FALSE)</formula>
    </cfRule>
  </conditionalFormatting>
  <conditionalFormatting sqref="AL401:AO428">
    <cfRule type="expression" dxfId="1365" priority="783">
      <formula>IF(AND(AL401&gt;=0, RIGHT(TEXT(AL401,"0.#"),1)&lt;&gt;"."),TRUE,FALSE)</formula>
    </cfRule>
    <cfRule type="expression" dxfId="1364" priority="784">
      <formula>IF(AND(AL401&gt;=0, RIGHT(TEXT(AL401,"0.#"),1)="."),TRUE,FALSE)</formula>
    </cfRule>
    <cfRule type="expression" dxfId="1363" priority="785">
      <formula>IF(AND(AL401&lt;0, RIGHT(TEXT(AL401,"0.#"),1)&lt;&gt;"."),TRUE,FALSE)</formula>
    </cfRule>
    <cfRule type="expression" dxfId="1362" priority="786">
      <formula>IF(AND(AL401&lt;0, RIGHT(TEXT(AL401,"0.#"),1)="."),TRUE,FALSE)</formula>
    </cfRule>
  </conditionalFormatting>
  <conditionalFormatting sqref="AL399:AO400">
    <cfRule type="expression" dxfId="1361" priority="777">
      <formula>IF(AND(AL399&gt;=0, RIGHT(TEXT(AL399,"0.#"),1)&lt;&gt;"."),TRUE,FALSE)</formula>
    </cfRule>
    <cfRule type="expression" dxfId="1360" priority="778">
      <formula>IF(AND(AL399&gt;=0, RIGHT(TEXT(AL399,"0.#"),1)="."),TRUE,FALSE)</formula>
    </cfRule>
    <cfRule type="expression" dxfId="1359" priority="779">
      <formula>IF(AND(AL399&lt;0, RIGHT(TEXT(AL399,"0.#"),1)&lt;&gt;"."),TRUE,FALSE)</formula>
    </cfRule>
    <cfRule type="expression" dxfId="1358" priority="780">
      <formula>IF(AND(AL399&lt;0, RIGHT(TEXT(AL399,"0.#"),1)="."),TRUE,FALSE)</formula>
    </cfRule>
  </conditionalFormatting>
  <conditionalFormatting sqref="AL434:AO461">
    <cfRule type="expression" dxfId="1357" priority="771">
      <formula>IF(AND(AL434&gt;=0, RIGHT(TEXT(AL434,"0.#"),1)&lt;&gt;"."),TRUE,FALSE)</formula>
    </cfRule>
    <cfRule type="expression" dxfId="1356" priority="772">
      <formula>IF(AND(AL434&gt;=0, RIGHT(TEXT(AL434,"0.#"),1)="."),TRUE,FALSE)</formula>
    </cfRule>
    <cfRule type="expression" dxfId="1355" priority="773">
      <formula>IF(AND(AL434&lt;0, RIGHT(TEXT(AL434,"0.#"),1)&lt;&gt;"."),TRUE,FALSE)</formula>
    </cfRule>
    <cfRule type="expression" dxfId="1354" priority="774">
      <formula>IF(AND(AL434&lt;0, RIGHT(TEXT(AL434,"0.#"),1)="."),TRUE,FALSE)</formula>
    </cfRule>
  </conditionalFormatting>
  <conditionalFormatting sqref="AL432:AO433">
    <cfRule type="expression" dxfId="1353" priority="765">
      <formula>IF(AND(AL432&gt;=0, RIGHT(TEXT(AL432,"0.#"),1)&lt;&gt;"."),TRUE,FALSE)</formula>
    </cfRule>
    <cfRule type="expression" dxfId="1352" priority="766">
      <formula>IF(AND(AL432&gt;=0, RIGHT(TEXT(AL432,"0.#"),1)="."),TRUE,FALSE)</formula>
    </cfRule>
    <cfRule type="expression" dxfId="1351" priority="767">
      <formula>IF(AND(AL432&lt;0, RIGHT(TEXT(AL432,"0.#"),1)&lt;&gt;"."),TRUE,FALSE)</formula>
    </cfRule>
    <cfRule type="expression" dxfId="1350" priority="768">
      <formula>IF(AND(AL432&lt;0, RIGHT(TEXT(AL432,"0.#"),1)="."),TRUE,FALSE)</formula>
    </cfRule>
  </conditionalFormatting>
  <conditionalFormatting sqref="AL467:AO494">
    <cfRule type="expression" dxfId="1349" priority="759">
      <formula>IF(AND(AL467&gt;=0, RIGHT(TEXT(AL467,"0.#"),1)&lt;&gt;"."),TRUE,FALSE)</formula>
    </cfRule>
    <cfRule type="expression" dxfId="1348" priority="760">
      <formula>IF(AND(AL467&gt;=0, RIGHT(TEXT(AL467,"0.#"),1)="."),TRUE,FALSE)</formula>
    </cfRule>
    <cfRule type="expression" dxfId="1347" priority="761">
      <formula>IF(AND(AL467&lt;0, RIGHT(TEXT(AL467,"0.#"),1)&lt;&gt;"."),TRUE,FALSE)</formula>
    </cfRule>
    <cfRule type="expression" dxfId="1346" priority="762">
      <formula>IF(AND(AL467&lt;0, RIGHT(TEXT(AL467,"0.#"),1)="."),TRUE,FALSE)</formula>
    </cfRule>
  </conditionalFormatting>
  <conditionalFormatting sqref="AL465:AO466">
    <cfRule type="expression" dxfId="1345" priority="753">
      <formula>IF(AND(AL465&gt;=0, RIGHT(TEXT(AL465,"0.#"),1)&lt;&gt;"."),TRUE,FALSE)</formula>
    </cfRule>
    <cfRule type="expression" dxfId="1344" priority="754">
      <formula>IF(AND(AL465&gt;=0, RIGHT(TEXT(AL465,"0.#"),1)="."),TRUE,FALSE)</formula>
    </cfRule>
    <cfRule type="expression" dxfId="1343" priority="755">
      <formula>IF(AND(AL465&lt;0, RIGHT(TEXT(AL465,"0.#"),1)&lt;&gt;"."),TRUE,FALSE)</formula>
    </cfRule>
    <cfRule type="expression" dxfId="1342" priority="756">
      <formula>IF(AND(AL465&lt;0, RIGHT(TEXT(AL465,"0.#"),1)="."),TRUE,FALSE)</formula>
    </cfRule>
  </conditionalFormatting>
  <conditionalFormatting sqref="AL500:AO527">
    <cfRule type="expression" dxfId="1341" priority="747">
      <formula>IF(AND(AL500&gt;=0, RIGHT(TEXT(AL500,"0.#"),1)&lt;&gt;"."),TRUE,FALSE)</formula>
    </cfRule>
    <cfRule type="expression" dxfId="1340" priority="748">
      <formula>IF(AND(AL500&gt;=0, RIGHT(TEXT(AL500,"0.#"),1)="."),TRUE,FALSE)</formula>
    </cfRule>
    <cfRule type="expression" dxfId="1339" priority="749">
      <formula>IF(AND(AL500&lt;0, RIGHT(TEXT(AL500,"0.#"),1)&lt;&gt;"."),TRUE,FALSE)</formula>
    </cfRule>
    <cfRule type="expression" dxfId="1338" priority="750">
      <formula>IF(AND(AL500&lt;0, RIGHT(TEXT(AL500,"0.#"),1)="."),TRUE,FALSE)</formula>
    </cfRule>
  </conditionalFormatting>
  <conditionalFormatting sqref="AL498:AO499">
    <cfRule type="expression" dxfId="1337" priority="741">
      <formula>IF(AND(AL498&gt;=0, RIGHT(TEXT(AL498,"0.#"),1)&lt;&gt;"."),TRUE,FALSE)</formula>
    </cfRule>
    <cfRule type="expression" dxfId="1336" priority="742">
      <formula>IF(AND(AL498&gt;=0, RIGHT(TEXT(AL498,"0.#"),1)="."),TRUE,FALSE)</formula>
    </cfRule>
    <cfRule type="expression" dxfId="1335" priority="743">
      <formula>IF(AND(AL498&lt;0, RIGHT(TEXT(AL498,"0.#"),1)&lt;&gt;"."),TRUE,FALSE)</formula>
    </cfRule>
    <cfRule type="expression" dxfId="1334" priority="744">
      <formula>IF(AND(AL498&lt;0, RIGHT(TEXT(AL498,"0.#"),1)="."),TRUE,FALSE)</formula>
    </cfRule>
  </conditionalFormatting>
  <conditionalFormatting sqref="AL533:AO560">
    <cfRule type="expression" dxfId="1333" priority="735">
      <formula>IF(AND(AL533&gt;=0, RIGHT(TEXT(AL533,"0.#"),1)&lt;&gt;"."),TRUE,FALSE)</formula>
    </cfRule>
    <cfRule type="expression" dxfId="1332" priority="736">
      <formula>IF(AND(AL533&gt;=0, RIGHT(TEXT(AL533,"0.#"),1)="."),TRUE,FALSE)</formula>
    </cfRule>
    <cfRule type="expression" dxfId="1331" priority="737">
      <formula>IF(AND(AL533&lt;0, RIGHT(TEXT(AL533,"0.#"),1)&lt;&gt;"."),TRUE,FALSE)</formula>
    </cfRule>
    <cfRule type="expression" dxfId="1330" priority="738">
      <formula>IF(AND(AL533&lt;0, RIGHT(TEXT(AL533,"0.#"),1)="."),TRUE,FALSE)</formula>
    </cfRule>
  </conditionalFormatting>
  <conditionalFormatting sqref="AL531:AO532">
    <cfRule type="expression" dxfId="1329" priority="729">
      <formula>IF(AND(AL531&gt;=0, RIGHT(TEXT(AL531,"0.#"),1)&lt;&gt;"."),TRUE,FALSE)</formula>
    </cfRule>
    <cfRule type="expression" dxfId="1328" priority="730">
      <formula>IF(AND(AL531&gt;=0, RIGHT(TEXT(AL531,"0.#"),1)="."),TRUE,FALSE)</formula>
    </cfRule>
    <cfRule type="expression" dxfId="1327" priority="731">
      <formula>IF(AND(AL531&lt;0, RIGHT(TEXT(AL531,"0.#"),1)&lt;&gt;"."),TRUE,FALSE)</formula>
    </cfRule>
    <cfRule type="expression" dxfId="1326" priority="732">
      <formula>IF(AND(AL531&lt;0, RIGHT(TEXT(AL531,"0.#"),1)="."),TRUE,FALSE)</formula>
    </cfRule>
  </conditionalFormatting>
  <conditionalFormatting sqref="Y531:Y532">
    <cfRule type="expression" dxfId="1325" priority="727">
      <formula>IF(RIGHT(TEXT(Y531,"0.#"),1)=".",FALSE,TRUE)</formula>
    </cfRule>
    <cfRule type="expression" dxfId="1324" priority="728">
      <formula>IF(RIGHT(TEXT(Y531,"0.#"),1)=".",TRUE,FALSE)</formula>
    </cfRule>
  </conditionalFormatting>
  <conditionalFormatting sqref="AL566:AO593">
    <cfRule type="expression" dxfId="1323" priority="723">
      <formula>IF(AND(AL566&gt;=0, RIGHT(TEXT(AL566,"0.#"),1)&lt;&gt;"."),TRUE,FALSE)</formula>
    </cfRule>
    <cfRule type="expression" dxfId="1322" priority="724">
      <formula>IF(AND(AL566&gt;=0, RIGHT(TEXT(AL566,"0.#"),1)="."),TRUE,FALSE)</formula>
    </cfRule>
    <cfRule type="expression" dxfId="1321" priority="725">
      <formula>IF(AND(AL566&lt;0, RIGHT(TEXT(AL566,"0.#"),1)&lt;&gt;"."),TRUE,FALSE)</formula>
    </cfRule>
    <cfRule type="expression" dxfId="1320" priority="726">
      <formula>IF(AND(AL566&lt;0, RIGHT(TEXT(AL566,"0.#"),1)="."),TRUE,FALSE)</formula>
    </cfRule>
  </conditionalFormatting>
  <conditionalFormatting sqref="Y566:Y593">
    <cfRule type="expression" dxfId="1319" priority="721">
      <formula>IF(RIGHT(TEXT(Y566,"0.#"),1)=".",FALSE,TRUE)</formula>
    </cfRule>
    <cfRule type="expression" dxfId="1318" priority="722">
      <formula>IF(RIGHT(TEXT(Y566,"0.#"),1)=".",TRUE,FALSE)</formula>
    </cfRule>
  </conditionalFormatting>
  <conditionalFormatting sqref="AL564:AO565">
    <cfRule type="expression" dxfId="1317" priority="717">
      <formula>IF(AND(AL564&gt;=0, RIGHT(TEXT(AL564,"0.#"),1)&lt;&gt;"."),TRUE,FALSE)</formula>
    </cfRule>
    <cfRule type="expression" dxfId="1316" priority="718">
      <formula>IF(AND(AL564&gt;=0, RIGHT(TEXT(AL564,"0.#"),1)="."),TRUE,FALSE)</formula>
    </cfRule>
    <cfRule type="expression" dxfId="1315" priority="719">
      <formula>IF(AND(AL564&lt;0, RIGHT(TEXT(AL564,"0.#"),1)&lt;&gt;"."),TRUE,FALSE)</formula>
    </cfRule>
    <cfRule type="expression" dxfId="1314" priority="720">
      <formula>IF(AND(AL564&lt;0, RIGHT(TEXT(AL564,"0.#"),1)="."),TRUE,FALSE)</formula>
    </cfRule>
  </conditionalFormatting>
  <conditionalFormatting sqref="Y564:Y565">
    <cfRule type="expression" dxfId="1313" priority="715">
      <formula>IF(RIGHT(TEXT(Y564,"0.#"),1)=".",FALSE,TRUE)</formula>
    </cfRule>
    <cfRule type="expression" dxfId="1312" priority="716">
      <formula>IF(RIGHT(TEXT(Y564,"0.#"),1)=".",TRUE,FALSE)</formula>
    </cfRule>
  </conditionalFormatting>
  <conditionalFormatting sqref="AL599:AO626">
    <cfRule type="expression" dxfId="1311" priority="711">
      <formula>IF(AND(AL599&gt;=0, RIGHT(TEXT(AL599,"0.#"),1)&lt;&gt;"."),TRUE,FALSE)</formula>
    </cfRule>
    <cfRule type="expression" dxfId="1310" priority="712">
      <formula>IF(AND(AL599&gt;=0, RIGHT(TEXT(AL599,"0.#"),1)="."),TRUE,FALSE)</formula>
    </cfRule>
    <cfRule type="expression" dxfId="1309" priority="713">
      <formula>IF(AND(AL599&lt;0, RIGHT(TEXT(AL599,"0.#"),1)&lt;&gt;"."),TRUE,FALSE)</formula>
    </cfRule>
    <cfRule type="expression" dxfId="1308" priority="714">
      <formula>IF(AND(AL599&lt;0, RIGHT(TEXT(AL599,"0.#"),1)="."),TRUE,FALSE)</formula>
    </cfRule>
  </conditionalFormatting>
  <conditionalFormatting sqref="Y599:Y626">
    <cfRule type="expression" dxfId="1307" priority="709">
      <formula>IF(RIGHT(TEXT(Y599,"0.#"),1)=".",FALSE,TRUE)</formula>
    </cfRule>
    <cfRule type="expression" dxfId="1306" priority="710">
      <formula>IF(RIGHT(TEXT(Y599,"0.#"),1)=".",TRUE,FALSE)</formula>
    </cfRule>
  </conditionalFormatting>
  <conditionalFormatting sqref="AL597:AO598">
    <cfRule type="expression" dxfId="1305" priority="705">
      <formula>IF(AND(AL597&gt;=0, RIGHT(TEXT(AL597,"0.#"),1)&lt;&gt;"."),TRUE,FALSE)</formula>
    </cfRule>
    <cfRule type="expression" dxfId="1304" priority="706">
      <formula>IF(AND(AL597&gt;=0, RIGHT(TEXT(AL597,"0.#"),1)="."),TRUE,FALSE)</formula>
    </cfRule>
    <cfRule type="expression" dxfId="1303" priority="707">
      <formula>IF(AND(AL597&lt;0, RIGHT(TEXT(AL597,"0.#"),1)&lt;&gt;"."),TRUE,FALSE)</formula>
    </cfRule>
    <cfRule type="expression" dxfId="1302" priority="708">
      <formula>IF(AND(AL597&lt;0, RIGHT(TEXT(AL597,"0.#"),1)="."),TRUE,FALSE)</formula>
    </cfRule>
  </conditionalFormatting>
  <conditionalFormatting sqref="Y597:Y598">
    <cfRule type="expression" dxfId="1301" priority="703">
      <formula>IF(RIGHT(TEXT(Y597,"0.#"),1)=".",FALSE,TRUE)</formula>
    </cfRule>
    <cfRule type="expression" dxfId="1300" priority="704">
      <formula>IF(RIGHT(TEXT(Y597,"0.#"),1)=".",TRUE,FALSE)</formula>
    </cfRule>
  </conditionalFormatting>
  <conditionalFormatting sqref="AU33">
    <cfRule type="expression" dxfId="1299" priority="699">
      <formula>IF(RIGHT(TEXT(AU33,"0.#"),1)=".",FALSE,TRUE)</formula>
    </cfRule>
    <cfRule type="expression" dxfId="1298" priority="700">
      <formula>IF(RIGHT(TEXT(AU33,"0.#"),1)=".",TRUE,FALSE)</formula>
    </cfRule>
  </conditionalFormatting>
  <conditionalFormatting sqref="AU32">
    <cfRule type="expression" dxfId="1297" priority="701">
      <formula>IF(RIGHT(TEXT(AU32,"0.#"),1)=".",FALSE,TRUE)</formula>
    </cfRule>
    <cfRule type="expression" dxfId="1296" priority="702">
      <formula>IF(RIGHT(TEXT(AU32,"0.#"),1)=".",TRUE,FALSE)</formula>
    </cfRule>
  </conditionalFormatting>
  <conditionalFormatting sqref="P29:AC29">
    <cfRule type="expression" dxfId="1295" priority="697">
      <formula>IF(RIGHT(TEXT(P29,"0.#"),1)=".",FALSE,TRUE)</formula>
    </cfRule>
    <cfRule type="expression" dxfId="1294" priority="698">
      <formula>IF(RIGHT(TEXT(P29,"0.#"),1)=".",TRUE,FALSE)</formula>
    </cfRule>
  </conditionalFormatting>
  <conditionalFormatting sqref="AM41">
    <cfRule type="expression" dxfId="1293" priority="679">
      <formula>IF(RIGHT(TEXT(AM41,"0.#"),1)=".",FALSE,TRUE)</formula>
    </cfRule>
    <cfRule type="expression" dxfId="1292" priority="680">
      <formula>IF(RIGHT(TEXT(AM41,"0.#"),1)=".",TRUE,FALSE)</formula>
    </cfRule>
  </conditionalFormatting>
  <conditionalFormatting sqref="AM40">
    <cfRule type="expression" dxfId="1291" priority="681">
      <formula>IF(RIGHT(TEXT(AM40,"0.#"),1)=".",FALSE,TRUE)</formula>
    </cfRule>
    <cfRule type="expression" dxfId="1290" priority="682">
      <formula>IF(RIGHT(TEXT(AM40,"0.#"),1)=".",TRUE,FALSE)</formula>
    </cfRule>
  </conditionalFormatting>
  <conditionalFormatting sqref="AE39">
    <cfRule type="expression" dxfId="1289" priority="695">
      <formula>IF(RIGHT(TEXT(AE39,"0.#"),1)=".",FALSE,TRUE)</formula>
    </cfRule>
    <cfRule type="expression" dxfId="1288" priority="696">
      <formula>IF(RIGHT(TEXT(AE39,"0.#"),1)=".",TRUE,FALSE)</formula>
    </cfRule>
  </conditionalFormatting>
  <conditionalFormatting sqref="AQ39:AQ41">
    <cfRule type="expression" dxfId="1287" priority="677">
      <formula>IF(RIGHT(TEXT(AQ39,"0.#"),1)=".",FALSE,TRUE)</formula>
    </cfRule>
    <cfRule type="expression" dxfId="1286" priority="678">
      <formula>IF(RIGHT(TEXT(AQ39,"0.#"),1)=".",TRUE,FALSE)</formula>
    </cfRule>
  </conditionalFormatting>
  <conditionalFormatting sqref="AU39:AU41">
    <cfRule type="expression" dxfId="1285" priority="675">
      <formula>IF(RIGHT(TEXT(AU39,"0.#"),1)=".",FALSE,TRUE)</formula>
    </cfRule>
    <cfRule type="expression" dxfId="1284" priority="676">
      <formula>IF(RIGHT(TEXT(AU39,"0.#"),1)=".",TRUE,FALSE)</formula>
    </cfRule>
  </conditionalFormatting>
  <conditionalFormatting sqref="AI41">
    <cfRule type="expression" dxfId="1283" priority="689">
      <formula>IF(RIGHT(TEXT(AI41,"0.#"),1)=".",FALSE,TRUE)</formula>
    </cfRule>
    <cfRule type="expression" dxfId="1282" priority="690">
      <formula>IF(RIGHT(TEXT(AI41,"0.#"),1)=".",TRUE,FALSE)</formula>
    </cfRule>
  </conditionalFormatting>
  <conditionalFormatting sqref="AE40">
    <cfRule type="expression" dxfId="1281" priority="693">
      <formula>IF(RIGHT(TEXT(AE40,"0.#"),1)=".",FALSE,TRUE)</formula>
    </cfRule>
    <cfRule type="expression" dxfId="1280" priority="694">
      <formula>IF(RIGHT(TEXT(AE40,"0.#"),1)=".",TRUE,FALSE)</formula>
    </cfRule>
  </conditionalFormatting>
  <conditionalFormatting sqref="AE41">
    <cfRule type="expression" dxfId="1279" priority="691">
      <formula>IF(RIGHT(TEXT(AE41,"0.#"),1)=".",FALSE,TRUE)</formula>
    </cfRule>
    <cfRule type="expression" dxfId="1278" priority="692">
      <formula>IF(RIGHT(TEXT(AE41,"0.#"),1)=".",TRUE,FALSE)</formula>
    </cfRule>
  </conditionalFormatting>
  <conditionalFormatting sqref="AM39">
    <cfRule type="expression" dxfId="1277" priority="683">
      <formula>IF(RIGHT(TEXT(AM39,"0.#"),1)=".",FALSE,TRUE)</formula>
    </cfRule>
    <cfRule type="expression" dxfId="1276" priority="684">
      <formula>IF(RIGHT(TEXT(AM39,"0.#"),1)=".",TRUE,FALSE)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AM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P24:P25">
    <cfRule type="expression" dxfId="719" priority="19">
      <formula>IF(RIGHT(TEXT(P24,"0.#"),1)=".",FALSE,TRUE)</formula>
    </cfRule>
    <cfRule type="expression" dxfId="718" priority="20">
      <formula>IF(RIGHT(TEXT(P24,"0.#"),1)=".",TRUE,FALSE)</formula>
    </cfRule>
  </conditionalFormatting>
  <conditionalFormatting sqref="Y368:Y375">
    <cfRule type="expression" dxfId="717" priority="17">
      <formula>IF(RIGHT(TEXT(Y368,"0.#"),1)=".",FALSE,TRUE)</formula>
    </cfRule>
    <cfRule type="expression" dxfId="716" priority="18">
      <formula>IF(RIGHT(TEXT(Y368,"0.#"),1)=".",TRUE,FALSE)</formula>
    </cfRule>
  </conditionalFormatting>
  <conditionalFormatting sqref="Y366:Y367">
    <cfRule type="expression" dxfId="715" priority="15">
      <formula>IF(RIGHT(TEXT(Y366,"0.#"),1)=".",FALSE,TRUE)</formula>
    </cfRule>
    <cfRule type="expression" dxfId="714" priority="16">
      <formula>IF(RIGHT(TEXT(Y366,"0.#"),1)=".",TRUE,FALSE)</formula>
    </cfRule>
  </conditionalFormatting>
  <conditionalFormatting sqref="AL366:AO366">
    <cfRule type="expression" dxfId="713" priority="11">
      <formula>IF(AND(AL366&gt;=0, RIGHT(TEXT(AL366,"0.#"),1)&lt;&gt;"."),TRUE,FALSE)</formula>
    </cfRule>
    <cfRule type="expression" dxfId="712" priority="12">
      <formula>IF(AND(AL366&gt;=0, RIGHT(TEXT(AL366,"0.#"),1)="."),TRUE,FALSE)</formula>
    </cfRule>
    <cfRule type="expression" dxfId="711" priority="13">
      <formula>IF(AND(AL366&lt;0, RIGHT(TEXT(AL366,"0.#"),1)&lt;&gt;"."),TRUE,FALSE)</formula>
    </cfRule>
    <cfRule type="expression" dxfId="710" priority="14">
      <formula>IF(AND(AL366&lt;0, RIGHT(TEXT(AL366,"0.#"),1)="."),TRUE,FALSE)</formula>
    </cfRule>
  </conditionalFormatting>
  <conditionalFormatting sqref="AL367:AO375">
    <cfRule type="expression" dxfId="709" priority="7">
      <formula>IF(AND(AL367&gt;=0, RIGHT(TEXT(AL367,"0.#"),1)&lt;&gt;"."),TRUE,FALSE)</formula>
    </cfRule>
    <cfRule type="expression" dxfId="708" priority="8">
      <formula>IF(AND(AL367&gt;=0, RIGHT(TEXT(AL367,"0.#"),1)="."),TRUE,FALSE)</formula>
    </cfRule>
    <cfRule type="expression" dxfId="707" priority="9">
      <formula>IF(AND(AL367&lt;0, RIGHT(TEXT(AL367,"0.#"),1)&lt;&gt;"."),TRUE,FALSE)</formula>
    </cfRule>
    <cfRule type="expression" dxfId="706" priority="10">
      <formula>IF(AND(AL367&lt;0, RIGHT(TEXT(AL367,"0.#"),1)="."),TRUE,FALSE)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14"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t="s">
        <v>722</v>
      </c>
      <c r="M2" s="13" t="str">
        <f>IF(L2="","",K2)</f>
        <v>社会保障</v>
      </c>
      <c r="N2" s="13" t="str">
        <f>IF(M2="","",IF(N1&lt;&gt;"",CONCATENATE(N1,"、",M2),M2))</f>
        <v>社会保障</v>
      </c>
      <c r="O2" s="13"/>
      <c r="P2" s="12" t="s">
        <v>70</v>
      </c>
      <c r="Q2" s="17" t="s">
        <v>722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722</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t="s">
        <v>722</v>
      </c>
      <c r="H14" s="13" t="str">
        <f t="shared" si="1"/>
        <v>労働保険特別会計雇用勘定</v>
      </c>
      <c r="I14" s="13" t="str">
        <f t="shared" si="5"/>
        <v>一般会計、労働保険特別会計雇用勘定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4"/>
      <c r="I4" s="944"/>
      <c r="J4" s="944"/>
      <c r="K4" s="944"/>
      <c r="L4" s="944"/>
      <c r="M4" s="944"/>
      <c r="N4" s="944"/>
      <c r="O4" s="945"/>
      <c r="P4" s="146"/>
      <c r="Q4" s="655"/>
      <c r="R4" s="655"/>
      <c r="S4" s="655"/>
      <c r="T4" s="655"/>
      <c r="U4" s="655"/>
      <c r="V4" s="655"/>
      <c r="W4" s="655"/>
      <c r="X4" s="656"/>
      <c r="Y4" s="930" t="s">
        <v>12</v>
      </c>
      <c r="Z4" s="931"/>
      <c r="AA4" s="932"/>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4"/>
      <c r="I11" s="944"/>
      <c r="J11" s="944"/>
      <c r="K11" s="944"/>
      <c r="L11" s="944"/>
      <c r="M11" s="944"/>
      <c r="N11" s="944"/>
      <c r="O11" s="945"/>
      <c r="P11" s="146"/>
      <c r="Q11" s="655"/>
      <c r="R11" s="655"/>
      <c r="S11" s="655"/>
      <c r="T11" s="655"/>
      <c r="U11" s="655"/>
      <c r="V11" s="655"/>
      <c r="W11" s="655"/>
      <c r="X11" s="656"/>
      <c r="Y11" s="930" t="s">
        <v>12</v>
      </c>
      <c r="Z11" s="931"/>
      <c r="AA11" s="932"/>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4"/>
      <c r="I18" s="944"/>
      <c r="J18" s="944"/>
      <c r="K18" s="944"/>
      <c r="L18" s="944"/>
      <c r="M18" s="944"/>
      <c r="N18" s="944"/>
      <c r="O18" s="945"/>
      <c r="P18" s="146"/>
      <c r="Q18" s="655"/>
      <c r="R18" s="655"/>
      <c r="S18" s="655"/>
      <c r="T18" s="655"/>
      <c r="U18" s="655"/>
      <c r="V18" s="655"/>
      <c r="W18" s="655"/>
      <c r="X18" s="656"/>
      <c r="Y18" s="930" t="s">
        <v>12</v>
      </c>
      <c r="Z18" s="931"/>
      <c r="AA18" s="932"/>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4"/>
      <c r="I25" s="944"/>
      <c r="J25" s="944"/>
      <c r="K25" s="944"/>
      <c r="L25" s="944"/>
      <c r="M25" s="944"/>
      <c r="N25" s="944"/>
      <c r="O25" s="945"/>
      <c r="P25" s="146"/>
      <c r="Q25" s="655"/>
      <c r="R25" s="655"/>
      <c r="S25" s="655"/>
      <c r="T25" s="655"/>
      <c r="U25" s="655"/>
      <c r="V25" s="655"/>
      <c r="W25" s="655"/>
      <c r="X25" s="656"/>
      <c r="Y25" s="930" t="s">
        <v>12</v>
      </c>
      <c r="Z25" s="931"/>
      <c r="AA25" s="932"/>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4"/>
      <c r="I32" s="944"/>
      <c r="J32" s="944"/>
      <c r="K32" s="944"/>
      <c r="L32" s="944"/>
      <c r="M32" s="944"/>
      <c r="N32" s="944"/>
      <c r="O32" s="945"/>
      <c r="P32" s="146"/>
      <c r="Q32" s="655"/>
      <c r="R32" s="655"/>
      <c r="S32" s="655"/>
      <c r="T32" s="655"/>
      <c r="U32" s="655"/>
      <c r="V32" s="655"/>
      <c r="W32" s="655"/>
      <c r="X32" s="656"/>
      <c r="Y32" s="930" t="s">
        <v>12</v>
      </c>
      <c r="Z32" s="931"/>
      <c r="AA32" s="932"/>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4"/>
      <c r="I39" s="944"/>
      <c r="J39" s="944"/>
      <c r="K39" s="944"/>
      <c r="L39" s="944"/>
      <c r="M39" s="944"/>
      <c r="N39" s="944"/>
      <c r="O39" s="945"/>
      <c r="P39" s="146"/>
      <c r="Q39" s="655"/>
      <c r="R39" s="655"/>
      <c r="S39" s="655"/>
      <c r="T39" s="655"/>
      <c r="U39" s="655"/>
      <c r="V39" s="655"/>
      <c r="W39" s="655"/>
      <c r="X39" s="656"/>
      <c r="Y39" s="930" t="s">
        <v>12</v>
      </c>
      <c r="Z39" s="931"/>
      <c r="AA39" s="932"/>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4"/>
      <c r="I46" s="944"/>
      <c r="J46" s="944"/>
      <c r="K46" s="944"/>
      <c r="L46" s="944"/>
      <c r="M46" s="944"/>
      <c r="N46" s="944"/>
      <c r="O46" s="945"/>
      <c r="P46" s="146"/>
      <c r="Q46" s="655"/>
      <c r="R46" s="655"/>
      <c r="S46" s="655"/>
      <c r="T46" s="655"/>
      <c r="U46" s="655"/>
      <c r="V46" s="655"/>
      <c r="W46" s="655"/>
      <c r="X46" s="656"/>
      <c r="Y46" s="930" t="s">
        <v>12</v>
      </c>
      <c r="Z46" s="931"/>
      <c r="AA46" s="932"/>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4"/>
      <c r="I53" s="944"/>
      <c r="J53" s="944"/>
      <c r="K53" s="944"/>
      <c r="L53" s="944"/>
      <c r="M53" s="944"/>
      <c r="N53" s="944"/>
      <c r="O53" s="945"/>
      <c r="P53" s="146"/>
      <c r="Q53" s="655"/>
      <c r="R53" s="655"/>
      <c r="S53" s="655"/>
      <c r="T53" s="655"/>
      <c r="U53" s="655"/>
      <c r="V53" s="655"/>
      <c r="W53" s="655"/>
      <c r="X53" s="656"/>
      <c r="Y53" s="930" t="s">
        <v>12</v>
      </c>
      <c r="Z53" s="931"/>
      <c r="AA53" s="932"/>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4"/>
      <c r="I60" s="944"/>
      <c r="J60" s="944"/>
      <c r="K60" s="944"/>
      <c r="L60" s="944"/>
      <c r="M60" s="944"/>
      <c r="N60" s="944"/>
      <c r="O60" s="945"/>
      <c r="P60" s="146"/>
      <c r="Q60" s="655"/>
      <c r="R60" s="655"/>
      <c r="S60" s="655"/>
      <c r="T60" s="655"/>
      <c r="U60" s="655"/>
      <c r="V60" s="655"/>
      <c r="W60" s="655"/>
      <c r="X60" s="656"/>
      <c r="Y60" s="930" t="s">
        <v>12</v>
      </c>
      <c r="Z60" s="931"/>
      <c r="AA60" s="932"/>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4"/>
      <c r="I67" s="944"/>
      <c r="J67" s="944"/>
      <c r="K67" s="944"/>
      <c r="L67" s="944"/>
      <c r="M67" s="944"/>
      <c r="N67" s="944"/>
      <c r="O67" s="945"/>
      <c r="P67" s="146"/>
      <c r="Q67" s="655"/>
      <c r="R67" s="655"/>
      <c r="S67" s="655"/>
      <c r="T67" s="655"/>
      <c r="U67" s="655"/>
      <c r="V67" s="655"/>
      <c r="W67" s="655"/>
      <c r="X67" s="656"/>
      <c r="Y67" s="930" t="s">
        <v>12</v>
      </c>
      <c r="Z67" s="931"/>
      <c r="AA67" s="932"/>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0" t="s">
        <v>13</v>
      </c>
      <c r="Z69" s="927"/>
      <c r="AA69" s="928"/>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2022-08-29T09:24:54Z</cp:lastPrinted>
  <dcterms:created xsi:type="dcterms:W3CDTF">2012-03-13T00:50:25Z</dcterms:created>
  <dcterms:modified xsi:type="dcterms:W3CDTF">2022-08-29T09:24:56Z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