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109" i="11" l="1"/>
  <c r="AM109" i="11"/>
  <c r="AE109" i="11" l="1"/>
  <c r="AE41" i="11"/>
  <c r="AI41" i="11"/>
  <c r="AM41" i="11"/>
  <c r="P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176" i="11"/>
  <c r="AY198" i="11"/>
  <c r="AY203" i="11"/>
  <c r="AY207" i="11"/>
  <c r="AY211" i="1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<sst xmlns="http://schemas.openxmlformats.org/spreadsheetml/2006/main" count="1416" uniqueCount="702">
  <si>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</si>
  <si>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</si>
  <si>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</si>
  <si>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</si>
  <si>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</si>
  <si>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</si>
  <si>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</si>
  <si>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</si>
  <si>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</si>
  <si>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</si>
  <si>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</si>
  <si>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</si>
  <si>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</si>
  <si>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</si>
  <si>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</si>
  <si>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</si>
  <si>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</si>
  <si>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</si>
  <si>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</si>
  <si>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</si>
  <si>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</si>
  <si>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</si>
  <si>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</si>
  <si>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</si>
  <si>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</si>
  <si>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</si>
  <si>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</si>
  <si>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</si>
  <si>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</si>
  <si>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</si>
  <si>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</si>
  <si>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</si>
  <si>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</si>
  <si>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</si>
  <si>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</si>
  <si>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</si>
  <si>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</si>
  <si>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</si>
  <si>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</si>
  <si>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</si>
  <si>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</si>
  <si>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</si>
  <si>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</si>
  <si>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</si>
  <si>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</si>
  <si>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</si>
  <si>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</si>
  <si>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</si>
  <si>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</si>
  <si>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</si>
  <si>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</si>
  <si>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</si>
  <si>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</si>
  <si>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</si>
  <si>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</si>
  <si>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</si>
  <si>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</si>
  <si>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</si>
  <si>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</si>
  <si>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</si>
  <si>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</si>
  <si>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</si>
  <si>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</si>
  <si>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</si>
  <si>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</si>
  <si>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</si>
  <si>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</si>
  <si>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</si>
  <si>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</si>
  <si>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</si>
  <si>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</si>
  <si>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</si>
  <si>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</si>
  <si>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</si>
  <si>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</si>
  <si>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</si>
  <si>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</si>
  <si>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</si>
  <si>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</si>
  <si>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</si>
  <si>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</si>
  <si>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</si>
  <si>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</si>
  <si>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</si>
  <si>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</si>
  <si>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</si>
  <si>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</si>
  <si>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</si>
  <si>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</si>
  <si>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</si>
  <si>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</si>
  <si>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</si>
  <si>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</si>
  <si>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</si>
  <si>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</si>
  <si>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</si>
  <si>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</si>
  <si>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</si>
  <si>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</si>
  <si>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</si>
  <si>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</si>
  <si>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</si>
  <si>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</si>
  <si>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</si>
  <si>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</si>
  <si>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</si>
  <si>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</si>
  <si>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</si>
  <si>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</si>
  <si>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</si>
  <si>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</si>
  <si>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</si>
  <si>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</si>
  <si>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</si>
  <si>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</si>
  <si>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</si>
  <si>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</si>
  <si>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</si>
  <si>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</si>
  <si>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</si>
  <si>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</si>
  <si>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</si>
  <si>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</si>
  <si>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</si>
  <si>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</si>
  <si>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</si>
  <si>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</si>
  <si>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</si>
  <si>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</si>
  <si>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</si>
  <si>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</si>
  <si>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</si>
  <si>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</si>
  <si>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</si>
  <si>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</si>
  <si>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</si>
  <si>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</si>
  <si>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</si>
  <si>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</si>
  <si>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</si>
  <si>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</si>
  <si>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</si>
  <si>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</si>
  <si>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</si>
  <si>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</si>
  <si>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</si>
  <si>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</si>
  <si>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</si>
  <si>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</si>
  <si>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</si>
  <si>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</si>
  <si>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</si>
  <si>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</si>
  <si>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</si>
  <si>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</si>
  <si>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</si>
  <si>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</si>
  <si>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</si>
  <si>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</si>
  <si>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</si>
  <si>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</si>
  <si>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</si>
  <si>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</si>
  <si>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</si>
  <si>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</si>
  <si>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</si>
  <si>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</si>
  <si>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</si>
  <si>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</si>
  <si>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</si>
  <si>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</si>
  <si>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</si>
  <si>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</si>
  <si>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</si>
  <si>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</si>
  <si>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</si>
  <si>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</si>
  <si>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</si>
  <si>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</si>
  <si>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</si>
  <si>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</si>
  <si>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</si>
  <si>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</si>
  <si>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</si>
  <si>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</si>
  <si>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</si>
  <si>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</si>
  <si>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</si>
  <si>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</si>
  <si>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</si>
  <si>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</si>
  <si>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</si>
  <si>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</si>
  <si>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</si>
  <si>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</si>
  <si>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</si>
  <si>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</si>
  <si>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</si>
  <si>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</si>
  <si>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</si>
  <si>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</si>
  <si>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</si>
  <si>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</si>
  <si>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</si>
  <si>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</si>
  <si>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</si>
  <si>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</si>
  <si>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</si>
  <si>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</si>
  <si>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</si>
  <si>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</si>
  <si>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</si>
  <si>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</si>
  <si>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</si>
  <si>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</si>
  <si>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</si>
  <si>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</si>
  <si>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</si>
  <si>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</si>
  <si>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</si>
  <si>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</si>
  <si>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</si>
  <si>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</si>
  <si>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</si>
  <si>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</si>
  <si>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</si>
  <si>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</si>
  <si>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</si>
  <si>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</si>
  <si>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</si>
  <si>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</si>
  <si>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</si>
  <si>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</si>
  <si>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</si>
  <si>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</si>
  <si>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</si>
  <si>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</si>
  <si>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</si>
  <si>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</si>
  <si>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</si>
  <si>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</si>
  <si>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</si>
  <si>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</si>
  <si>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</si>
  <si>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</si>
  <si>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</si>
  <si>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</si>
  <si>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</si>
  <si>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</si>
  <si>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</si>
  <si>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</si>
  <si>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</si>
  <si>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</si>
  <si>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</si>
  <si>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</si>
  <si>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</si>
  <si>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</si>
  <si>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</si>
  <si>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</si>
  <si>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</si>
  <si>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</si>
  <si>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</si>
  <si>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</si>
  <si>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</si>
  <si>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</si>
  <si>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</si>
  <si>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</si>
  <si>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</si>
  <si>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</si>
  <si>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</si>
  <si>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</si>
  <si>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</si>
  <si>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</si>
  <si>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</si>
  <si>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</si>
  <si>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</si>
  <si>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</si>
  <si>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</si>
  <si>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</si>
  <si>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</si>
  <si>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</si>
  <si>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</si>
  <si>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</si>
  <si>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</si>
  <si>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</si>
  <si>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</si>
  <si>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</si>
  <si>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</si>
  <si>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</si>
  <si>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</si>
  <si>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</si>
  <si>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</si>
  <si>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</si>
  <si>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</si>
  <si>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</si>
  <si>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</si>
  <si>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</si>
  <si>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</si>
  <si>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</si>
  <si>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</si>
  <si>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</si>
  <si>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</si>
  <si>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</si>
  <si>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</si>
  <si>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</si>
  <si>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</si>
  <si>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</si>
  <si>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</si>
  <si>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</si>
  <si>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</si>
  <si>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</si>
  <si>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</si>
  <si>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</si>
  <si>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</si>
  <si>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</si>
  <si>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</si>
  <si>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</si>
  <si>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</si>
  <si>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</si>
  <si>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</si>
  <si>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</si>
  <si>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</si>
  <si>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</si>
  <si>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</si>
  <si>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</si>
  <si>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</si>
  <si>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</si>
  <si>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</si>
  <si>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</si>
  <si>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</si>
  <si>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</si>
  <si>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</si>
  <si>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</si>
  <si>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</si>
  <si>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</si>
  <si>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</si>
  <si>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</si>
  <si>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</si>
  <si>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</si>
  <si>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</si>
  <si>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</si>
  <si>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</si>
  <si>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</si>
  <si>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</si>
  <si>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</si>
  <si>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</si>
  <si>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</si>
  <si>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</si>
  <si>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</si>
  <si>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</si>
  <si>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</si>
  <si>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</si>
  <si>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</si>
  <si>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</si>
  <si>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</si>
  <si>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</si>
  <si>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</si>
  <si>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</si>
  <si>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</si>
  <si>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</si>
  <si>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</si>
  <si>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</si>
  <si>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</si>
  <si>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</si>
  <si>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</si>
  <si>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</si>
  <si>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</si>
  <si>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</si>
  <si>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</si>
  <si>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</si>
  <si>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</si>
  <si>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</si>
  <si>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</si>
  <si>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</si>
  <si>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</si>
  <si>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</si>
  <si>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</si>
  <si>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</si>
  <si>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</si>
  <si>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</si>
  <si>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</si>
  <si>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</si>
  <si>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</si>
  <si>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</si>
  <si>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</si>
  <si>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</si>
  <si>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</si>
  <si>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</si>
  <si>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</si>
  <si>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</si>
  <si>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</si>
  <si>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</si>
  <si>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</si>
  <si>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</si>
  <si>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</si>
  <si>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</si>
  <si>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</si>
  <si>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</si>
  <si>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</si>
  <si>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</si>
  <si>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</si>
  <si>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</si>
  <si>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</si>
  <si>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</si>
  <si>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</si>
  <si>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</si>
  <si>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</si>
  <si>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</si>
  <si>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</si>
  <si>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</si>
  <si>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</si>
  <si>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</si>
  <si>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</si>
  <si>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</si>
  <si>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</si>
  <si>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</si>
  <si>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</si>
  <si>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</si>
  <si>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</si>
  <si>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</si>
  <si>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</si>
  <si>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</si>
  <si>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</si>
  <si>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</si>
  <si>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</si>
  <si>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</si>
  <si>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</si>
  <si>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</si>
  <si>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</si>
  <si>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</si>
  <si>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</si>
  <si>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</si>
  <si>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</si>
  <si>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</si>
  <si>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</si>
  <si>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</si>
  <si>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</si>
  <si>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</si>
  <si>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</si>
  <si>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</si>
  <si>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</si>
  <si>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</si>
  <si>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</si>
  <si>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</si>
  <si>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</si>
  <si>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</si>
  <si>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</si>
  <si>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</si>
  <si>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</si>
  <si>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</si>
  <si>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</si>
  <si>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</si>
  <si>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</si>
  <si>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</si>
  <si>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</si>
  <si>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</si>
  <si>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</si>
  <si>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</si>
  <si>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</si>
  <si>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</si>
  <si>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</si>
  <si>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</si>
  <si>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</si>
  <si>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</si>
  <si>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</si>
  <si>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</si>
  <si>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</si>
  <si>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</si>
  <si>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</si>
  <si>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</si>
  <si>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</si>
  <si>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</si>
  <si>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</si>
  <si>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</si>
  <si>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</si>
  <si>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</si>
  <si>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</si>
  <si>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</si>
  <si>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</si>
  <si>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</si>
  <si>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</si>
  <si>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</si>
  <si>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</si>
  <si>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</si>
  <si>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</si>
  <si>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</si>
  <si>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</si>
  <si>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</si>
  <si>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</si>
  <si>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</si>
  <si>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</si>
  <si>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</si>
  <si>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</si>
  <si>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</si>
  <si>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</si>
  <si>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</si>
  <si>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</si>
  <si>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</si>
  <si>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</si>
  <si>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</si>
  <si>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</si>
  <si>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</si>
  <si>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</si>
  <si>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</si>
  <si>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</si>
  <si>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</si>
  <si>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</si>
  <si>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</si>
  <si>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</si>
  <si>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</si>
  <si>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</si>
  <si>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</si>
  <si>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</si>
  <si>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</si>
  <si>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</si>
  <si>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</si>
  <si>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</si>
  <si>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</si>
  <si>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</si>
  <si>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</si>
  <si>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</si>
  <si>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</si>
  <si>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</si>
  <si>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</si>
  <si>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</si>
  <si>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</si>
  <si>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</si>
  <si>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</si>
  <si>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</si>
  <si>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</si>
  <si>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</si>
  <si>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</si>
  <si>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</si>
  <si>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</si>
  <si>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</si>
  <si>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</si>
  <si>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</si>
  <si>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</si>
  <si>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</si>
  <si>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</si>
  <si>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</si>
  <si>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</si>
  <si>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</si>
  <si>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</si>
  <si>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</si>
  <si>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</si>
  <si>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</si>
  <si>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</si>
  <si>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</si>
  <si>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</si>
  <si>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</si>
  <si>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</si>
  <si>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</si>
  <si>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</si>
  <si>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</si>
  <si>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</si>
  <si>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</si>
  <si>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</si>
  <si>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</si>
  <si>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</si>
  <si>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</si>
  <si>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</si>
  <si>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</si>
  <si>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</si>
  <si>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</si>
  <si>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</si>
  <si>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</si>
  <si>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</si>
  <si>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</si>
  <si>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</si>
  <si>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</si>
  <si>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</si>
  <si>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</si>
  <si>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</si>
  <si>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</si>
  <si>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</si>
  <si>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</si>
  <si>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</si>
  <si>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</si>
  <si>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</si>
  <si>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</si>
  <si>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</si>
  <si>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</si>
  <si>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</si>
  <si>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</si>
  <si>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</si>
  <si>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</si>
  <si>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</si>
  <si>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</si>
  <si>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</si>
  <si>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</si>
  <si>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</si>
  <si>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</si>
  <si>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</si>
  <si>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</si>
  <si>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</si>
  <si>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</si>
  <si>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</si>
  <si>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</si>
  <si>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</si>
  <si>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</si>
  <si>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</si>
  <si>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</si>
  <si>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</si>
  <si>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</si>
  <si>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</si>
  <si>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</si>
  <si>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</si>
  <si>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</si>
  <si>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平成25年度</t>
  </si>
  <si>
    <t>終了予定なし</t>
  </si>
  <si>
    <t>高齢者雇用対策課</t>
  </si>
  <si>
    <t>雇用保険法第62条第１項第6号</t>
  </si>
  <si>
    <t>高年齢者等職業安定対策基本方針（令和２年厚生労働省告示第350号）
働き方改革実行計画（平成29年3月28日働き方改革実現会議決定）</t>
  </si>
  <si>
    <t>-</t>
  </si>
  <si>
    <t>諸謝金</t>
  </si>
  <si>
    <t>労働保険業務庁費</t>
  </si>
  <si>
    <t>庁費</t>
  </si>
  <si>
    <t>委員等旅費</t>
  </si>
  <si>
    <t>職員旅費</t>
  </si>
  <si>
    <t>65歳以上の就職率73.0％以上を目指す</t>
  </si>
  <si>
    <t>就職率（65歳以上の支援対象者の就職件数／65歳以上の支援対象者数）</t>
  </si>
  <si>
    <t>厚生労働省職業安定局調べ</t>
  </si>
  <si>
    <t>55歳～64歳の就職率
※平成28年度から30年度までの成果目標</t>
  </si>
  <si>
    <t>就職率（55歳～64歳の支援対象者の就職件数／55歳～64歳以上の支援対象者数）</t>
  </si>
  <si>
    <t>就職率（概ね60歳～64歳の支援対象者の就職件数／概ね60歳～64歳以上の支援対象者数）</t>
  </si>
  <si>
    <t>当該事業の65歳以上の支援対象者数
（前年度における設置所の65歳以上の新規求職者数に対する支援対象者の割合×目標年度における設置所の65歳以上の新規求職者数見込み）</t>
  </si>
  <si>
    <t>人</t>
  </si>
  <si>
    <t>当該事業の55歳～64歳の支援対象者数
※平成29年度から30年度までの活動指標
（前年度における設置所の55歳～64歳の新規求職者数に対する支援対象者の割合×目標年度における設置所の55歳～64歳の新規求職者数見込み）</t>
  </si>
  <si>
    <t>当該事業の概ね60歳～64歳の支援対象者数
※令和元年度以降の活動指標
（前年度における設置所の55歳～64歳の新規求職者数に対する支援対象者の割合×目標年度における設置所の55歳～64歳の新規求職者数見込み）</t>
  </si>
  <si>
    <t>円</t>
  </si>
  <si>
    <t>Ｘ／Ｙ
Ｘ：「執行額」
Ｙ：「概ね60歳以上の就職者数」
※令和元年度以降の単位当たりコスト　　　　　　　　　　　　　　</t>
    <phoneticPr fontId="5"/>
  </si>
  <si>
    <t>1,825,507千円／50,434人</t>
  </si>
  <si>
    <t>2,424,001千円／58,333人</t>
  </si>
  <si>
    <t>新25-0052</t>
  </si>
  <si>
    <t>新25-040</t>
  </si>
  <si>
    <t>568</t>
  </si>
  <si>
    <t>573</t>
  </si>
  <si>
    <t>563</t>
  </si>
  <si>
    <t>0557</t>
  </si>
  <si>
    <t>0573</t>
  </si>
  <si>
    <t>○</t>
  </si>
  <si>
    <t>厚労</t>
  </si>
  <si>
    <t>-</t>
    <phoneticPr fontId="5"/>
  </si>
  <si>
    <t>-</t>
    <phoneticPr fontId="5"/>
  </si>
  <si>
    <t>-</t>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</si>
  <si>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</si>
  <si>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高年齢者等の雇用の安定等に関する法律第５条で高年齢者の再就職に向けた支援は国の責務となっていることから、高年齢者の再就職支援等は、国が主体的に事業を実施する必要がある。</t>
    <rPh sb="18" eb="19">
      <t>ダイ</t>
    </rPh>
    <rPh sb="20" eb="21">
      <t>ジョウ</t>
    </rPh>
    <rPh sb="22" eb="26">
      <t>コウネンレイシャ</t>
    </rPh>
    <rPh sb="27" eb="30">
      <t>サイシュウショク</t>
    </rPh>
    <rPh sb="31" eb="32">
      <t>ム</t>
    </rPh>
    <rPh sb="34" eb="36">
      <t>シエン</t>
    </rPh>
    <rPh sb="37" eb="38">
      <t>クニ</t>
    </rPh>
    <rPh sb="39" eb="41">
      <t>セキム</t>
    </rPh>
    <rPh sb="52" eb="53">
      <t>コウ</t>
    </rPh>
    <phoneticPr fontId="5"/>
  </si>
  <si>
    <t>少子高齢化が急速に進展し労働力人口の減少が見込まれる中、高年齢者の再就職等を実現することができ、優先度の高い事業である。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phoneticPr fontId="5"/>
  </si>
  <si>
    <t>‐</t>
  </si>
  <si>
    <t>事業に必要な謝金等の経費に限定されている。</t>
    <rPh sb="0" eb="2">
      <t>ジギョウ</t>
    </rPh>
    <rPh sb="3" eb="5">
      <t>ヒツヨウ</t>
    </rPh>
    <rPh sb="6" eb="8">
      <t>シャキン</t>
    </rPh>
    <rPh sb="8" eb="9">
      <t>トウ</t>
    </rPh>
    <rPh sb="10" eb="12">
      <t>ケイヒ</t>
    </rPh>
    <rPh sb="13" eb="15">
      <t>ゲンテイ</t>
    </rPh>
    <phoneticPr fontId="5"/>
  </si>
  <si>
    <t>実績を踏まえ予算に反映させるなど、コスト削減や効率化に努めている。</t>
    <rPh sb="0" eb="2">
      <t>ジッセキ</t>
    </rPh>
    <rPh sb="3" eb="4">
      <t>フ</t>
    </rPh>
    <rPh sb="6" eb="8">
      <t>ヨサン</t>
    </rPh>
    <rPh sb="9" eb="11">
      <t>ハンエイ</t>
    </rPh>
    <rPh sb="20" eb="22">
      <t>サクゲン</t>
    </rPh>
    <rPh sb="23" eb="25">
      <t>コウリツ</t>
    </rPh>
    <rPh sb="25" eb="26">
      <t>カ</t>
    </rPh>
    <rPh sb="27" eb="28">
      <t>ツト</t>
    </rPh>
    <phoneticPr fontId="5"/>
  </si>
  <si>
    <t>成果実績は成果目標を上回っている。</t>
    <rPh sb="0" eb="2">
      <t>セイカ</t>
    </rPh>
    <rPh sb="2" eb="4">
      <t>ジッセキ</t>
    </rPh>
    <rPh sb="5" eb="7">
      <t>セイカ</t>
    </rPh>
    <rPh sb="7" eb="9">
      <t>モクヒョウ</t>
    </rPh>
    <rPh sb="10" eb="12">
      <t>ウワマワ</t>
    </rPh>
    <phoneticPr fontId="5"/>
  </si>
  <si>
    <t>支援対象者数は概ね当初見込みのとおりである。</t>
    <rPh sb="0" eb="2">
      <t>シエン</t>
    </rPh>
    <rPh sb="2" eb="5">
      <t>タイショウシャ</t>
    </rPh>
    <rPh sb="5" eb="6">
      <t>スウ</t>
    </rPh>
    <rPh sb="7" eb="8">
      <t>オオム</t>
    </rPh>
    <rPh sb="9" eb="11">
      <t>トウショ</t>
    </rPh>
    <rPh sb="11" eb="13">
      <t>ミコ</t>
    </rPh>
    <phoneticPr fontId="5"/>
  </si>
  <si>
    <t>支援対象者数は概ね当初見込みのとおりであり、十分に活用されている。</t>
    <rPh sb="0" eb="2">
      <t>シエン</t>
    </rPh>
    <rPh sb="2" eb="4">
      <t>タイショウ</t>
    </rPh>
    <rPh sb="4" eb="5">
      <t>シャ</t>
    </rPh>
    <rPh sb="5" eb="6">
      <t>スウ</t>
    </rPh>
    <rPh sb="7" eb="8">
      <t>オオム</t>
    </rPh>
    <rPh sb="9" eb="11">
      <t>トウショ</t>
    </rPh>
    <rPh sb="11" eb="13">
      <t>ミコ</t>
    </rPh>
    <rPh sb="22" eb="24">
      <t>ジュウブン</t>
    </rPh>
    <rPh sb="25" eb="27">
      <t>カツヨウ</t>
    </rPh>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</si>
  <si>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</si>
  <si>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t>
    <phoneticPr fontId="5"/>
  </si>
  <si>
    <t>1,825,507／50,434</t>
    <phoneticPr fontId="5"/>
  </si>
  <si>
    <t>2,424,001／58,333</t>
    <phoneticPr fontId="5"/>
  </si>
  <si>
    <t>https://www.mhlw.go.jp/wp/seisaku/hyouka/dl/r03_jizenbunseki/V-3-1.pdf</t>
    <phoneticPr fontId="5"/>
  </si>
  <si>
    <t>３ページ</t>
    <phoneticPr fontId="5"/>
  </si>
  <si>
    <t>労働者等の特性に応じた雇用の安定・促進を図ること（Ⅴ-３)</t>
    <phoneticPr fontId="5"/>
  </si>
  <si>
    <t>高齢者・障害者・若年者や就職氷河期世代・外国人材等の雇用の安定・促進を図ること（Ⅴ-３-１)</t>
    <phoneticPr fontId="5"/>
  </si>
  <si>
    <t>全国の主要なハローワークに生涯現役支援窓口を開設し、高年齢求職者等に対して職業生活の再設計に係る支援や支援チームによる就労支援を総合的に行う。</t>
    <rPh sb="27" eb="28">
      <t>ネン</t>
    </rPh>
    <phoneticPr fontId="5"/>
  </si>
  <si>
    <t>65歳以上の高年齢求職者に対し、高齢期の生活を踏まえた職業生活に係る相談・援助や高齢求職者向け求人情報の開拓・提供といった再就職に係る支援を重点的に行う。</t>
    <rPh sb="2" eb="3">
      <t>サイ</t>
    </rPh>
    <rPh sb="3" eb="5">
      <t>イジョウ</t>
    </rPh>
    <rPh sb="6" eb="7">
      <t>コウ</t>
    </rPh>
    <rPh sb="7" eb="9">
      <t>ネンレイ</t>
    </rPh>
    <rPh sb="9" eb="11">
      <t>キュウショク</t>
    </rPh>
    <rPh sb="11" eb="12">
      <t>シャ</t>
    </rPh>
    <rPh sb="13" eb="14">
      <t>タイ</t>
    </rPh>
    <rPh sb="16" eb="19">
      <t>コウレイキ</t>
    </rPh>
    <rPh sb="20" eb="22">
      <t>セイカツ</t>
    </rPh>
    <rPh sb="23" eb="24">
      <t>フ</t>
    </rPh>
    <rPh sb="27" eb="29">
      <t>ショクギョウ</t>
    </rPh>
    <rPh sb="29" eb="31">
      <t>セイカツ</t>
    </rPh>
    <rPh sb="32" eb="33">
      <t>カカ</t>
    </rPh>
    <rPh sb="34" eb="36">
      <t>ソウダン</t>
    </rPh>
    <rPh sb="37" eb="39">
      <t>エンジョ</t>
    </rPh>
    <rPh sb="40" eb="42">
      <t>コウレイ</t>
    </rPh>
    <rPh sb="42" eb="45">
      <t>キュウショクシャ</t>
    </rPh>
    <rPh sb="45" eb="46">
      <t>ム</t>
    </rPh>
    <rPh sb="47" eb="49">
      <t>キュウジン</t>
    </rPh>
    <rPh sb="49" eb="51">
      <t>ジョウホウ</t>
    </rPh>
    <rPh sb="52" eb="54">
      <t>カイタク</t>
    </rPh>
    <rPh sb="55" eb="57">
      <t>テイキョウ</t>
    </rPh>
    <rPh sb="61" eb="64">
      <t>サイシュウショク</t>
    </rPh>
    <rPh sb="65" eb="66">
      <t>カカ</t>
    </rPh>
    <rPh sb="67" eb="69">
      <t>シエン</t>
    </rPh>
    <rPh sb="70" eb="73">
      <t>ジュウテンテキ</t>
    </rPh>
    <rPh sb="74" eb="75">
      <t>オコナ</t>
    </rPh>
    <phoneticPr fontId="5"/>
  </si>
  <si>
    <t>65歳以上の高年齢求職者が、生涯現役支援窓口の支援を受けて就職する。</t>
    <rPh sb="2" eb="3">
      <t>サイ</t>
    </rPh>
    <rPh sb="3" eb="5">
      <t>イジョウ</t>
    </rPh>
    <rPh sb="6" eb="7">
      <t>コウ</t>
    </rPh>
    <rPh sb="7" eb="9">
      <t>ネンレイ</t>
    </rPh>
    <rPh sb="9" eb="12">
      <t>キュウショクシャ</t>
    </rPh>
    <rPh sb="14" eb="16">
      <t>ショウガイ</t>
    </rPh>
    <rPh sb="16" eb="18">
      <t>ゲンエキ</t>
    </rPh>
    <rPh sb="18" eb="20">
      <t>シエン</t>
    </rPh>
    <rPh sb="20" eb="22">
      <t>マドグチ</t>
    </rPh>
    <rPh sb="23" eb="25">
      <t>シエン</t>
    </rPh>
    <rPh sb="26" eb="27">
      <t>ウ</t>
    </rPh>
    <rPh sb="29" eb="31">
      <t>シュウショク</t>
    </rPh>
    <phoneticPr fontId="5"/>
  </si>
  <si>
    <t>　　X/Y</t>
    <phoneticPr fontId="5"/>
  </si>
  <si>
    <t>概ね60歳～64歳の就職率79.3％以上を目指す</t>
    <phoneticPr fontId="5"/>
  </si>
  <si>
    <t>事業の目標が達成できており、引き続き継続して事業を実施する。</t>
    <rPh sb="14" eb="15">
      <t>ヒ</t>
    </rPh>
    <rPh sb="16" eb="17">
      <t>ツヅ</t>
    </rPh>
    <phoneticPr fontId="5"/>
  </si>
  <si>
    <t>65歳以上、概ね60歳～64歳ともに目標の就職率を上回っている。就職件数も想定していた数を上回った。引き続き本事業による就労促進に取り組んでいく。</t>
    <rPh sb="2" eb="3">
      <t>サイ</t>
    </rPh>
    <rPh sb="3" eb="5">
      <t>イジョウ</t>
    </rPh>
    <rPh sb="18" eb="20">
      <t>モクヒョウ</t>
    </rPh>
    <rPh sb="21" eb="24">
      <t>シュウショクリツ</t>
    </rPh>
    <rPh sb="25" eb="27">
      <t>ウワマワ</t>
    </rPh>
    <rPh sb="32" eb="34">
      <t>シュウショク</t>
    </rPh>
    <rPh sb="34" eb="36">
      <t>ケンスウ</t>
    </rPh>
    <rPh sb="37" eb="39">
      <t>ソウテイ</t>
    </rPh>
    <rPh sb="43" eb="44">
      <t>スウ</t>
    </rPh>
    <rPh sb="45" eb="47">
      <t>ウワマワ</t>
    </rPh>
    <rPh sb="50" eb="51">
      <t>ヒ</t>
    </rPh>
    <rPh sb="52" eb="53">
      <t>ツヅ</t>
    </rPh>
    <rPh sb="65" eb="66">
      <t>ト</t>
    </rPh>
    <rPh sb="67" eb="68">
      <t>ク</t>
    </rPh>
    <phoneticPr fontId="5"/>
  </si>
  <si>
    <t>円</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</si>
  <si>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</si>
  <si>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</si>
  <si>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</si>
  <si>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事業実施にあたっての謝金（相談員謝金等）</t>
    <rPh sb="0" eb="2">
      <t>ジギョウ</t>
    </rPh>
    <rPh sb="2" eb="4">
      <t>ジッシ</t>
    </rPh>
    <rPh sb="10" eb="12">
      <t>シャキン</t>
    </rPh>
    <rPh sb="13" eb="16">
      <t>ソウダンイン</t>
    </rPh>
    <rPh sb="16" eb="18">
      <t>シャキン</t>
    </rPh>
    <rPh sb="18" eb="19">
      <t>ナド</t>
    </rPh>
    <phoneticPr fontId="5"/>
  </si>
  <si>
    <t>事業実施にあたっての庁費（相談員社会保険料等）</t>
    <rPh sb="0" eb="2">
      <t>ジギョウ</t>
    </rPh>
    <rPh sb="2" eb="4">
      <t>ジッシ</t>
    </rPh>
    <rPh sb="10" eb="12">
      <t>チョウヒ</t>
    </rPh>
    <rPh sb="13" eb="16">
      <t>ソウダンイン</t>
    </rPh>
    <rPh sb="16" eb="18">
      <t>シャカイ</t>
    </rPh>
    <rPh sb="18" eb="21">
      <t>ホケンリョウ</t>
    </rPh>
    <rPh sb="21" eb="22">
      <t>トウ</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</si>
  <si>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7">
      <t>ショウモウヒン</t>
    </rPh>
    <rPh sb="27" eb="28">
      <t>ヒ</t>
    </rPh>
    <rPh sb="28" eb="29">
      <t>ナド</t>
    </rPh>
    <phoneticPr fontId="5"/>
  </si>
  <si>
    <t>生涯現役支援窓口事業に係る事務費</t>
    <rPh sb="0" eb="2">
      <t>ショウガイ</t>
    </rPh>
    <rPh sb="2" eb="4">
      <t>ゲンエキ</t>
    </rPh>
    <rPh sb="4" eb="6">
      <t>シエン</t>
    </rPh>
    <rPh sb="6" eb="8">
      <t>マドグチ</t>
    </rPh>
    <rPh sb="8" eb="10">
      <t>ジギョウ</t>
    </rPh>
    <rPh sb="11" eb="12">
      <t>カカ</t>
    </rPh>
    <rPh sb="13" eb="16">
      <t>ジムヒ</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</si>
  <si>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</si>
  <si>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</si>
  <si>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</si>
  <si>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</si>
  <si>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</si>
  <si>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</si>
  <si>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</si>
  <si>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</si>
  <si>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</si>
  <si>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</si>
  <si>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t>
    <phoneticPr fontId="5"/>
  </si>
  <si>
    <t>A.東京労働局</t>
    <rPh sb="2" eb="4">
      <t>トウキョウ</t>
    </rPh>
    <rPh sb="4" eb="6">
      <t>ロウドウ</t>
    </rPh>
    <rPh sb="6" eb="7">
      <t>キョク</t>
    </rPh>
    <phoneticPr fontId="5"/>
  </si>
  <si>
    <t>点検対象外</t>
    <rPh sb="0" eb="2">
      <t>テンケン</t>
    </rPh>
    <rPh sb="2" eb="5">
      <t>タイショウガイ</t>
    </rPh>
    <phoneticPr fontId="5"/>
  </si>
  <si>
    <t>Ｘ／Ｙ
Ｘ：「執行額（千円）」
Ｙ：「65歳以上及び概ね60歳～64歳の就職者数（人）」　　　　　　</t>
    <rPh sb="11" eb="13">
      <t>センエン</t>
    </rPh>
    <rPh sb="21" eb="22">
      <t>サイ</t>
    </rPh>
    <rPh sb="22" eb="24">
      <t>イジョウ</t>
    </rPh>
    <rPh sb="24" eb="25">
      <t>オヨ</t>
    </rPh>
    <rPh sb="34" eb="35">
      <t>サイ</t>
    </rPh>
    <rPh sb="41" eb="42">
      <t>ニン</t>
    </rPh>
    <phoneticPr fontId="5"/>
  </si>
  <si>
    <t>概ね60歳～64歳の高年齢求職者に対し、高齢期の生活を踏まえた職業生活に係る相談・援助や高齢求職者向け求人情報の開拓・提供といった再就職に係る支援を行う。</t>
    <rPh sb="0" eb="1">
      <t>オオム</t>
    </rPh>
    <rPh sb="4" eb="5">
      <t>サイ</t>
    </rPh>
    <rPh sb="8" eb="11">
      <t>サイイジョウ</t>
    </rPh>
    <rPh sb="10" eb="11">
      <t>コウ</t>
    </rPh>
    <rPh sb="11" eb="13">
      <t>ネンレイ</t>
    </rPh>
    <rPh sb="13" eb="15">
      <t>キュウショク</t>
    </rPh>
    <rPh sb="15" eb="16">
      <t>シャ</t>
    </rPh>
    <rPh sb="17" eb="18">
      <t>タイ</t>
    </rPh>
    <rPh sb="20" eb="23">
      <t>コウレイキ</t>
    </rPh>
    <rPh sb="24" eb="26">
      <t>セイカツ</t>
    </rPh>
    <rPh sb="27" eb="28">
      <t>フ</t>
    </rPh>
    <rPh sb="31" eb="33">
      <t>ショクギョウ</t>
    </rPh>
    <rPh sb="33" eb="35">
      <t>セイカツ</t>
    </rPh>
    <rPh sb="36" eb="37">
      <t>カカ</t>
    </rPh>
    <rPh sb="38" eb="40">
      <t>ソウダン</t>
    </rPh>
    <rPh sb="41" eb="43">
      <t>エンジョ</t>
    </rPh>
    <rPh sb="44" eb="46">
      <t>コウレイ</t>
    </rPh>
    <rPh sb="46" eb="49">
      <t>キュウショクシャ</t>
    </rPh>
    <rPh sb="49" eb="50">
      <t>ム</t>
    </rPh>
    <rPh sb="51" eb="53">
      <t>キュウジン</t>
    </rPh>
    <rPh sb="53" eb="55">
      <t>ジョウホウ</t>
    </rPh>
    <rPh sb="56" eb="58">
      <t>カイタク</t>
    </rPh>
    <rPh sb="59" eb="61">
      <t>テイキョウ</t>
    </rPh>
    <rPh sb="65" eb="68">
      <t>サイシュウショク</t>
    </rPh>
    <rPh sb="69" eb="70">
      <t>カカ</t>
    </rPh>
    <rPh sb="71" eb="73">
      <t>シエン</t>
    </rPh>
    <rPh sb="74" eb="75">
      <t>オコナ</t>
    </rPh>
    <phoneticPr fontId="5"/>
  </si>
  <si>
    <t>概ね60歳～64歳の高齢求職者が、生涯現役支援窓口の支援を受けて就職する。</t>
    <rPh sb="0" eb="1">
      <t>オオム</t>
    </rPh>
    <rPh sb="4" eb="5">
      <t>サイ</t>
    </rPh>
    <rPh sb="8" eb="9">
      <t>サイ</t>
    </rPh>
    <rPh sb="10" eb="12">
      <t>コウレイ</t>
    </rPh>
    <rPh sb="12" eb="15">
      <t>キュウショクシャ</t>
    </rPh>
    <rPh sb="17" eb="19">
      <t>ショウガイ</t>
    </rPh>
    <rPh sb="19" eb="21">
      <t>ゲンエキ</t>
    </rPh>
    <rPh sb="21" eb="23">
      <t>シエン</t>
    </rPh>
    <rPh sb="23" eb="25">
      <t>マドグチ</t>
    </rPh>
    <rPh sb="26" eb="28">
      <t>シエン</t>
    </rPh>
    <rPh sb="29" eb="30">
      <t>ウ</t>
    </rPh>
    <rPh sb="32" eb="34">
      <t>シュウショク</t>
    </rPh>
    <phoneticPr fontId="5"/>
  </si>
  <si>
    <t>生涯現役支援窓口事業</t>
    <phoneticPr fontId="5"/>
  </si>
  <si>
    <t>事業主が拠出する保険料が財源であるところ、事業主側は来所者が就職することで求人を確保できているため負担関係は妥当である。</t>
    <rPh sb="0" eb="3">
      <t>ジギョウヌシ</t>
    </rPh>
    <rPh sb="4" eb="6">
      <t>キョシュツ</t>
    </rPh>
    <rPh sb="8" eb="11">
      <t>ホケンリョウ</t>
    </rPh>
    <rPh sb="12" eb="14">
      <t>ザイゲン</t>
    </rPh>
    <rPh sb="21" eb="24">
      <t>ジギョウヌシ</t>
    </rPh>
    <rPh sb="24" eb="25">
      <t>ガワ</t>
    </rPh>
    <rPh sb="37" eb="39">
      <t>キュウジン</t>
    </rPh>
    <rPh sb="49" eb="53">
      <t>フタンカンケイ</t>
    </rPh>
    <rPh sb="54" eb="56">
      <t>ダトウ</t>
    </rPh>
    <phoneticPr fontId="5"/>
  </si>
  <si>
    <t>00</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</si>
  <si>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</si>
  <si>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非常勤職員に係る国家公務員共済組合負担金の振り替え等に伴う減</t>
    <phoneticPr fontId="5"/>
  </si>
  <si>
    <t>2,679,580／69,124</t>
  </si>
  <si>
    <t>経費削減等により適切な執行になるよう努めており、コスト等の水準は妥当である。</t>
    <rPh sb="0" eb="2">
      <t>ケイヒ</t>
    </rPh>
    <rPh sb="2" eb="4">
      <t>サクゲン</t>
    </rPh>
    <rPh sb="4" eb="5">
      <t>トウ</t>
    </rPh>
    <rPh sb="8" eb="10">
      <t>テキセツ</t>
    </rPh>
    <rPh sb="11" eb="13">
      <t>シッコウ</t>
    </rPh>
    <rPh sb="18" eb="19">
      <t>ツト</t>
    </rPh>
    <rPh sb="27" eb="28">
      <t>トウ</t>
    </rPh>
    <rPh sb="29" eb="31">
      <t>スイジュン</t>
    </rPh>
    <rPh sb="32" eb="34">
      <t>ダトウ</t>
    </rPh>
    <phoneticPr fontId="5"/>
  </si>
  <si>
    <t>高齢者雇用対策課長
宿里　明弘</t>
    <rPh sb="10" eb="11">
      <t>シュク</t>
    </rPh>
    <rPh sb="11" eb="12">
      <t>リ</t>
    </rPh>
    <rPh sb="13" eb="15">
      <t>アキヒロ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</si>
</sst>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69883</xdr:colOff>
      <xdr:row>269</xdr:row>
      <xdr:rowOff>141968</xdr:rowOff>
    </xdr:from>
    <xdr:ext cx="2071687" cy="590220"/>
    <xdr:sp macro="" textlink="">
      <xdr:nvSpPr>
        <xdr:cNvPr id="8" name="テキスト ボックス 7"/>
        <xdr:cNvSpPr txBox="1"/>
      </xdr:nvSpPr>
      <xdr:spPr>
        <a:xfrm>
          <a:off x="4641883" y="45141381"/>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2,680</a:t>
          </a:r>
          <a:r>
            <a:rPr kumimoji="1" lang="ja-JP" altLang="en-US" sz="1200">
              <a:latin typeface="+mn-ea"/>
              <a:ea typeface="+mn-ea"/>
            </a:rPr>
            <a:t>百万円</a:t>
          </a:r>
        </a:p>
      </xdr:txBody>
    </xdr:sp>
    <xdr:clientData/>
  </xdr:oneCellAnchor>
  <xdr:twoCellAnchor>
    <xdr:from>
      <xdr:col>28</xdr:col>
      <xdr:colOff>104775</xdr:colOff>
      <xdr:row>271</xdr:row>
      <xdr:rowOff>27338</xdr:rowOff>
    </xdr:from>
    <xdr:to>
      <xdr:col>28</xdr:col>
      <xdr:colOff>105602</xdr:colOff>
      <xdr:row>275</xdr:row>
      <xdr:rowOff>123825</xdr:rowOff>
    </xdr:to>
    <xdr:cxnSp macro="">
      <xdr:nvCxnSpPr>
        <xdr:cNvPr id="9" name="直線矢印コネクタ 8"/>
        <xdr:cNvCxnSpPr>
          <a:stCxn id="8" idx="2"/>
        </xdr:cNvCxnSpPr>
      </xdr:nvCxnSpPr>
      <xdr:spPr>
        <a:xfrm flipH="1">
          <a:off x="5705475" y="42775538"/>
          <a:ext cx="827" cy="15061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116931</xdr:colOff>
      <xdr:row>273</xdr:row>
      <xdr:rowOff>17344</xdr:rowOff>
    </xdr:from>
    <xdr:to>
      <xdr:col>33</xdr:col>
      <xdr:colOff>139996</xdr:colOff>
      <xdr:row>273</xdr:row>
      <xdr:rowOff>17383</xdr:rowOff>
    </xdr:to>
    <xdr:cxnSp macro="">
      <xdr:nvCxnSpPr>
        <xdr:cNvPr id="10" name="直線矢印コネクタ 9"/>
        <xdr:cNvCxnSpPr/>
      </xdr:nvCxnSpPr>
      <xdr:spPr>
        <a:xfrm flipV="1">
          <a:off x="5682844" y="46441366"/>
          <a:ext cx="1016978"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177394</xdr:colOff>
      <xdr:row>272</xdr:row>
      <xdr:rowOff>78944</xdr:rowOff>
    </xdr:from>
    <xdr:ext cx="2071687" cy="590220"/>
    <xdr:sp macro="" textlink="">
      <xdr:nvSpPr>
        <xdr:cNvPr id="11" name="テキスト ボックス 10"/>
        <xdr:cNvSpPr txBox="1"/>
      </xdr:nvSpPr>
      <xdr:spPr>
        <a:xfrm>
          <a:off x="6737220" y="46146814"/>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0</a:t>
          </a:r>
          <a:r>
            <a:rPr kumimoji="1" lang="ja-JP" altLang="en-US" sz="1200">
              <a:latin typeface="+mn-ea"/>
              <a:ea typeface="+mn-ea"/>
            </a:rPr>
            <a:t>円</a:t>
          </a:r>
        </a:p>
      </xdr:txBody>
    </xdr:sp>
    <xdr:clientData/>
  </xdr:oneCellAnchor>
  <xdr:twoCellAnchor>
    <xdr:from>
      <xdr:col>33</xdr:col>
      <xdr:colOff>56655</xdr:colOff>
      <xdr:row>274</xdr:row>
      <xdr:rowOff>36237</xdr:rowOff>
    </xdr:from>
    <xdr:to>
      <xdr:col>44</xdr:col>
      <xdr:colOff>121162</xdr:colOff>
      <xdr:row>275</xdr:row>
      <xdr:rowOff>69768</xdr:rowOff>
    </xdr:to>
    <xdr:sp macro="" textlink="">
      <xdr:nvSpPr>
        <xdr:cNvPr id="12" name="大かっこ 11"/>
        <xdr:cNvSpPr/>
      </xdr:nvSpPr>
      <xdr:spPr>
        <a:xfrm>
          <a:off x="6616481" y="46816411"/>
          <a:ext cx="2251116" cy="389683"/>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　等</a:t>
          </a:r>
        </a:p>
      </xdr:txBody>
    </xdr:sp>
    <xdr:clientData/>
  </xdr:twoCellAnchor>
  <xdr:oneCellAnchor>
    <xdr:from>
      <xdr:col>22</xdr:col>
      <xdr:colOff>81624</xdr:colOff>
      <xdr:row>276</xdr:row>
      <xdr:rowOff>2940</xdr:rowOff>
    </xdr:from>
    <xdr:ext cx="2431676" cy="587424"/>
    <xdr:sp macro="" textlink="">
      <xdr:nvSpPr>
        <xdr:cNvPr id="14" name="テキスト ボックス 13"/>
        <xdr:cNvSpPr txBox="1"/>
      </xdr:nvSpPr>
      <xdr:spPr>
        <a:xfrm>
          <a:off x="4493203" y="47497598"/>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a:t>
          </a:r>
          <a:r>
            <a:rPr kumimoji="1" lang="en-US" altLang="ja-JP" sz="1200">
              <a:latin typeface="+mn-ea"/>
              <a:ea typeface="+mn-ea"/>
            </a:rPr>
            <a:t>47</a:t>
          </a:r>
          <a:r>
            <a:rPr kumimoji="1" lang="ja-JP" altLang="en-US" sz="1200">
              <a:latin typeface="+mn-ea"/>
              <a:ea typeface="+mn-ea"/>
            </a:rPr>
            <a:t>局）</a:t>
          </a:r>
          <a:endParaRPr kumimoji="1" lang="en-US" altLang="ja-JP" sz="1200">
            <a:latin typeface="+mn-ea"/>
            <a:ea typeface="+mn-ea"/>
          </a:endParaRPr>
        </a:p>
        <a:p>
          <a:pPr algn="ctr">
            <a:lnSpc>
              <a:spcPts val="1400"/>
            </a:lnSpc>
          </a:pPr>
          <a:r>
            <a:rPr kumimoji="1" lang="en-US" altLang="ja-JP" sz="1200">
              <a:latin typeface="+mn-ea"/>
              <a:ea typeface="+mn-ea"/>
            </a:rPr>
            <a:t>2,680</a:t>
          </a:r>
          <a:r>
            <a:rPr kumimoji="1" lang="ja-JP" altLang="en-US" sz="1200">
              <a:latin typeface="+mn-ea"/>
              <a:ea typeface="+mn-ea"/>
            </a:rPr>
            <a:t>百万円</a:t>
          </a:r>
        </a:p>
      </xdr:txBody>
    </xdr:sp>
    <xdr:clientData/>
  </xdr:oneCellAnchor>
  <xdr:twoCellAnchor>
    <xdr:from>
      <xdr:col>19</xdr:col>
      <xdr:colOff>55163</xdr:colOff>
      <xdr:row>277</xdr:row>
      <xdr:rowOff>329224</xdr:rowOff>
    </xdr:from>
    <xdr:to>
      <xdr:col>37</xdr:col>
      <xdr:colOff>104775</xdr:colOff>
      <xdr:row>279</xdr:row>
      <xdr:rowOff>262371</xdr:rowOff>
    </xdr:to>
    <xdr:sp macro="" textlink="">
      <xdr:nvSpPr>
        <xdr:cNvPr id="15" name="大かっこ 14"/>
        <xdr:cNvSpPr/>
      </xdr:nvSpPr>
      <xdr:spPr>
        <a:xfrm>
          <a:off x="3855638" y="45191974"/>
          <a:ext cx="3650062" cy="637997"/>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・高齢求職者向けの求人情報の開拓・提供　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G229" sqref="AG229:AX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642</v>
      </c>
      <c r="AK2" s="172"/>
      <c r="AL2" s="172"/>
      <c r="AM2" s="172"/>
      <c r="AN2" s="75" t="s">
        <v>284</v>
      </c>
      <c r="AO2" s="172">
        <v>21</v>
      </c>
      <c r="AP2" s="172"/>
      <c r="AQ2" s="172"/>
      <c r="AR2" s="76" t="s">
        <v>284</v>
      </c>
      <c r="AS2" s="173">
        <v>653</v>
      </c>
      <c r="AT2" s="173"/>
      <c r="AU2" s="173"/>
      <c r="AV2" s="75" t="str">
        <f>IF(AW2="","","-")</f>
        <v>-</v>
      </c>
      <c r="AW2" s="174">
        <v>0</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694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701</v>
      </c>
      <c r="AR5" s="197"/>
      <c r="AS5" s="197"/>
      <c r="AT5" s="197"/>
      <c r="AU5" s="197"/>
      <c r="AV5" s="197"/>
      <c r="AW5" s="197"/>
      <c r="AX5" s="198"/>
    </row>
    <row r="6" spans="1:50" ht="28.5"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3.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31.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48.75" customHeight="1" x14ac:dyDescent="0.15">
      <c r="A9" s="189" t="s">
        <v>21</v>
      </c>
      <c r="B9" s="190"/>
      <c r="C9" s="190"/>
      <c r="D9" s="190"/>
      <c r="E9" s="190"/>
      <c r="F9" s="190"/>
      <c r="G9" s="191" t="s">
        <v>655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1" customHeight="1" x14ac:dyDescent="0.15">
      <c r="A10" s="234" t="s">
        <v>27</v>
      </c>
      <c r="B10" s="235"/>
      <c r="C10" s="235"/>
      <c r="D10" s="235"/>
      <c r="E10" s="235"/>
      <c r="F10" s="235"/>
      <c r="G10" s="236" t="s">
        <v>663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7"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1932</v>
      </c>
      <c r="Q13" s="217"/>
      <c r="R13" s="217"/>
      <c r="S13" s="217"/>
      <c r="T13" s="217"/>
      <c r="U13" s="217"/>
      <c r="V13" s="218"/>
      <c r="W13" s="216">
        <v>2756</v>
      </c>
      <c r="X13" s="217"/>
      <c r="Y13" s="217"/>
      <c r="Z13" s="217"/>
      <c r="AA13" s="217"/>
      <c r="AB13" s="217"/>
      <c r="AC13" s="218"/>
      <c r="AD13" s="216">
        <v>3017</v>
      </c>
      <c r="AE13" s="217"/>
      <c r="AF13" s="217"/>
      <c r="AG13" s="217"/>
      <c r="AH13" s="217"/>
      <c r="AI13" s="217"/>
      <c r="AJ13" s="218"/>
      <c r="AK13" s="216">
        <v>2863</v>
      </c>
      <c r="AL13" s="217"/>
      <c r="AM13" s="217"/>
      <c r="AN13" s="217"/>
      <c r="AO13" s="217"/>
      <c r="AP13" s="217"/>
      <c r="AQ13" s="218"/>
      <c r="AR13" s="228">
        <v>2763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643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643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643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v>-105</v>
      </c>
      <c r="AE17" s="217"/>
      <c r="AF17" s="217"/>
      <c r="AG17" s="217"/>
      <c r="AH17" s="217"/>
      <c r="AI17" s="217"/>
      <c r="AJ17" s="218"/>
      <c r="AK17" s="216" t="s">
        <v>643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1932</v>
      </c>
      <c r="Q18" s="261"/>
      <c r="R18" s="261"/>
      <c r="S18" s="261"/>
      <c r="T18" s="261"/>
      <c r="U18" s="261"/>
      <c r="V18" s="262"/>
      <c r="W18" s="260">
        <f>SUM(W13:AC17)</f>
        <v>2756</v>
      </c>
      <c r="X18" s="261"/>
      <c r="Y18" s="261"/>
      <c r="Z18" s="261"/>
      <c r="AA18" s="261"/>
      <c r="AB18" s="261"/>
      <c r="AC18" s="262"/>
      <c r="AD18" s="260">
        <f>SUM(AD13:AJ17)</f>
        <v>2912</v>
      </c>
      <c r="AE18" s="261"/>
      <c r="AF18" s="261"/>
      <c r="AG18" s="261"/>
      <c r="AH18" s="261"/>
      <c r="AI18" s="261"/>
      <c r="AJ18" s="262"/>
      <c r="AK18" s="260">
        <f>SUM(AK13:AQ17)</f>
        <v>2863</v>
      </c>
      <c r="AL18" s="261"/>
      <c r="AM18" s="261"/>
      <c r="AN18" s="261"/>
      <c r="AO18" s="261"/>
      <c r="AP18" s="261"/>
      <c r="AQ18" s="262"/>
      <c r="AR18" s="260">
        <f>SUM(AR13:AX17)</f>
        <v>2763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1826</v>
      </c>
      <c r="Q19" s="217"/>
      <c r="R19" s="217"/>
      <c r="S19" s="217"/>
      <c r="T19" s="217"/>
      <c r="U19" s="217"/>
      <c r="V19" s="218"/>
      <c r="W19" s="216">
        <v>2424</v>
      </c>
      <c r="X19" s="217"/>
      <c r="Y19" s="217"/>
      <c r="Z19" s="217"/>
      <c r="AA19" s="217"/>
      <c r="AB19" s="217"/>
      <c r="AC19" s="218"/>
      <c r="AD19" s="216">
        <v>2680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0.9451345755693582</v>
      </c>
      <c r="Q20" s="292"/>
      <c r="R20" s="292"/>
      <c r="S20" s="292"/>
      <c r="T20" s="292"/>
      <c r="U20" s="292"/>
      <c r="V20" s="292"/>
      <c r="W20" s="292">
        <f>IF(W18=0, "-", SUM(W19)/W18)</f>
        <v>0.87953555878084178</v>
      </c>
      <c r="X20" s="292"/>
      <c r="Y20" s="292"/>
      <c r="Z20" s="292"/>
      <c r="AA20" s="292"/>
      <c r="AB20" s="292"/>
      <c r="AC20" s="292"/>
      <c r="AD20" s="292">
        <f>IF(AD18=0, "-", SUM(AD19)/AD18)</f>
        <v>0.92032967032967028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0.9451345755693582</v>
      </c>
      <c r="Q21" s="292"/>
      <c r="R21" s="292"/>
      <c r="S21" s="292"/>
      <c r="T21" s="292"/>
      <c r="U21" s="292"/>
      <c r="V21" s="292"/>
      <c r="W21" s="292">
        <f>IF(W19=0, "-", SUM(W19)/SUM(W13,W14))</f>
        <v>0.87953555878084178</v>
      </c>
      <c r="X21" s="292"/>
      <c r="Y21" s="292"/>
      <c r="Z21" s="292"/>
      <c r="AA21" s="292"/>
      <c r="AB21" s="292"/>
      <c r="AC21" s="292"/>
      <c r="AD21" s="292">
        <f>IF(AD19=0, "-", SUM(AD19)/SUM(AD13,AD14))</f>
        <v>0.88829963539940338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2426</v>
      </c>
      <c r="Q23" s="229"/>
      <c r="R23" s="229"/>
      <c r="S23" s="229"/>
      <c r="T23" s="229"/>
      <c r="U23" s="229"/>
      <c r="V23" s="280"/>
      <c r="W23" s="228">
        <v>2402</v>
      </c>
      <c r="X23" s="229"/>
      <c r="Y23" s="229"/>
      <c r="Z23" s="229"/>
      <c r="AA23" s="229"/>
      <c r="AB23" s="229"/>
      <c r="AC23" s="280"/>
      <c r="AD23" s="281" t="s">
        <v>698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v>337</v>
      </c>
      <c r="Q24" s="217"/>
      <c r="R24" s="217"/>
      <c r="S24" s="217"/>
      <c r="T24" s="217"/>
      <c r="U24" s="217"/>
      <c r="V24" s="218"/>
      <c r="W24" s="216">
        <v>263.95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v>79</v>
      </c>
      <c r="Q25" s="217"/>
      <c r="R25" s="217"/>
      <c r="S25" s="217"/>
      <c r="T25" s="217"/>
      <c r="U25" s="217"/>
      <c r="V25" s="218"/>
      <c r="W25" s="216">
        <v>76</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6">
        <v>17</v>
      </c>
      <c r="Q26" s="217"/>
      <c r="R26" s="217"/>
      <c r="S26" s="217"/>
      <c r="T26" s="217"/>
      <c r="U26" s="217"/>
      <c r="V26" s="218"/>
      <c r="W26" s="216">
        <v>16</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619</v>
      </c>
      <c r="H27" s="288"/>
      <c r="I27" s="288"/>
      <c r="J27" s="288"/>
      <c r="K27" s="288"/>
      <c r="L27" s="288"/>
      <c r="M27" s="288"/>
      <c r="N27" s="288"/>
      <c r="O27" s="289"/>
      <c r="P27" s="216">
        <v>4</v>
      </c>
      <c r="Q27" s="217"/>
      <c r="R27" s="217"/>
      <c r="S27" s="217"/>
      <c r="T27" s="217"/>
      <c r="U27" s="217"/>
      <c r="V27" s="218"/>
      <c r="W27" s="216">
        <v>3</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2863</v>
      </c>
      <c r="Q29" s="332"/>
      <c r="R29" s="332"/>
      <c r="S29" s="332"/>
      <c r="T29" s="332"/>
      <c r="U29" s="332"/>
      <c r="V29" s="333"/>
      <c r="W29" s="331">
        <f>AR13</f>
        <v>2763</v>
      </c>
      <c r="X29" s="332"/>
      <c r="Y29" s="332"/>
      <c r="Z29" s="332"/>
      <c r="AA29" s="332"/>
      <c r="AB29" s="332"/>
      <c r="AC29" s="33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4" t="s">
        <v>579</v>
      </c>
      <c r="B30" s="335"/>
      <c r="C30" s="335"/>
      <c r="D30" s="335"/>
      <c r="E30" s="335"/>
      <c r="F30" s="336"/>
      <c r="G30" s="311" t="s">
        <v>664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580</v>
      </c>
      <c r="B31" s="318"/>
      <c r="C31" s="318"/>
      <c r="D31" s="318"/>
      <c r="E31" s="318"/>
      <c r="F31" s="319"/>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398" t="s">
        <v>11</v>
      </c>
      <c r="AC31" s="398"/>
      <c r="AD31" s="398"/>
      <c r="AE31" s="399" t="s">
        <v>416</v>
      </c>
      <c r="AF31" s="400"/>
      <c r="AG31" s="400"/>
      <c r="AH31" s="401"/>
      <c r="AI31" s="399" t="s">
        <v>568</v>
      </c>
      <c r="AJ31" s="400"/>
      <c r="AK31" s="400"/>
      <c r="AL31" s="401"/>
      <c r="AM31" s="399" t="s">
        <v>384</v>
      </c>
      <c r="AN31" s="400"/>
      <c r="AO31" s="400"/>
      <c r="AP31" s="401"/>
      <c r="AQ31" s="407" t="s">
        <v>415</v>
      </c>
      <c r="AR31" s="408"/>
      <c r="AS31" s="408"/>
      <c r="AT31" s="409"/>
      <c r="AU31" s="407" t="s">
        <v>593</v>
      </c>
      <c r="AV31" s="408"/>
      <c r="AW31" s="408"/>
      <c r="AX31" s="410"/>
    </row>
    <row r="32" spans="1:50" ht="54" customHeight="1" x14ac:dyDescent="0.15">
      <c r="A32" s="345"/>
      <c r="B32" s="318"/>
      <c r="C32" s="318"/>
      <c r="D32" s="318"/>
      <c r="E32" s="318"/>
      <c r="F32" s="319"/>
      <c r="G32" s="354" t="s">
        <v>665</v>
      </c>
      <c r="H32" s="355"/>
      <c r="I32" s="355"/>
      <c r="J32" s="355"/>
      <c r="K32" s="355"/>
      <c r="L32" s="355"/>
      <c r="M32" s="355"/>
      <c r="N32" s="355"/>
      <c r="O32" s="355"/>
      <c r="P32" s="358" t="s">
        <v>626</v>
      </c>
      <c r="Q32" s="359"/>
      <c r="R32" s="359"/>
      <c r="S32" s="359"/>
      <c r="T32" s="359"/>
      <c r="U32" s="359"/>
      <c r="V32" s="359"/>
      <c r="W32" s="359"/>
      <c r="X32" s="360"/>
      <c r="Y32" s="364" t="s">
        <v>51</v>
      </c>
      <c r="Z32" s="365"/>
      <c r="AA32" s="366"/>
      <c r="AB32" s="367" t="s">
        <v>627</v>
      </c>
      <c r="AC32" s="367"/>
      <c r="AD32" s="367"/>
      <c r="AE32" s="368">
        <v>42622</v>
      </c>
      <c r="AF32" s="368"/>
      <c r="AG32" s="368"/>
      <c r="AH32" s="368"/>
      <c r="AI32" s="368">
        <v>47687</v>
      </c>
      <c r="AJ32" s="368"/>
      <c r="AK32" s="368"/>
      <c r="AL32" s="368"/>
      <c r="AM32" s="368">
        <v>53320</v>
      </c>
      <c r="AN32" s="368"/>
      <c r="AO32" s="368"/>
      <c r="AP32" s="368"/>
      <c r="AQ32" s="395" t="s">
        <v>645</v>
      </c>
      <c r="AR32" s="368"/>
      <c r="AS32" s="368"/>
      <c r="AT32" s="368"/>
      <c r="AU32" s="386" t="s">
        <v>645</v>
      </c>
      <c r="AV32" s="402"/>
      <c r="AW32" s="402"/>
      <c r="AX32" s="403"/>
    </row>
    <row r="33" spans="1:51" ht="54" customHeight="1" x14ac:dyDescent="0.15">
      <c r="A33" s="346"/>
      <c r="B33" s="321"/>
      <c r="C33" s="321"/>
      <c r="D33" s="321"/>
      <c r="E33" s="321"/>
      <c r="F33" s="322"/>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627</v>
      </c>
      <c r="AC33" s="367"/>
      <c r="AD33" s="367"/>
      <c r="AE33" s="368">
        <v>40283</v>
      </c>
      <c r="AF33" s="368"/>
      <c r="AG33" s="368"/>
      <c r="AH33" s="368"/>
      <c r="AI33" s="368">
        <v>47837</v>
      </c>
      <c r="AJ33" s="368"/>
      <c r="AK33" s="368"/>
      <c r="AL33" s="368"/>
      <c r="AM33" s="368">
        <v>52735</v>
      </c>
      <c r="AN33" s="368"/>
      <c r="AO33" s="368"/>
      <c r="AP33" s="368"/>
      <c r="AQ33" s="368">
        <v>53662</v>
      </c>
      <c r="AR33" s="368"/>
      <c r="AS33" s="368"/>
      <c r="AT33" s="368"/>
      <c r="AU33" s="386" t="s">
        <v>645</v>
      </c>
      <c r="AV33" s="402"/>
      <c r="AW33" s="402"/>
      <c r="AX33" s="403"/>
    </row>
    <row r="34" spans="1:51" ht="23.25" customHeight="1" x14ac:dyDescent="0.15">
      <c r="A34" s="433" t="s">
        <v>581</v>
      </c>
      <c r="B34" s="434"/>
      <c r="C34" s="434"/>
      <c r="D34" s="434"/>
      <c r="E34" s="434"/>
      <c r="F34" s="435"/>
      <c r="G34" s="223" t="s">
        <v>582</v>
      </c>
      <c r="H34" s="223"/>
      <c r="I34" s="223"/>
      <c r="J34" s="223"/>
      <c r="K34" s="223"/>
      <c r="L34" s="223"/>
      <c r="M34" s="223"/>
      <c r="N34" s="223"/>
      <c r="O34" s="223"/>
      <c r="P34" s="223"/>
      <c r="Q34" s="223"/>
      <c r="R34" s="223"/>
      <c r="S34" s="223"/>
      <c r="T34" s="223"/>
      <c r="U34" s="223"/>
      <c r="V34" s="223"/>
      <c r="W34" s="223"/>
      <c r="X34" s="252"/>
      <c r="Y34" s="441"/>
      <c r="Z34" s="442"/>
      <c r="AA34" s="443"/>
      <c r="AB34" s="222" t="s">
        <v>11</v>
      </c>
      <c r="AC34" s="223"/>
      <c r="AD34" s="252"/>
      <c r="AE34" s="222" t="s">
        <v>416</v>
      </c>
      <c r="AF34" s="223"/>
      <c r="AG34" s="223"/>
      <c r="AH34" s="252"/>
      <c r="AI34" s="222" t="s">
        <v>568</v>
      </c>
      <c r="AJ34" s="223"/>
      <c r="AK34" s="223"/>
      <c r="AL34" s="252"/>
      <c r="AM34" s="222" t="s">
        <v>384</v>
      </c>
      <c r="AN34" s="223"/>
      <c r="AO34" s="223"/>
      <c r="AP34" s="252"/>
      <c r="AQ34" s="413" t="s">
        <v>594</v>
      </c>
      <c r="AR34" s="414"/>
      <c r="AS34" s="414"/>
      <c r="AT34" s="414"/>
      <c r="AU34" s="414"/>
      <c r="AV34" s="414"/>
      <c r="AW34" s="414"/>
      <c r="AX34" s="415"/>
    </row>
    <row r="35" spans="1:51" ht="35.1" customHeight="1" x14ac:dyDescent="0.15">
      <c r="A35" s="436"/>
      <c r="B35" s="437"/>
      <c r="C35" s="437"/>
      <c r="D35" s="437"/>
      <c r="E35" s="437"/>
      <c r="F35" s="438"/>
      <c r="G35" s="391" t="s">
        <v>691</v>
      </c>
      <c r="H35" s="392"/>
      <c r="I35" s="392"/>
      <c r="J35" s="392"/>
      <c r="K35" s="392"/>
      <c r="L35" s="392"/>
      <c r="M35" s="392"/>
      <c r="N35" s="392"/>
      <c r="O35" s="392"/>
      <c r="P35" s="392"/>
      <c r="Q35" s="392"/>
      <c r="R35" s="392"/>
      <c r="S35" s="392"/>
      <c r="T35" s="392"/>
      <c r="U35" s="392"/>
      <c r="V35" s="392"/>
      <c r="W35" s="392"/>
      <c r="X35" s="392"/>
      <c r="Y35" s="416" t="s">
        <v>581</v>
      </c>
      <c r="Z35" s="417"/>
      <c r="AA35" s="418"/>
      <c r="AB35" s="419" t="s">
        <v>670</v>
      </c>
      <c r="AC35" s="420"/>
      <c r="AD35" s="421"/>
      <c r="AE35" s="395">
        <v>36196</v>
      </c>
      <c r="AF35" s="395"/>
      <c r="AG35" s="395"/>
      <c r="AH35" s="395"/>
      <c r="AI35" s="395">
        <v>41555</v>
      </c>
      <c r="AJ35" s="395"/>
      <c r="AK35" s="395"/>
      <c r="AL35" s="395"/>
      <c r="AM35" s="395">
        <v>38765</v>
      </c>
      <c r="AN35" s="395"/>
      <c r="AO35" s="395"/>
      <c r="AP35" s="395"/>
      <c r="AQ35" s="386"/>
      <c r="AR35" s="369"/>
      <c r="AS35" s="369"/>
      <c r="AT35" s="369"/>
      <c r="AU35" s="369"/>
      <c r="AV35" s="369"/>
      <c r="AW35" s="369"/>
      <c r="AX35" s="370"/>
    </row>
    <row r="36" spans="1:51" ht="35.1" customHeight="1" x14ac:dyDescent="0.15">
      <c r="A36" s="439"/>
      <c r="B36" s="208"/>
      <c r="C36" s="208"/>
      <c r="D36" s="208"/>
      <c r="E36" s="208"/>
      <c r="F36" s="440"/>
      <c r="G36" s="393"/>
      <c r="H36" s="394"/>
      <c r="I36" s="394"/>
      <c r="J36" s="394"/>
      <c r="K36" s="394"/>
      <c r="L36" s="394"/>
      <c r="M36" s="394"/>
      <c r="N36" s="394"/>
      <c r="O36" s="394"/>
      <c r="P36" s="394"/>
      <c r="Q36" s="394"/>
      <c r="R36" s="394"/>
      <c r="S36" s="394"/>
      <c r="T36" s="394"/>
      <c r="U36" s="394"/>
      <c r="V36" s="394"/>
      <c r="W36" s="394"/>
      <c r="X36" s="394"/>
      <c r="Y36" s="382" t="s">
        <v>584</v>
      </c>
      <c r="Z36" s="396"/>
      <c r="AA36" s="397"/>
      <c r="AB36" s="422" t="s">
        <v>666</v>
      </c>
      <c r="AC36" s="423"/>
      <c r="AD36" s="424"/>
      <c r="AE36" s="425" t="s">
        <v>657</v>
      </c>
      <c r="AF36" s="425"/>
      <c r="AG36" s="425"/>
      <c r="AH36" s="425"/>
      <c r="AI36" s="425" t="s">
        <v>658</v>
      </c>
      <c r="AJ36" s="425"/>
      <c r="AK36" s="425"/>
      <c r="AL36" s="425"/>
      <c r="AM36" s="425" t="s">
        <v>699</v>
      </c>
      <c r="AN36" s="425"/>
      <c r="AO36" s="425"/>
      <c r="AP36" s="425"/>
      <c r="AQ36" s="425"/>
      <c r="AR36" s="425"/>
      <c r="AS36" s="425"/>
      <c r="AT36" s="425"/>
      <c r="AU36" s="425"/>
      <c r="AV36" s="425"/>
      <c r="AW36" s="425"/>
      <c r="AX36" s="427"/>
    </row>
    <row r="37" spans="1:51" ht="18.75" customHeight="1" x14ac:dyDescent="0.15">
      <c r="A37" s="463" t="s">
        <v>236</v>
      </c>
      <c r="B37" s="464"/>
      <c r="C37" s="464"/>
      <c r="D37" s="464"/>
      <c r="E37" s="464"/>
      <c r="F37" s="465"/>
      <c r="G37" s="473" t="s">
        <v>139</v>
      </c>
      <c r="H37" s="323"/>
      <c r="I37" s="323"/>
      <c r="J37" s="323"/>
      <c r="K37" s="323"/>
      <c r="L37" s="323"/>
      <c r="M37" s="323"/>
      <c r="N37" s="323"/>
      <c r="O37" s="324"/>
      <c r="P37" s="327" t="s">
        <v>55</v>
      </c>
      <c r="Q37" s="323"/>
      <c r="R37" s="323"/>
      <c r="S37" s="323"/>
      <c r="T37" s="323"/>
      <c r="U37" s="323"/>
      <c r="V37" s="323"/>
      <c r="W37" s="323"/>
      <c r="X37" s="324"/>
      <c r="Y37" s="474"/>
      <c r="Z37" s="475"/>
      <c r="AA37" s="476"/>
      <c r="AB37" s="480" t="s">
        <v>11</v>
      </c>
      <c r="AC37" s="481"/>
      <c r="AD37" s="482"/>
      <c r="AE37" s="480" t="s">
        <v>416</v>
      </c>
      <c r="AF37" s="481"/>
      <c r="AG37" s="481"/>
      <c r="AH37" s="482"/>
      <c r="AI37" s="485" t="s">
        <v>568</v>
      </c>
      <c r="AJ37" s="485"/>
      <c r="AK37" s="485"/>
      <c r="AL37" s="480"/>
      <c r="AM37" s="485" t="s">
        <v>384</v>
      </c>
      <c r="AN37" s="485"/>
      <c r="AO37" s="485"/>
      <c r="AP37" s="480"/>
      <c r="AQ37" s="454" t="s">
        <v>174</v>
      </c>
      <c r="AR37" s="455"/>
      <c r="AS37" s="455"/>
      <c r="AT37" s="456"/>
      <c r="AU37" s="323" t="s">
        <v>128</v>
      </c>
      <c r="AV37" s="323"/>
      <c r="AW37" s="323"/>
      <c r="AX37" s="328"/>
    </row>
    <row r="38" spans="1:51" ht="18.75" customHeight="1" x14ac:dyDescent="0.15">
      <c r="A38" s="466"/>
      <c r="B38" s="467"/>
      <c r="C38" s="467"/>
      <c r="D38" s="467"/>
      <c r="E38" s="467"/>
      <c r="F38" s="468"/>
      <c r="G38" s="340"/>
      <c r="H38" s="325"/>
      <c r="I38" s="325"/>
      <c r="J38" s="325"/>
      <c r="K38" s="325"/>
      <c r="L38" s="325"/>
      <c r="M38" s="325"/>
      <c r="N38" s="325"/>
      <c r="O38" s="326"/>
      <c r="P38" s="329"/>
      <c r="Q38" s="325"/>
      <c r="R38" s="325"/>
      <c r="S38" s="325"/>
      <c r="T38" s="325"/>
      <c r="U38" s="325"/>
      <c r="V38" s="325"/>
      <c r="W38" s="325"/>
      <c r="X38" s="326"/>
      <c r="Y38" s="477"/>
      <c r="Z38" s="478"/>
      <c r="AA38" s="479"/>
      <c r="AB38" s="399"/>
      <c r="AC38" s="483"/>
      <c r="AD38" s="484"/>
      <c r="AE38" s="399"/>
      <c r="AF38" s="483"/>
      <c r="AG38" s="483"/>
      <c r="AH38" s="484"/>
      <c r="AI38" s="486"/>
      <c r="AJ38" s="486"/>
      <c r="AK38" s="486"/>
      <c r="AL38" s="399"/>
      <c r="AM38" s="486"/>
      <c r="AN38" s="486"/>
      <c r="AO38" s="486"/>
      <c r="AP38" s="399"/>
      <c r="AQ38" s="428" t="s">
        <v>614</v>
      </c>
      <c r="AR38" s="429"/>
      <c r="AS38" s="430" t="s">
        <v>175</v>
      </c>
      <c r="AT38" s="431"/>
      <c r="AU38" s="432">
        <v>4</v>
      </c>
      <c r="AV38" s="432"/>
      <c r="AW38" s="325" t="s">
        <v>166</v>
      </c>
      <c r="AX38" s="330"/>
    </row>
    <row r="39" spans="1:51" ht="23.25" customHeight="1" x14ac:dyDescent="0.15">
      <c r="A39" s="469"/>
      <c r="B39" s="467"/>
      <c r="C39" s="467"/>
      <c r="D39" s="467"/>
      <c r="E39" s="467"/>
      <c r="F39" s="468"/>
      <c r="G39" s="371" t="s">
        <v>620</v>
      </c>
      <c r="H39" s="372"/>
      <c r="I39" s="372"/>
      <c r="J39" s="372"/>
      <c r="K39" s="372"/>
      <c r="L39" s="372"/>
      <c r="M39" s="372"/>
      <c r="N39" s="372"/>
      <c r="O39" s="373"/>
      <c r="P39" s="139" t="s">
        <v>621</v>
      </c>
      <c r="Q39" s="139"/>
      <c r="R39" s="139"/>
      <c r="S39" s="139"/>
      <c r="T39" s="139"/>
      <c r="U39" s="139"/>
      <c r="V39" s="139"/>
      <c r="W39" s="139"/>
      <c r="X39" s="140"/>
      <c r="Y39" s="382" t="s">
        <v>12</v>
      </c>
      <c r="Z39" s="383"/>
      <c r="AA39" s="384"/>
      <c r="AB39" s="385" t="s">
        <v>251</v>
      </c>
      <c r="AC39" s="385"/>
      <c r="AD39" s="385"/>
      <c r="AE39" s="386">
        <v>73.900000000000006</v>
      </c>
      <c r="AF39" s="369"/>
      <c r="AG39" s="369"/>
      <c r="AH39" s="369"/>
      <c r="AI39" s="386">
        <v>75.7</v>
      </c>
      <c r="AJ39" s="369"/>
      <c r="AK39" s="369"/>
      <c r="AL39" s="369"/>
      <c r="AM39" s="386">
        <v>80.2</v>
      </c>
      <c r="AN39" s="369"/>
      <c r="AO39" s="369"/>
      <c r="AP39" s="369"/>
      <c r="AQ39" s="388" t="s">
        <v>614</v>
      </c>
      <c r="AR39" s="389"/>
      <c r="AS39" s="389"/>
      <c r="AT39" s="390"/>
      <c r="AU39" s="369" t="s">
        <v>614</v>
      </c>
      <c r="AV39" s="369"/>
      <c r="AW39" s="369"/>
      <c r="AX39" s="370"/>
    </row>
    <row r="40" spans="1:51" ht="23.25" customHeight="1" x14ac:dyDescent="0.15">
      <c r="A40" s="470"/>
      <c r="B40" s="471"/>
      <c r="C40" s="471"/>
      <c r="D40" s="471"/>
      <c r="E40" s="471"/>
      <c r="F40" s="472"/>
      <c r="G40" s="374"/>
      <c r="H40" s="375"/>
      <c r="I40" s="375"/>
      <c r="J40" s="375"/>
      <c r="K40" s="375"/>
      <c r="L40" s="375"/>
      <c r="M40" s="375"/>
      <c r="N40" s="375"/>
      <c r="O40" s="376"/>
      <c r="P40" s="380"/>
      <c r="Q40" s="380"/>
      <c r="R40" s="380"/>
      <c r="S40" s="380"/>
      <c r="T40" s="380"/>
      <c r="U40" s="380"/>
      <c r="V40" s="380"/>
      <c r="W40" s="380"/>
      <c r="X40" s="381"/>
      <c r="Y40" s="222" t="s">
        <v>50</v>
      </c>
      <c r="Z40" s="223"/>
      <c r="AA40" s="252"/>
      <c r="AB40" s="444" t="s">
        <v>251</v>
      </c>
      <c r="AC40" s="444"/>
      <c r="AD40" s="444"/>
      <c r="AE40" s="386">
        <v>64.3</v>
      </c>
      <c r="AF40" s="369"/>
      <c r="AG40" s="369"/>
      <c r="AH40" s="369"/>
      <c r="AI40" s="386">
        <v>67.900000000000006</v>
      </c>
      <c r="AJ40" s="369"/>
      <c r="AK40" s="369"/>
      <c r="AL40" s="369"/>
      <c r="AM40" s="386">
        <v>73</v>
      </c>
      <c r="AN40" s="369"/>
      <c r="AO40" s="369"/>
      <c r="AP40" s="369"/>
      <c r="AQ40" s="388" t="s">
        <v>614</v>
      </c>
      <c r="AR40" s="389"/>
      <c r="AS40" s="389"/>
      <c r="AT40" s="390"/>
      <c r="AU40" s="369">
        <v>76.2</v>
      </c>
      <c r="AV40" s="369"/>
      <c r="AW40" s="369"/>
      <c r="AX40" s="370"/>
    </row>
    <row r="41" spans="1:51" ht="23.25" customHeight="1" x14ac:dyDescent="0.15">
      <c r="A41" s="469"/>
      <c r="B41" s="467"/>
      <c r="C41" s="467"/>
      <c r="D41" s="467"/>
      <c r="E41" s="467"/>
      <c r="F41" s="468"/>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f t="shared" ref="AE41" si="0">AE39/AE40*100</f>
        <v>114.93001555209955</v>
      </c>
      <c r="AF41" s="369"/>
      <c r="AG41" s="369"/>
      <c r="AH41" s="369"/>
      <c r="AI41" s="386">
        <f t="shared" ref="AI41" si="1">AI39/AI40*100</f>
        <v>111.48748159057438</v>
      </c>
      <c r="AJ41" s="369"/>
      <c r="AK41" s="369"/>
      <c r="AL41" s="369"/>
      <c r="AM41" s="386">
        <f>AM39/AM40*100</f>
        <v>109.86301369863014</v>
      </c>
      <c r="AN41" s="369"/>
      <c r="AO41" s="369"/>
      <c r="AP41" s="369"/>
      <c r="AQ41" s="388" t="s">
        <v>614</v>
      </c>
      <c r="AR41" s="389"/>
      <c r="AS41" s="389"/>
      <c r="AT41" s="390"/>
      <c r="AU41" s="369" t="s">
        <v>614</v>
      </c>
      <c r="AV41" s="369"/>
      <c r="AW41" s="369"/>
      <c r="AX41" s="370"/>
    </row>
    <row r="42" spans="1:51" ht="23.25" customHeight="1" x14ac:dyDescent="0.15">
      <c r="A42" s="457" t="s">
        <v>260</v>
      </c>
      <c r="B42" s="452"/>
      <c r="C42" s="452"/>
      <c r="D42" s="452"/>
      <c r="E42" s="452"/>
      <c r="F42" s="453"/>
      <c r="G42" s="493" t="s">
        <v>622</v>
      </c>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5"/>
    </row>
    <row r="43" spans="1:51" ht="23.25" customHeight="1" thickBot="1" x14ac:dyDescent="0.2">
      <c r="A43" s="346"/>
      <c r="B43" s="321"/>
      <c r="C43" s="321"/>
      <c r="D43" s="321"/>
      <c r="E43" s="321"/>
      <c r="F43" s="322"/>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15">
      <c r="A44" s="885"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2">$AY$44</f>
        <v>0</v>
      </c>
    </row>
    <row r="46" spans="1:51" ht="22.5" hidden="1" customHeight="1" x14ac:dyDescent="0.15">
      <c r="A46" s="315"/>
      <c r="B46" s="317"/>
      <c r="C46" s="318"/>
      <c r="D46" s="318"/>
      <c r="E46" s="318"/>
      <c r="F46" s="319"/>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2"/>
        <v>0</v>
      </c>
    </row>
    <row r="47" spans="1:51" ht="22.5" hidden="1" customHeight="1" x14ac:dyDescent="0.15">
      <c r="A47" s="315"/>
      <c r="B47" s="317"/>
      <c r="C47" s="318"/>
      <c r="D47" s="318"/>
      <c r="E47" s="318"/>
      <c r="F47" s="319"/>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2"/>
        <v>0</v>
      </c>
    </row>
    <row r="48" spans="1:51" ht="19.5" hidden="1" customHeight="1" x14ac:dyDescent="0.15">
      <c r="A48" s="315"/>
      <c r="B48" s="320"/>
      <c r="C48" s="321"/>
      <c r="D48" s="321"/>
      <c r="E48" s="321"/>
      <c r="F48" s="322"/>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2"/>
        <v>0</v>
      </c>
    </row>
    <row r="49" spans="1:60" ht="18.75" hidden="1" customHeight="1" x14ac:dyDescent="0.15">
      <c r="A49" s="315"/>
      <c r="B49" s="451" t="s">
        <v>138</v>
      </c>
      <c r="C49" s="452"/>
      <c r="D49" s="452"/>
      <c r="E49" s="452"/>
      <c r="F49" s="453"/>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2" t="s">
        <v>11</v>
      </c>
      <c r="AC49" s="883"/>
      <c r="AD49" s="884"/>
      <c r="AE49" s="412" t="s">
        <v>416</v>
      </c>
      <c r="AF49" s="412"/>
      <c r="AG49" s="412"/>
      <c r="AH49" s="412"/>
      <c r="AI49" s="412" t="s">
        <v>568</v>
      </c>
      <c r="AJ49" s="412"/>
      <c r="AK49" s="412"/>
      <c r="AL49" s="412"/>
      <c r="AM49" s="412" t="s">
        <v>384</v>
      </c>
      <c r="AN49" s="412"/>
      <c r="AO49" s="412"/>
      <c r="AP49" s="412"/>
      <c r="AQ49" s="487" t="s">
        <v>174</v>
      </c>
      <c r="AR49" s="488"/>
      <c r="AS49" s="488"/>
      <c r="AT49" s="489"/>
      <c r="AU49" s="490" t="s">
        <v>128</v>
      </c>
      <c r="AV49" s="490"/>
      <c r="AW49" s="490"/>
      <c r="AX49" s="491"/>
      <c r="AY49">
        <f t="shared" si="2"/>
        <v>0</v>
      </c>
      <c r="AZ49" s="10"/>
      <c r="BA49" s="10"/>
      <c r="BB49" s="10"/>
      <c r="BC49" s="10"/>
    </row>
    <row r="50" spans="1:60" ht="18.75" hidden="1" customHeight="1" x14ac:dyDescent="0.15">
      <c r="A50" s="315"/>
      <c r="B50" s="317"/>
      <c r="C50" s="318"/>
      <c r="D50" s="318"/>
      <c r="E50" s="318"/>
      <c r="F50" s="319"/>
      <c r="G50" s="340"/>
      <c r="H50" s="325"/>
      <c r="I50" s="325"/>
      <c r="J50" s="325"/>
      <c r="K50" s="325"/>
      <c r="L50" s="325"/>
      <c r="M50" s="325"/>
      <c r="N50" s="325"/>
      <c r="O50" s="326"/>
      <c r="P50" s="329"/>
      <c r="Q50" s="325"/>
      <c r="R50" s="325"/>
      <c r="S50" s="325"/>
      <c r="T50" s="325"/>
      <c r="U50" s="325"/>
      <c r="V50" s="325"/>
      <c r="W50" s="325"/>
      <c r="X50" s="326"/>
      <c r="Y50" s="342"/>
      <c r="Z50" s="343"/>
      <c r="AA50" s="344"/>
      <c r="AB50" s="399"/>
      <c r="AC50" s="483"/>
      <c r="AD50" s="484"/>
      <c r="AE50" s="412"/>
      <c r="AF50" s="412"/>
      <c r="AG50" s="412"/>
      <c r="AH50" s="412"/>
      <c r="AI50" s="412"/>
      <c r="AJ50" s="412"/>
      <c r="AK50" s="412"/>
      <c r="AL50" s="412"/>
      <c r="AM50" s="412"/>
      <c r="AN50" s="412"/>
      <c r="AO50" s="412"/>
      <c r="AP50" s="412"/>
      <c r="AQ50" s="492"/>
      <c r="AR50" s="432"/>
      <c r="AS50" s="430" t="s">
        <v>175</v>
      </c>
      <c r="AT50" s="431"/>
      <c r="AU50" s="432"/>
      <c r="AV50" s="432"/>
      <c r="AW50" s="325" t="s">
        <v>166</v>
      </c>
      <c r="AX50" s="330"/>
      <c r="AY50">
        <f t="shared" si="2"/>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5"/>
      <c r="R51" s="445"/>
      <c r="S51" s="445"/>
      <c r="T51" s="445"/>
      <c r="U51" s="445"/>
      <c r="V51" s="445"/>
      <c r="W51" s="445"/>
      <c r="X51" s="446"/>
      <c r="Y51" s="886" t="s">
        <v>57</v>
      </c>
      <c r="Z51" s="887"/>
      <c r="AA51" s="88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2"/>
        <v>0</v>
      </c>
    </row>
    <row r="52" spans="1:60" ht="23.25" hidden="1" customHeight="1" x14ac:dyDescent="0.15">
      <c r="A52" s="315"/>
      <c r="B52" s="317"/>
      <c r="C52" s="318"/>
      <c r="D52" s="318"/>
      <c r="E52" s="318"/>
      <c r="F52" s="319"/>
      <c r="G52" s="889"/>
      <c r="H52" s="380"/>
      <c r="I52" s="380"/>
      <c r="J52" s="380"/>
      <c r="K52" s="380"/>
      <c r="L52" s="380"/>
      <c r="M52" s="380"/>
      <c r="N52" s="380"/>
      <c r="O52" s="381"/>
      <c r="P52" s="447"/>
      <c r="Q52" s="447"/>
      <c r="R52" s="447"/>
      <c r="S52" s="447"/>
      <c r="T52" s="447"/>
      <c r="U52" s="447"/>
      <c r="V52" s="447"/>
      <c r="W52" s="447"/>
      <c r="X52" s="448"/>
      <c r="Y52" s="890" t="s">
        <v>50</v>
      </c>
      <c r="Z52" s="782"/>
      <c r="AA52" s="783"/>
      <c r="AB52" s="444"/>
      <c r="AC52" s="444"/>
      <c r="AD52" s="444"/>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2"/>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49"/>
      <c r="Q53" s="449"/>
      <c r="R53" s="449"/>
      <c r="S53" s="449"/>
      <c r="T53" s="449"/>
      <c r="U53" s="449"/>
      <c r="V53" s="449"/>
      <c r="W53" s="449"/>
      <c r="X53" s="450"/>
      <c r="Y53" s="890" t="s">
        <v>13</v>
      </c>
      <c r="Z53" s="782"/>
      <c r="AA53" s="783"/>
      <c r="AB53" s="891" t="s">
        <v>14</v>
      </c>
      <c r="AC53" s="891"/>
      <c r="AD53" s="891"/>
      <c r="AE53" s="560"/>
      <c r="AF53" s="561"/>
      <c r="AG53" s="561"/>
      <c r="AH53" s="561"/>
      <c r="AI53" s="560"/>
      <c r="AJ53" s="561"/>
      <c r="AK53" s="561"/>
      <c r="AL53" s="561"/>
      <c r="AM53" s="560"/>
      <c r="AN53" s="561"/>
      <c r="AO53" s="561"/>
      <c r="AP53" s="561"/>
      <c r="AQ53" s="388"/>
      <c r="AR53" s="389"/>
      <c r="AS53" s="389"/>
      <c r="AT53" s="390"/>
      <c r="AU53" s="369"/>
      <c r="AV53" s="369"/>
      <c r="AW53" s="369"/>
      <c r="AX53" s="370"/>
      <c r="AY53">
        <f t="shared" si="2"/>
        <v>0</v>
      </c>
      <c r="AZ53" s="10"/>
      <c r="BA53" s="10"/>
      <c r="BB53" s="10"/>
      <c r="BC53" s="10"/>
      <c r="BD53" s="10"/>
      <c r="BE53" s="10"/>
      <c r="BF53" s="10"/>
      <c r="BG53" s="10"/>
      <c r="BH53" s="10"/>
    </row>
    <row r="54" spans="1:60" ht="18.75" hidden="1" customHeight="1" x14ac:dyDescent="0.15">
      <c r="A54" s="315"/>
      <c r="B54" s="451" t="s">
        <v>138</v>
      </c>
      <c r="C54" s="452"/>
      <c r="D54" s="452"/>
      <c r="E54" s="452"/>
      <c r="F54" s="453"/>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2" t="s">
        <v>11</v>
      </c>
      <c r="AC54" s="883"/>
      <c r="AD54" s="884"/>
      <c r="AE54" s="412" t="s">
        <v>416</v>
      </c>
      <c r="AF54" s="412"/>
      <c r="AG54" s="412"/>
      <c r="AH54" s="412"/>
      <c r="AI54" s="412" t="s">
        <v>568</v>
      </c>
      <c r="AJ54" s="412"/>
      <c r="AK54" s="412"/>
      <c r="AL54" s="412"/>
      <c r="AM54" s="412" t="s">
        <v>384</v>
      </c>
      <c r="AN54" s="412"/>
      <c r="AO54" s="412"/>
      <c r="AP54" s="412"/>
      <c r="AQ54" s="487" t="s">
        <v>174</v>
      </c>
      <c r="AR54" s="488"/>
      <c r="AS54" s="488"/>
      <c r="AT54" s="489"/>
      <c r="AU54" s="490" t="s">
        <v>128</v>
      </c>
      <c r="AV54" s="490"/>
      <c r="AW54" s="490"/>
      <c r="AX54" s="491"/>
      <c r="AY54">
        <f>COUNTA($G$56)</f>
        <v>0</v>
      </c>
      <c r="AZ54" s="10"/>
      <c r="BA54" s="10"/>
      <c r="BB54" s="10"/>
      <c r="BC54" s="10"/>
    </row>
    <row r="55" spans="1:60" ht="18.75" hidden="1" customHeight="1" x14ac:dyDescent="0.15">
      <c r="A55" s="315"/>
      <c r="B55" s="317"/>
      <c r="C55" s="318"/>
      <c r="D55" s="318"/>
      <c r="E55" s="318"/>
      <c r="F55" s="319"/>
      <c r="G55" s="340"/>
      <c r="H55" s="325"/>
      <c r="I55" s="325"/>
      <c r="J55" s="325"/>
      <c r="K55" s="325"/>
      <c r="L55" s="325"/>
      <c r="M55" s="325"/>
      <c r="N55" s="325"/>
      <c r="O55" s="326"/>
      <c r="P55" s="329"/>
      <c r="Q55" s="325"/>
      <c r="R55" s="325"/>
      <c r="S55" s="325"/>
      <c r="T55" s="325"/>
      <c r="U55" s="325"/>
      <c r="V55" s="325"/>
      <c r="W55" s="325"/>
      <c r="X55" s="326"/>
      <c r="Y55" s="342"/>
      <c r="Z55" s="343"/>
      <c r="AA55" s="344"/>
      <c r="AB55" s="399"/>
      <c r="AC55" s="483"/>
      <c r="AD55" s="484"/>
      <c r="AE55" s="412"/>
      <c r="AF55" s="412"/>
      <c r="AG55" s="412"/>
      <c r="AH55" s="412"/>
      <c r="AI55" s="412"/>
      <c r="AJ55" s="412"/>
      <c r="AK55" s="412"/>
      <c r="AL55" s="412"/>
      <c r="AM55" s="412"/>
      <c r="AN55" s="412"/>
      <c r="AO55" s="412"/>
      <c r="AP55" s="412"/>
      <c r="AQ55" s="492"/>
      <c r="AR55" s="432"/>
      <c r="AS55" s="430" t="s">
        <v>175</v>
      </c>
      <c r="AT55" s="431"/>
      <c r="AU55" s="432"/>
      <c r="AV55" s="432"/>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5"/>
      <c r="R56" s="445"/>
      <c r="S56" s="445"/>
      <c r="T56" s="445"/>
      <c r="U56" s="445"/>
      <c r="V56" s="445"/>
      <c r="W56" s="445"/>
      <c r="X56" s="446"/>
      <c r="Y56" s="886" t="s">
        <v>57</v>
      </c>
      <c r="Z56" s="887"/>
      <c r="AA56" s="88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5"/>
      <c r="B57" s="317"/>
      <c r="C57" s="318"/>
      <c r="D57" s="318"/>
      <c r="E57" s="318"/>
      <c r="F57" s="319"/>
      <c r="G57" s="889"/>
      <c r="H57" s="380"/>
      <c r="I57" s="380"/>
      <c r="J57" s="380"/>
      <c r="K57" s="380"/>
      <c r="L57" s="380"/>
      <c r="M57" s="380"/>
      <c r="N57" s="380"/>
      <c r="O57" s="381"/>
      <c r="P57" s="447"/>
      <c r="Q57" s="447"/>
      <c r="R57" s="447"/>
      <c r="S57" s="447"/>
      <c r="T57" s="447"/>
      <c r="U57" s="447"/>
      <c r="V57" s="447"/>
      <c r="W57" s="447"/>
      <c r="X57" s="448"/>
      <c r="Y57" s="890" t="s">
        <v>50</v>
      </c>
      <c r="Z57" s="782"/>
      <c r="AA57" s="783"/>
      <c r="AB57" s="444"/>
      <c r="AC57" s="444"/>
      <c r="AD57" s="444"/>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49"/>
      <c r="Q58" s="449"/>
      <c r="R58" s="449"/>
      <c r="S58" s="449"/>
      <c r="T58" s="449"/>
      <c r="U58" s="449"/>
      <c r="V58" s="449"/>
      <c r="W58" s="449"/>
      <c r="X58" s="450"/>
      <c r="Y58" s="890" t="s">
        <v>13</v>
      </c>
      <c r="Z58" s="782"/>
      <c r="AA58" s="783"/>
      <c r="AB58" s="891" t="s">
        <v>14</v>
      </c>
      <c r="AC58" s="891"/>
      <c r="AD58" s="891"/>
      <c r="AE58" s="560"/>
      <c r="AF58" s="561"/>
      <c r="AG58" s="561"/>
      <c r="AH58" s="561"/>
      <c r="AI58" s="560"/>
      <c r="AJ58" s="561"/>
      <c r="AK58" s="561"/>
      <c r="AL58" s="561"/>
      <c r="AM58" s="560"/>
      <c r="AN58" s="561"/>
      <c r="AO58" s="561"/>
      <c r="AP58" s="561"/>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5"/>
      <c r="B59" s="451" t="s">
        <v>138</v>
      </c>
      <c r="C59" s="452"/>
      <c r="D59" s="452"/>
      <c r="E59" s="452"/>
      <c r="F59" s="453"/>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2" t="s">
        <v>11</v>
      </c>
      <c r="AC59" s="883"/>
      <c r="AD59" s="884"/>
      <c r="AE59" s="412" t="s">
        <v>416</v>
      </c>
      <c r="AF59" s="412"/>
      <c r="AG59" s="412"/>
      <c r="AH59" s="412"/>
      <c r="AI59" s="412" t="s">
        <v>568</v>
      </c>
      <c r="AJ59" s="412"/>
      <c r="AK59" s="412"/>
      <c r="AL59" s="412"/>
      <c r="AM59" s="412" t="s">
        <v>384</v>
      </c>
      <c r="AN59" s="412"/>
      <c r="AO59" s="412"/>
      <c r="AP59" s="412"/>
      <c r="AQ59" s="487" t="s">
        <v>174</v>
      </c>
      <c r="AR59" s="488"/>
      <c r="AS59" s="488"/>
      <c r="AT59" s="489"/>
      <c r="AU59" s="490" t="s">
        <v>128</v>
      </c>
      <c r="AV59" s="490"/>
      <c r="AW59" s="490"/>
      <c r="AX59" s="491"/>
      <c r="AY59">
        <f>COUNTA($G$61)</f>
        <v>0</v>
      </c>
      <c r="AZ59" s="10"/>
      <c r="BA59" s="10"/>
      <c r="BB59" s="10"/>
      <c r="BC59" s="10"/>
    </row>
    <row r="60" spans="1:60" ht="18.75" hidden="1" customHeight="1" x14ac:dyDescent="0.15">
      <c r="A60" s="315"/>
      <c r="B60" s="317"/>
      <c r="C60" s="318"/>
      <c r="D60" s="318"/>
      <c r="E60" s="318"/>
      <c r="F60" s="319"/>
      <c r="G60" s="340"/>
      <c r="H60" s="325"/>
      <c r="I60" s="325"/>
      <c r="J60" s="325"/>
      <c r="K60" s="325"/>
      <c r="L60" s="325"/>
      <c r="M60" s="325"/>
      <c r="N60" s="325"/>
      <c r="O60" s="326"/>
      <c r="P60" s="329"/>
      <c r="Q60" s="325"/>
      <c r="R60" s="325"/>
      <c r="S60" s="325"/>
      <c r="T60" s="325"/>
      <c r="U60" s="325"/>
      <c r="V60" s="325"/>
      <c r="W60" s="325"/>
      <c r="X60" s="326"/>
      <c r="Y60" s="342"/>
      <c r="Z60" s="343"/>
      <c r="AA60" s="344"/>
      <c r="AB60" s="399"/>
      <c r="AC60" s="483"/>
      <c r="AD60" s="484"/>
      <c r="AE60" s="412"/>
      <c r="AF60" s="412"/>
      <c r="AG60" s="412"/>
      <c r="AH60" s="412"/>
      <c r="AI60" s="412"/>
      <c r="AJ60" s="412"/>
      <c r="AK60" s="412"/>
      <c r="AL60" s="412"/>
      <c r="AM60" s="412"/>
      <c r="AN60" s="412"/>
      <c r="AO60" s="412"/>
      <c r="AP60" s="412"/>
      <c r="AQ60" s="492"/>
      <c r="AR60" s="432"/>
      <c r="AS60" s="430" t="s">
        <v>175</v>
      </c>
      <c r="AT60" s="431"/>
      <c r="AU60" s="432"/>
      <c r="AV60" s="432"/>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5"/>
      <c r="R61" s="445"/>
      <c r="S61" s="445"/>
      <c r="T61" s="445"/>
      <c r="U61" s="445"/>
      <c r="V61" s="445"/>
      <c r="W61" s="445"/>
      <c r="X61" s="446"/>
      <c r="Y61" s="886" t="s">
        <v>57</v>
      </c>
      <c r="Z61" s="887"/>
      <c r="AA61" s="88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5"/>
      <c r="B62" s="317"/>
      <c r="C62" s="318"/>
      <c r="D62" s="318"/>
      <c r="E62" s="318"/>
      <c r="F62" s="319"/>
      <c r="G62" s="889"/>
      <c r="H62" s="380"/>
      <c r="I62" s="380"/>
      <c r="J62" s="380"/>
      <c r="K62" s="380"/>
      <c r="L62" s="380"/>
      <c r="M62" s="380"/>
      <c r="N62" s="380"/>
      <c r="O62" s="381"/>
      <c r="P62" s="447"/>
      <c r="Q62" s="447"/>
      <c r="R62" s="447"/>
      <c r="S62" s="447"/>
      <c r="T62" s="447"/>
      <c r="U62" s="447"/>
      <c r="V62" s="447"/>
      <c r="W62" s="447"/>
      <c r="X62" s="448"/>
      <c r="Y62" s="890" t="s">
        <v>50</v>
      </c>
      <c r="Z62" s="782"/>
      <c r="AA62" s="783"/>
      <c r="AB62" s="444"/>
      <c r="AC62" s="444"/>
      <c r="AD62" s="444"/>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6"/>
      <c r="B63" s="879"/>
      <c r="C63" s="880"/>
      <c r="D63" s="880"/>
      <c r="E63" s="880"/>
      <c r="F63" s="881"/>
      <c r="G63" s="141"/>
      <c r="H63" s="142"/>
      <c r="I63" s="142"/>
      <c r="J63" s="142"/>
      <c r="K63" s="142"/>
      <c r="L63" s="142"/>
      <c r="M63" s="142"/>
      <c r="N63" s="142"/>
      <c r="O63" s="143"/>
      <c r="P63" s="449"/>
      <c r="Q63" s="449"/>
      <c r="R63" s="449"/>
      <c r="S63" s="449"/>
      <c r="T63" s="449"/>
      <c r="U63" s="449"/>
      <c r="V63" s="449"/>
      <c r="W63" s="449"/>
      <c r="X63" s="450"/>
      <c r="Y63" s="890" t="s">
        <v>13</v>
      </c>
      <c r="Z63" s="782"/>
      <c r="AA63" s="783"/>
      <c r="AB63" s="891" t="s">
        <v>14</v>
      </c>
      <c r="AC63" s="891"/>
      <c r="AD63" s="891"/>
      <c r="AE63" s="560"/>
      <c r="AF63" s="561"/>
      <c r="AG63" s="561"/>
      <c r="AH63" s="561"/>
      <c r="AI63" s="560"/>
      <c r="AJ63" s="561"/>
      <c r="AK63" s="561"/>
      <c r="AL63" s="561"/>
      <c r="AM63" s="560"/>
      <c r="AN63" s="561"/>
      <c r="AO63" s="561"/>
      <c r="AP63" s="561"/>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4" t="s">
        <v>579</v>
      </c>
      <c r="B64" s="335"/>
      <c r="C64" s="335"/>
      <c r="D64" s="335"/>
      <c r="E64" s="335"/>
      <c r="F64" s="336"/>
      <c r="G64" s="314"/>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5" t="s">
        <v>580</v>
      </c>
      <c r="B65" s="318"/>
      <c r="C65" s="318"/>
      <c r="D65" s="318"/>
      <c r="E65" s="318"/>
      <c r="F65" s="319"/>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398" t="s">
        <v>11</v>
      </c>
      <c r="AC65" s="398"/>
      <c r="AD65" s="398"/>
      <c r="AE65" s="399" t="s">
        <v>416</v>
      </c>
      <c r="AF65" s="400"/>
      <c r="AG65" s="400"/>
      <c r="AH65" s="401"/>
      <c r="AI65" s="399" t="s">
        <v>568</v>
      </c>
      <c r="AJ65" s="400"/>
      <c r="AK65" s="400"/>
      <c r="AL65" s="401"/>
      <c r="AM65" s="399" t="s">
        <v>384</v>
      </c>
      <c r="AN65" s="400"/>
      <c r="AO65" s="400"/>
      <c r="AP65" s="401"/>
      <c r="AQ65" s="407" t="s">
        <v>415</v>
      </c>
      <c r="AR65" s="408"/>
      <c r="AS65" s="408"/>
      <c r="AT65" s="409"/>
      <c r="AU65" s="407" t="s">
        <v>593</v>
      </c>
      <c r="AV65" s="408"/>
      <c r="AW65" s="408"/>
      <c r="AX65" s="410"/>
      <c r="AY65">
        <f>COUNTA($G$66)</f>
        <v>0</v>
      </c>
    </row>
    <row r="66" spans="1:51" ht="23.25" hidden="1" customHeight="1" x14ac:dyDescent="0.15">
      <c r="A66" s="345"/>
      <c r="B66" s="318"/>
      <c r="C66" s="318"/>
      <c r="D66" s="318"/>
      <c r="E66" s="318"/>
      <c r="F66" s="319"/>
      <c r="G66" s="426"/>
      <c r="H66" s="355"/>
      <c r="I66" s="355"/>
      <c r="J66" s="355"/>
      <c r="K66" s="355"/>
      <c r="L66" s="355"/>
      <c r="M66" s="355"/>
      <c r="N66" s="355"/>
      <c r="O66" s="355"/>
      <c r="P66" s="358" t="s">
        <v>628</v>
      </c>
      <c r="Q66" s="359"/>
      <c r="R66" s="359"/>
      <c r="S66" s="359"/>
      <c r="T66" s="359"/>
      <c r="U66" s="359"/>
      <c r="V66" s="359"/>
      <c r="W66" s="359"/>
      <c r="X66" s="360"/>
      <c r="Y66" s="364" t="s">
        <v>51</v>
      </c>
      <c r="Z66" s="365"/>
      <c r="AA66" s="366"/>
      <c r="AB66" s="367" t="s">
        <v>627</v>
      </c>
      <c r="AC66" s="367"/>
      <c r="AD66" s="367"/>
      <c r="AE66" s="368" t="s">
        <v>614</v>
      </c>
      <c r="AF66" s="368"/>
      <c r="AG66" s="368"/>
      <c r="AH66" s="368"/>
      <c r="AI66" s="368" t="s">
        <v>614</v>
      </c>
      <c r="AJ66" s="368"/>
      <c r="AK66" s="368"/>
      <c r="AL66" s="368"/>
      <c r="AM66" s="368"/>
      <c r="AN66" s="368"/>
      <c r="AO66" s="368"/>
      <c r="AP66" s="368"/>
      <c r="AQ66" s="368"/>
      <c r="AR66" s="368"/>
      <c r="AS66" s="368"/>
      <c r="AT66" s="368"/>
      <c r="AU66" s="411"/>
      <c r="AV66" s="402"/>
      <c r="AW66" s="402"/>
      <c r="AX66" s="403"/>
      <c r="AY66">
        <f>$AY$65</f>
        <v>0</v>
      </c>
    </row>
    <row r="67" spans="1:51" ht="114" hidden="1" customHeight="1" x14ac:dyDescent="0.15">
      <c r="A67" s="346"/>
      <c r="B67" s="321"/>
      <c r="C67" s="321"/>
      <c r="D67" s="321"/>
      <c r="E67" s="321"/>
      <c r="F67" s="322"/>
      <c r="G67" s="356"/>
      <c r="H67" s="357"/>
      <c r="I67" s="357"/>
      <c r="J67" s="357"/>
      <c r="K67" s="357"/>
      <c r="L67" s="357"/>
      <c r="M67" s="357"/>
      <c r="N67" s="357"/>
      <c r="O67" s="357"/>
      <c r="P67" s="361"/>
      <c r="Q67" s="362"/>
      <c r="R67" s="362"/>
      <c r="S67" s="362"/>
      <c r="T67" s="362"/>
      <c r="U67" s="362"/>
      <c r="V67" s="362"/>
      <c r="W67" s="362"/>
      <c r="X67" s="363"/>
      <c r="Y67" s="404" t="s">
        <v>52</v>
      </c>
      <c r="Z67" s="405"/>
      <c r="AA67" s="406"/>
      <c r="AB67" s="367" t="s">
        <v>627</v>
      </c>
      <c r="AC67" s="367"/>
      <c r="AD67" s="367"/>
      <c r="AE67" s="368" t="s">
        <v>614</v>
      </c>
      <c r="AF67" s="368"/>
      <c r="AG67" s="368"/>
      <c r="AH67" s="368"/>
      <c r="AI67" s="368" t="s">
        <v>614</v>
      </c>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15">
      <c r="A68" s="433" t="s">
        <v>581</v>
      </c>
      <c r="B68" s="434"/>
      <c r="C68" s="434"/>
      <c r="D68" s="434"/>
      <c r="E68" s="434"/>
      <c r="F68" s="435"/>
      <c r="G68" s="223" t="s">
        <v>582</v>
      </c>
      <c r="H68" s="223"/>
      <c r="I68" s="223"/>
      <c r="J68" s="223"/>
      <c r="K68" s="223"/>
      <c r="L68" s="223"/>
      <c r="M68" s="223"/>
      <c r="N68" s="223"/>
      <c r="O68" s="223"/>
      <c r="P68" s="223"/>
      <c r="Q68" s="223"/>
      <c r="R68" s="223"/>
      <c r="S68" s="223"/>
      <c r="T68" s="223"/>
      <c r="U68" s="223"/>
      <c r="V68" s="223"/>
      <c r="W68" s="223"/>
      <c r="X68" s="252"/>
      <c r="Y68" s="441"/>
      <c r="Z68" s="442"/>
      <c r="AA68" s="443"/>
      <c r="AB68" s="222" t="s">
        <v>11</v>
      </c>
      <c r="AC68" s="223"/>
      <c r="AD68" s="252"/>
      <c r="AE68" s="412" t="s">
        <v>416</v>
      </c>
      <c r="AF68" s="412"/>
      <c r="AG68" s="412"/>
      <c r="AH68" s="412"/>
      <c r="AI68" s="412" t="s">
        <v>568</v>
      </c>
      <c r="AJ68" s="412"/>
      <c r="AK68" s="412"/>
      <c r="AL68" s="412"/>
      <c r="AM68" s="412" t="s">
        <v>384</v>
      </c>
      <c r="AN68" s="412"/>
      <c r="AO68" s="412"/>
      <c r="AP68" s="412"/>
      <c r="AQ68" s="413" t="s">
        <v>594</v>
      </c>
      <c r="AR68" s="414"/>
      <c r="AS68" s="414"/>
      <c r="AT68" s="414"/>
      <c r="AU68" s="414"/>
      <c r="AV68" s="414"/>
      <c r="AW68" s="414"/>
      <c r="AX68" s="415"/>
      <c r="AY68">
        <f>IF(SUBSTITUTE(SUBSTITUTE($G$69,"／",""),"　","")="",0,1)</f>
        <v>1</v>
      </c>
    </row>
    <row r="69" spans="1:51" ht="23.25" hidden="1" customHeight="1" x14ac:dyDescent="0.15">
      <c r="A69" s="436"/>
      <c r="B69" s="437"/>
      <c r="C69" s="437"/>
      <c r="D69" s="437"/>
      <c r="E69" s="437"/>
      <c r="F69" s="438"/>
      <c r="G69" s="391" t="s">
        <v>631</v>
      </c>
      <c r="H69" s="392"/>
      <c r="I69" s="392"/>
      <c r="J69" s="392"/>
      <c r="K69" s="392"/>
      <c r="L69" s="392"/>
      <c r="M69" s="392"/>
      <c r="N69" s="392"/>
      <c r="O69" s="392"/>
      <c r="P69" s="392"/>
      <c r="Q69" s="392"/>
      <c r="R69" s="392"/>
      <c r="S69" s="392"/>
      <c r="T69" s="392"/>
      <c r="U69" s="392"/>
      <c r="V69" s="392"/>
      <c r="W69" s="392"/>
      <c r="X69" s="392"/>
      <c r="Y69" s="416" t="s">
        <v>581</v>
      </c>
      <c r="Z69" s="417"/>
      <c r="AA69" s="418"/>
      <c r="AB69" s="419" t="s">
        <v>630</v>
      </c>
      <c r="AC69" s="420"/>
      <c r="AD69" s="421"/>
      <c r="AE69" s="395">
        <v>36196</v>
      </c>
      <c r="AF69" s="395"/>
      <c r="AG69" s="395"/>
      <c r="AH69" s="395"/>
      <c r="AI69" s="395">
        <v>41555</v>
      </c>
      <c r="AJ69" s="395"/>
      <c r="AK69" s="395"/>
      <c r="AL69" s="395"/>
      <c r="AM69" s="395"/>
      <c r="AN69" s="395"/>
      <c r="AO69" s="395"/>
      <c r="AP69" s="395"/>
      <c r="AQ69" s="386"/>
      <c r="AR69" s="369"/>
      <c r="AS69" s="369"/>
      <c r="AT69" s="369"/>
      <c r="AU69" s="369"/>
      <c r="AV69" s="369"/>
      <c r="AW69" s="369"/>
      <c r="AX69" s="370"/>
      <c r="AY69">
        <f>$AY$68</f>
        <v>1</v>
      </c>
    </row>
    <row r="70" spans="1:51" ht="46.5" hidden="1" customHeight="1" x14ac:dyDescent="0.15">
      <c r="A70" s="439"/>
      <c r="B70" s="208"/>
      <c r="C70" s="208"/>
      <c r="D70" s="208"/>
      <c r="E70" s="208"/>
      <c r="F70" s="440"/>
      <c r="G70" s="393"/>
      <c r="H70" s="394"/>
      <c r="I70" s="394"/>
      <c r="J70" s="394"/>
      <c r="K70" s="394"/>
      <c r="L70" s="394"/>
      <c r="M70" s="394"/>
      <c r="N70" s="394"/>
      <c r="O70" s="394"/>
      <c r="P70" s="394"/>
      <c r="Q70" s="394"/>
      <c r="R70" s="394"/>
      <c r="S70" s="394"/>
      <c r="T70" s="394"/>
      <c r="U70" s="394"/>
      <c r="V70" s="394"/>
      <c r="W70" s="394"/>
      <c r="X70" s="394"/>
      <c r="Y70" s="382" t="s">
        <v>584</v>
      </c>
      <c r="Z70" s="396"/>
      <c r="AA70" s="397"/>
      <c r="AB70" s="422" t="s">
        <v>585</v>
      </c>
      <c r="AC70" s="423"/>
      <c r="AD70" s="424"/>
      <c r="AE70" s="425" t="s">
        <v>632</v>
      </c>
      <c r="AF70" s="425"/>
      <c r="AG70" s="425"/>
      <c r="AH70" s="425"/>
      <c r="AI70" s="425" t="s">
        <v>633</v>
      </c>
      <c r="AJ70" s="425"/>
      <c r="AK70" s="425"/>
      <c r="AL70" s="425"/>
      <c r="AM70" s="425"/>
      <c r="AN70" s="425"/>
      <c r="AO70" s="425"/>
      <c r="AP70" s="425"/>
      <c r="AQ70" s="425"/>
      <c r="AR70" s="425"/>
      <c r="AS70" s="425"/>
      <c r="AT70" s="425"/>
      <c r="AU70" s="425"/>
      <c r="AV70" s="425"/>
      <c r="AW70" s="425"/>
      <c r="AX70" s="427"/>
      <c r="AY70">
        <f>$AY$68</f>
        <v>1</v>
      </c>
    </row>
    <row r="71" spans="1:51" ht="18.75" hidden="1" customHeight="1" x14ac:dyDescent="0.15">
      <c r="A71" s="499" t="s">
        <v>236</v>
      </c>
      <c r="B71" s="500"/>
      <c r="C71" s="500"/>
      <c r="D71" s="500"/>
      <c r="E71" s="500"/>
      <c r="F71" s="501"/>
      <c r="G71" s="473" t="s">
        <v>139</v>
      </c>
      <c r="H71" s="323"/>
      <c r="I71" s="323"/>
      <c r="J71" s="323"/>
      <c r="K71" s="323"/>
      <c r="L71" s="323"/>
      <c r="M71" s="323"/>
      <c r="N71" s="323"/>
      <c r="O71" s="324"/>
      <c r="P71" s="327" t="s">
        <v>55</v>
      </c>
      <c r="Q71" s="323"/>
      <c r="R71" s="323"/>
      <c r="S71" s="323"/>
      <c r="T71" s="323"/>
      <c r="U71" s="323"/>
      <c r="V71" s="323"/>
      <c r="W71" s="323"/>
      <c r="X71" s="324"/>
      <c r="Y71" s="474"/>
      <c r="Z71" s="475"/>
      <c r="AA71" s="476"/>
      <c r="AB71" s="480" t="s">
        <v>11</v>
      </c>
      <c r="AC71" s="481"/>
      <c r="AD71" s="482"/>
      <c r="AE71" s="412" t="s">
        <v>416</v>
      </c>
      <c r="AF71" s="412"/>
      <c r="AG71" s="412"/>
      <c r="AH71" s="412"/>
      <c r="AI71" s="412" t="s">
        <v>568</v>
      </c>
      <c r="AJ71" s="412"/>
      <c r="AK71" s="412"/>
      <c r="AL71" s="412"/>
      <c r="AM71" s="412" t="s">
        <v>384</v>
      </c>
      <c r="AN71" s="412"/>
      <c r="AO71" s="412"/>
      <c r="AP71" s="412"/>
      <c r="AQ71" s="454" t="s">
        <v>174</v>
      </c>
      <c r="AR71" s="455"/>
      <c r="AS71" s="455"/>
      <c r="AT71" s="456"/>
      <c r="AU71" s="323" t="s">
        <v>128</v>
      </c>
      <c r="AV71" s="323"/>
      <c r="AW71" s="323"/>
      <c r="AX71" s="328"/>
      <c r="AY71">
        <f>COUNTA($G$73)</f>
        <v>1</v>
      </c>
    </row>
    <row r="72" spans="1:51" ht="18.75" hidden="1" customHeight="1" x14ac:dyDescent="0.15">
      <c r="A72" s="502"/>
      <c r="B72" s="503"/>
      <c r="C72" s="503"/>
      <c r="D72" s="503"/>
      <c r="E72" s="503"/>
      <c r="F72" s="504"/>
      <c r="G72" s="340"/>
      <c r="H72" s="325"/>
      <c r="I72" s="325"/>
      <c r="J72" s="325"/>
      <c r="K72" s="325"/>
      <c r="L72" s="325"/>
      <c r="M72" s="325"/>
      <c r="N72" s="325"/>
      <c r="O72" s="326"/>
      <c r="P72" s="329"/>
      <c r="Q72" s="325"/>
      <c r="R72" s="325"/>
      <c r="S72" s="325"/>
      <c r="T72" s="325"/>
      <c r="U72" s="325"/>
      <c r="V72" s="325"/>
      <c r="W72" s="325"/>
      <c r="X72" s="326"/>
      <c r="Y72" s="477"/>
      <c r="Z72" s="478"/>
      <c r="AA72" s="479"/>
      <c r="AB72" s="399"/>
      <c r="AC72" s="483"/>
      <c r="AD72" s="484"/>
      <c r="AE72" s="412"/>
      <c r="AF72" s="412"/>
      <c r="AG72" s="412"/>
      <c r="AH72" s="412"/>
      <c r="AI72" s="412"/>
      <c r="AJ72" s="412"/>
      <c r="AK72" s="412"/>
      <c r="AL72" s="412"/>
      <c r="AM72" s="412"/>
      <c r="AN72" s="412"/>
      <c r="AO72" s="412"/>
      <c r="AP72" s="412"/>
      <c r="AQ72" s="428" t="s">
        <v>614</v>
      </c>
      <c r="AR72" s="429"/>
      <c r="AS72" s="430" t="s">
        <v>175</v>
      </c>
      <c r="AT72" s="431"/>
      <c r="AU72" s="432" t="s">
        <v>614</v>
      </c>
      <c r="AV72" s="432"/>
      <c r="AW72" s="325" t="s">
        <v>166</v>
      </c>
      <c r="AX72" s="330"/>
      <c r="AY72">
        <f t="shared" ref="AY72:AY77" si="3">$AY$71</f>
        <v>1</v>
      </c>
    </row>
    <row r="73" spans="1:51" ht="23.25" hidden="1" customHeight="1" x14ac:dyDescent="0.15">
      <c r="A73" s="505"/>
      <c r="B73" s="503"/>
      <c r="C73" s="503"/>
      <c r="D73" s="503"/>
      <c r="E73" s="503"/>
      <c r="F73" s="504"/>
      <c r="G73" s="371" t="s">
        <v>623</v>
      </c>
      <c r="H73" s="372"/>
      <c r="I73" s="372"/>
      <c r="J73" s="372"/>
      <c r="K73" s="372"/>
      <c r="L73" s="372"/>
      <c r="M73" s="372"/>
      <c r="N73" s="372"/>
      <c r="O73" s="373"/>
      <c r="P73" s="139" t="s">
        <v>624</v>
      </c>
      <c r="Q73" s="139"/>
      <c r="R73" s="139"/>
      <c r="S73" s="139"/>
      <c r="T73" s="139"/>
      <c r="U73" s="139"/>
      <c r="V73" s="139"/>
      <c r="W73" s="139"/>
      <c r="X73" s="140"/>
      <c r="Y73" s="382" t="s">
        <v>12</v>
      </c>
      <c r="Z73" s="383"/>
      <c r="AA73" s="384"/>
      <c r="AB73" s="385" t="s">
        <v>251</v>
      </c>
      <c r="AC73" s="385"/>
      <c r="AD73" s="385"/>
      <c r="AE73" s="386" t="s">
        <v>614</v>
      </c>
      <c r="AF73" s="369"/>
      <c r="AG73" s="369"/>
      <c r="AH73" s="369"/>
      <c r="AI73" s="386" t="s">
        <v>614</v>
      </c>
      <c r="AJ73" s="369"/>
      <c r="AK73" s="369"/>
      <c r="AL73" s="369"/>
      <c r="AM73" s="386"/>
      <c r="AN73" s="369"/>
      <c r="AO73" s="369"/>
      <c r="AP73" s="369"/>
      <c r="AQ73" s="388" t="s">
        <v>614</v>
      </c>
      <c r="AR73" s="389"/>
      <c r="AS73" s="389"/>
      <c r="AT73" s="390"/>
      <c r="AU73" s="369" t="s">
        <v>614</v>
      </c>
      <c r="AV73" s="369"/>
      <c r="AW73" s="369"/>
      <c r="AX73" s="370"/>
      <c r="AY73">
        <f t="shared" si="3"/>
        <v>1</v>
      </c>
    </row>
    <row r="74" spans="1:51" ht="23.25" hidden="1" customHeight="1" x14ac:dyDescent="0.15">
      <c r="A74" s="506"/>
      <c r="B74" s="507"/>
      <c r="C74" s="507"/>
      <c r="D74" s="507"/>
      <c r="E74" s="507"/>
      <c r="F74" s="508"/>
      <c r="G74" s="374"/>
      <c r="H74" s="375"/>
      <c r="I74" s="375"/>
      <c r="J74" s="375"/>
      <c r="K74" s="375"/>
      <c r="L74" s="375"/>
      <c r="M74" s="375"/>
      <c r="N74" s="375"/>
      <c r="O74" s="376"/>
      <c r="P74" s="380"/>
      <c r="Q74" s="380"/>
      <c r="R74" s="380"/>
      <c r="S74" s="380"/>
      <c r="T74" s="380"/>
      <c r="U74" s="380"/>
      <c r="V74" s="380"/>
      <c r="W74" s="380"/>
      <c r="X74" s="381"/>
      <c r="Y74" s="222" t="s">
        <v>50</v>
      </c>
      <c r="Z74" s="223"/>
      <c r="AA74" s="252"/>
      <c r="AB74" s="444" t="s">
        <v>251</v>
      </c>
      <c r="AC74" s="444"/>
      <c r="AD74" s="444"/>
      <c r="AE74" s="386" t="s">
        <v>614</v>
      </c>
      <c r="AF74" s="369"/>
      <c r="AG74" s="369"/>
      <c r="AH74" s="369"/>
      <c r="AI74" s="386" t="s">
        <v>614</v>
      </c>
      <c r="AJ74" s="369"/>
      <c r="AK74" s="369"/>
      <c r="AL74" s="369"/>
      <c r="AM74" s="386"/>
      <c r="AN74" s="369"/>
      <c r="AO74" s="369"/>
      <c r="AP74" s="369"/>
      <c r="AQ74" s="388" t="s">
        <v>614</v>
      </c>
      <c r="AR74" s="389"/>
      <c r="AS74" s="389"/>
      <c r="AT74" s="390"/>
      <c r="AU74" s="369" t="s">
        <v>614</v>
      </c>
      <c r="AV74" s="369"/>
      <c r="AW74" s="369"/>
      <c r="AX74" s="370"/>
      <c r="AY74">
        <f t="shared" si="3"/>
        <v>1</v>
      </c>
    </row>
    <row r="75" spans="1:51" ht="23.25" hidden="1" customHeight="1" x14ac:dyDescent="0.15">
      <c r="A75" s="505"/>
      <c r="B75" s="503"/>
      <c r="C75" s="503"/>
      <c r="D75" s="503"/>
      <c r="E75" s="503"/>
      <c r="F75" s="504"/>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t="s">
        <v>614</v>
      </c>
      <c r="AF75" s="369"/>
      <c r="AG75" s="369"/>
      <c r="AH75" s="369"/>
      <c r="AI75" s="386" t="s">
        <v>614</v>
      </c>
      <c r="AJ75" s="369"/>
      <c r="AK75" s="369"/>
      <c r="AL75" s="369"/>
      <c r="AM75" s="386"/>
      <c r="AN75" s="369"/>
      <c r="AO75" s="369"/>
      <c r="AP75" s="369"/>
      <c r="AQ75" s="388" t="s">
        <v>614</v>
      </c>
      <c r="AR75" s="389"/>
      <c r="AS75" s="389"/>
      <c r="AT75" s="390"/>
      <c r="AU75" s="369" t="s">
        <v>614</v>
      </c>
      <c r="AV75" s="369"/>
      <c r="AW75" s="369"/>
      <c r="AX75" s="370"/>
      <c r="AY75">
        <f t="shared" si="3"/>
        <v>1</v>
      </c>
    </row>
    <row r="76" spans="1:51" ht="23.25" hidden="1" customHeight="1" x14ac:dyDescent="0.15">
      <c r="A76" s="457" t="s">
        <v>260</v>
      </c>
      <c r="B76" s="452"/>
      <c r="C76" s="452"/>
      <c r="D76" s="452"/>
      <c r="E76" s="452"/>
      <c r="F76" s="453"/>
      <c r="G76" s="493" t="s">
        <v>622</v>
      </c>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5"/>
      <c r="AY76">
        <f t="shared" si="3"/>
        <v>1</v>
      </c>
    </row>
    <row r="77" spans="1:51" ht="23.25" hidden="1" customHeight="1" thickBot="1" x14ac:dyDescent="0.2">
      <c r="A77" s="346"/>
      <c r="B77" s="321"/>
      <c r="C77" s="321"/>
      <c r="D77" s="321"/>
      <c r="E77" s="321"/>
      <c r="F77" s="322"/>
      <c r="G77" s="496"/>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8"/>
      <c r="AY77">
        <f t="shared" si="3"/>
        <v>1</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4">$AY$78</f>
        <v>0</v>
      </c>
    </row>
    <row r="80" spans="1:51" ht="22.5" hidden="1" customHeight="1" x14ac:dyDescent="0.15">
      <c r="A80" s="315"/>
      <c r="B80" s="317"/>
      <c r="C80" s="318"/>
      <c r="D80" s="318"/>
      <c r="E80" s="318"/>
      <c r="F80" s="319"/>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4"/>
        <v>0</v>
      </c>
    </row>
    <row r="81" spans="1:60" ht="22.5" hidden="1" customHeight="1" x14ac:dyDescent="0.15">
      <c r="A81" s="315"/>
      <c r="B81" s="317"/>
      <c r="C81" s="318"/>
      <c r="D81" s="318"/>
      <c r="E81" s="318"/>
      <c r="F81" s="319"/>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4"/>
        <v>0</v>
      </c>
    </row>
    <row r="82" spans="1:60" ht="19.5" hidden="1" customHeight="1" x14ac:dyDescent="0.15">
      <c r="A82" s="315"/>
      <c r="B82" s="320"/>
      <c r="C82" s="321"/>
      <c r="D82" s="321"/>
      <c r="E82" s="321"/>
      <c r="F82" s="322"/>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4"/>
        <v>0</v>
      </c>
    </row>
    <row r="83" spans="1:60" ht="18.75" hidden="1" customHeight="1" x14ac:dyDescent="0.15">
      <c r="A83" s="315"/>
      <c r="B83" s="451" t="s">
        <v>138</v>
      </c>
      <c r="C83" s="452"/>
      <c r="D83" s="452"/>
      <c r="E83" s="452"/>
      <c r="F83" s="453"/>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2" t="s">
        <v>11</v>
      </c>
      <c r="AC83" s="883"/>
      <c r="AD83" s="884"/>
      <c r="AE83" s="412" t="s">
        <v>416</v>
      </c>
      <c r="AF83" s="412"/>
      <c r="AG83" s="412"/>
      <c r="AH83" s="412"/>
      <c r="AI83" s="412" t="s">
        <v>568</v>
      </c>
      <c r="AJ83" s="412"/>
      <c r="AK83" s="412"/>
      <c r="AL83" s="412"/>
      <c r="AM83" s="412" t="s">
        <v>384</v>
      </c>
      <c r="AN83" s="412"/>
      <c r="AO83" s="412"/>
      <c r="AP83" s="412"/>
      <c r="AQ83" s="487" t="s">
        <v>174</v>
      </c>
      <c r="AR83" s="488"/>
      <c r="AS83" s="488"/>
      <c r="AT83" s="489"/>
      <c r="AU83" s="490" t="s">
        <v>128</v>
      </c>
      <c r="AV83" s="490"/>
      <c r="AW83" s="490"/>
      <c r="AX83" s="491"/>
      <c r="AY83">
        <f t="shared" si="4"/>
        <v>0</v>
      </c>
      <c r="AZ83" s="10"/>
      <c r="BA83" s="10"/>
      <c r="BB83" s="10"/>
      <c r="BC83" s="10"/>
    </row>
    <row r="84" spans="1:60" ht="18.75" hidden="1" customHeight="1" x14ac:dyDescent="0.15">
      <c r="A84" s="315"/>
      <c r="B84" s="317"/>
      <c r="C84" s="318"/>
      <c r="D84" s="318"/>
      <c r="E84" s="318"/>
      <c r="F84" s="319"/>
      <c r="G84" s="340"/>
      <c r="H84" s="325"/>
      <c r="I84" s="325"/>
      <c r="J84" s="325"/>
      <c r="K84" s="325"/>
      <c r="L84" s="325"/>
      <c r="M84" s="325"/>
      <c r="N84" s="325"/>
      <c r="O84" s="326"/>
      <c r="P84" s="329"/>
      <c r="Q84" s="325"/>
      <c r="R84" s="325"/>
      <c r="S84" s="325"/>
      <c r="T84" s="325"/>
      <c r="U84" s="325"/>
      <c r="V84" s="325"/>
      <c r="W84" s="325"/>
      <c r="X84" s="326"/>
      <c r="Y84" s="342"/>
      <c r="Z84" s="343"/>
      <c r="AA84" s="344"/>
      <c r="AB84" s="399"/>
      <c r="AC84" s="483"/>
      <c r="AD84" s="484"/>
      <c r="AE84" s="412"/>
      <c r="AF84" s="412"/>
      <c r="AG84" s="412"/>
      <c r="AH84" s="412"/>
      <c r="AI84" s="412"/>
      <c r="AJ84" s="412"/>
      <c r="AK84" s="412"/>
      <c r="AL84" s="412"/>
      <c r="AM84" s="412"/>
      <c r="AN84" s="412"/>
      <c r="AO84" s="412"/>
      <c r="AP84" s="412"/>
      <c r="AQ84" s="492"/>
      <c r="AR84" s="432"/>
      <c r="AS84" s="430" t="s">
        <v>175</v>
      </c>
      <c r="AT84" s="431"/>
      <c r="AU84" s="432"/>
      <c r="AV84" s="432"/>
      <c r="AW84" s="325" t="s">
        <v>166</v>
      </c>
      <c r="AX84" s="330"/>
      <c r="AY84">
        <f t="shared" si="4"/>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5"/>
      <c r="R85" s="445"/>
      <c r="S85" s="445"/>
      <c r="T85" s="445"/>
      <c r="U85" s="445"/>
      <c r="V85" s="445"/>
      <c r="W85" s="445"/>
      <c r="X85" s="446"/>
      <c r="Y85" s="886" t="s">
        <v>57</v>
      </c>
      <c r="Z85" s="887"/>
      <c r="AA85" s="88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4"/>
        <v>0</v>
      </c>
    </row>
    <row r="86" spans="1:60" ht="23.25" hidden="1" customHeight="1" x14ac:dyDescent="0.15">
      <c r="A86" s="315"/>
      <c r="B86" s="317"/>
      <c r="C86" s="318"/>
      <c r="D86" s="318"/>
      <c r="E86" s="318"/>
      <c r="F86" s="319"/>
      <c r="G86" s="889"/>
      <c r="H86" s="380"/>
      <c r="I86" s="380"/>
      <c r="J86" s="380"/>
      <c r="K86" s="380"/>
      <c r="L86" s="380"/>
      <c r="M86" s="380"/>
      <c r="N86" s="380"/>
      <c r="O86" s="381"/>
      <c r="P86" s="447"/>
      <c r="Q86" s="447"/>
      <c r="R86" s="447"/>
      <c r="S86" s="447"/>
      <c r="T86" s="447"/>
      <c r="U86" s="447"/>
      <c r="V86" s="447"/>
      <c r="W86" s="447"/>
      <c r="X86" s="448"/>
      <c r="Y86" s="890" t="s">
        <v>50</v>
      </c>
      <c r="Z86" s="782"/>
      <c r="AA86" s="783"/>
      <c r="AB86" s="444"/>
      <c r="AC86" s="444"/>
      <c r="AD86" s="444"/>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4"/>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49"/>
      <c r="Q87" s="449"/>
      <c r="R87" s="449"/>
      <c r="S87" s="449"/>
      <c r="T87" s="449"/>
      <c r="U87" s="449"/>
      <c r="V87" s="449"/>
      <c r="W87" s="449"/>
      <c r="X87" s="450"/>
      <c r="Y87" s="890" t="s">
        <v>13</v>
      </c>
      <c r="Z87" s="782"/>
      <c r="AA87" s="783"/>
      <c r="AB87" s="891" t="s">
        <v>14</v>
      </c>
      <c r="AC87" s="891"/>
      <c r="AD87" s="891"/>
      <c r="AE87" s="560"/>
      <c r="AF87" s="561"/>
      <c r="AG87" s="561"/>
      <c r="AH87" s="561"/>
      <c r="AI87" s="560"/>
      <c r="AJ87" s="561"/>
      <c r="AK87" s="561"/>
      <c r="AL87" s="561"/>
      <c r="AM87" s="560"/>
      <c r="AN87" s="561"/>
      <c r="AO87" s="561"/>
      <c r="AP87" s="561"/>
      <c r="AQ87" s="388"/>
      <c r="AR87" s="389"/>
      <c r="AS87" s="389"/>
      <c r="AT87" s="390"/>
      <c r="AU87" s="369"/>
      <c r="AV87" s="369"/>
      <c r="AW87" s="369"/>
      <c r="AX87" s="370"/>
      <c r="AY87">
        <f t="shared" si="4"/>
        <v>0</v>
      </c>
      <c r="AZ87" s="10"/>
      <c r="BA87" s="10"/>
      <c r="BB87" s="10"/>
      <c r="BC87" s="10"/>
      <c r="BD87" s="10"/>
      <c r="BE87" s="10"/>
      <c r="BF87" s="10"/>
      <c r="BG87" s="10"/>
      <c r="BH87" s="10"/>
    </row>
    <row r="88" spans="1:60" ht="18.75" hidden="1" customHeight="1" x14ac:dyDescent="0.15">
      <c r="A88" s="315"/>
      <c r="B88" s="451" t="s">
        <v>138</v>
      </c>
      <c r="C88" s="452"/>
      <c r="D88" s="452"/>
      <c r="E88" s="452"/>
      <c r="F88" s="453"/>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2" t="s">
        <v>11</v>
      </c>
      <c r="AC88" s="883"/>
      <c r="AD88" s="884"/>
      <c r="AE88" s="412" t="s">
        <v>416</v>
      </c>
      <c r="AF88" s="412"/>
      <c r="AG88" s="412"/>
      <c r="AH88" s="412"/>
      <c r="AI88" s="412" t="s">
        <v>568</v>
      </c>
      <c r="AJ88" s="412"/>
      <c r="AK88" s="412"/>
      <c r="AL88" s="412"/>
      <c r="AM88" s="412" t="s">
        <v>384</v>
      </c>
      <c r="AN88" s="412"/>
      <c r="AO88" s="412"/>
      <c r="AP88" s="412"/>
      <c r="AQ88" s="487" t="s">
        <v>174</v>
      </c>
      <c r="AR88" s="488"/>
      <c r="AS88" s="488"/>
      <c r="AT88" s="489"/>
      <c r="AU88" s="490" t="s">
        <v>128</v>
      </c>
      <c r="AV88" s="490"/>
      <c r="AW88" s="490"/>
      <c r="AX88" s="491"/>
      <c r="AY88">
        <f>$G$90</f>
        <v>0</v>
      </c>
      <c r="AZ88" s="10"/>
      <c r="BA88" s="10"/>
      <c r="BB88" s="10"/>
      <c r="BC88" s="10"/>
    </row>
    <row r="89" spans="1:60" ht="18.75" hidden="1" customHeight="1" x14ac:dyDescent="0.15">
      <c r="A89" s="315"/>
      <c r="B89" s="317"/>
      <c r="C89" s="318"/>
      <c r="D89" s="318"/>
      <c r="E89" s="318"/>
      <c r="F89" s="319"/>
      <c r="G89" s="340"/>
      <c r="H89" s="325"/>
      <c r="I89" s="325"/>
      <c r="J89" s="325"/>
      <c r="K89" s="325"/>
      <c r="L89" s="325"/>
      <c r="M89" s="325"/>
      <c r="N89" s="325"/>
      <c r="O89" s="326"/>
      <c r="P89" s="329"/>
      <c r="Q89" s="325"/>
      <c r="R89" s="325"/>
      <c r="S89" s="325"/>
      <c r="T89" s="325"/>
      <c r="U89" s="325"/>
      <c r="V89" s="325"/>
      <c r="W89" s="325"/>
      <c r="X89" s="326"/>
      <c r="Y89" s="342"/>
      <c r="Z89" s="343"/>
      <c r="AA89" s="344"/>
      <c r="AB89" s="399"/>
      <c r="AC89" s="483"/>
      <c r="AD89" s="484"/>
      <c r="AE89" s="412"/>
      <c r="AF89" s="412"/>
      <c r="AG89" s="412"/>
      <c r="AH89" s="412"/>
      <c r="AI89" s="412"/>
      <c r="AJ89" s="412"/>
      <c r="AK89" s="412"/>
      <c r="AL89" s="412"/>
      <c r="AM89" s="412"/>
      <c r="AN89" s="412"/>
      <c r="AO89" s="412"/>
      <c r="AP89" s="412"/>
      <c r="AQ89" s="492"/>
      <c r="AR89" s="432"/>
      <c r="AS89" s="430" t="s">
        <v>175</v>
      </c>
      <c r="AT89" s="431"/>
      <c r="AU89" s="432"/>
      <c r="AV89" s="432"/>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5"/>
      <c r="R90" s="445"/>
      <c r="S90" s="445"/>
      <c r="T90" s="445"/>
      <c r="U90" s="445"/>
      <c r="V90" s="445"/>
      <c r="W90" s="445"/>
      <c r="X90" s="446"/>
      <c r="Y90" s="886" t="s">
        <v>57</v>
      </c>
      <c r="Z90" s="887"/>
      <c r="AA90" s="88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5"/>
      <c r="B91" s="317"/>
      <c r="C91" s="318"/>
      <c r="D91" s="318"/>
      <c r="E91" s="318"/>
      <c r="F91" s="319"/>
      <c r="G91" s="889"/>
      <c r="H91" s="380"/>
      <c r="I91" s="380"/>
      <c r="J91" s="380"/>
      <c r="K91" s="380"/>
      <c r="L91" s="380"/>
      <c r="M91" s="380"/>
      <c r="N91" s="380"/>
      <c r="O91" s="381"/>
      <c r="P91" s="447"/>
      <c r="Q91" s="447"/>
      <c r="R91" s="447"/>
      <c r="S91" s="447"/>
      <c r="T91" s="447"/>
      <c r="U91" s="447"/>
      <c r="V91" s="447"/>
      <c r="W91" s="447"/>
      <c r="X91" s="448"/>
      <c r="Y91" s="890" t="s">
        <v>50</v>
      </c>
      <c r="Z91" s="782"/>
      <c r="AA91" s="783"/>
      <c r="AB91" s="444"/>
      <c r="AC91" s="444"/>
      <c r="AD91" s="444"/>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49"/>
      <c r="Q92" s="449"/>
      <c r="R92" s="449"/>
      <c r="S92" s="449"/>
      <c r="T92" s="449"/>
      <c r="U92" s="449"/>
      <c r="V92" s="449"/>
      <c r="W92" s="449"/>
      <c r="X92" s="450"/>
      <c r="Y92" s="890" t="s">
        <v>13</v>
      </c>
      <c r="Z92" s="782"/>
      <c r="AA92" s="783"/>
      <c r="AB92" s="891" t="s">
        <v>14</v>
      </c>
      <c r="AC92" s="891"/>
      <c r="AD92" s="891"/>
      <c r="AE92" s="560"/>
      <c r="AF92" s="561"/>
      <c r="AG92" s="561"/>
      <c r="AH92" s="561"/>
      <c r="AI92" s="560"/>
      <c r="AJ92" s="561"/>
      <c r="AK92" s="561"/>
      <c r="AL92" s="561"/>
      <c r="AM92" s="560"/>
      <c r="AN92" s="561"/>
      <c r="AO92" s="561"/>
      <c r="AP92" s="561"/>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2" t="s">
        <v>11</v>
      </c>
      <c r="AC93" s="883"/>
      <c r="AD93" s="884"/>
      <c r="AE93" s="412" t="s">
        <v>416</v>
      </c>
      <c r="AF93" s="412"/>
      <c r="AG93" s="412"/>
      <c r="AH93" s="412"/>
      <c r="AI93" s="412" t="s">
        <v>568</v>
      </c>
      <c r="AJ93" s="412"/>
      <c r="AK93" s="412"/>
      <c r="AL93" s="412"/>
      <c r="AM93" s="412" t="s">
        <v>384</v>
      </c>
      <c r="AN93" s="412"/>
      <c r="AO93" s="412"/>
      <c r="AP93" s="412"/>
      <c r="AQ93" s="487" t="s">
        <v>174</v>
      </c>
      <c r="AR93" s="488"/>
      <c r="AS93" s="488"/>
      <c r="AT93" s="489"/>
      <c r="AU93" s="490" t="s">
        <v>128</v>
      </c>
      <c r="AV93" s="490"/>
      <c r="AW93" s="490"/>
      <c r="AX93" s="491"/>
      <c r="AY93">
        <f>$G$95</f>
        <v>0</v>
      </c>
      <c r="AZ93" s="10"/>
      <c r="BA93" s="10"/>
      <c r="BB93" s="10"/>
      <c r="BC93" s="10"/>
    </row>
    <row r="94" spans="1:60" ht="18.75" hidden="1" customHeight="1" x14ac:dyDescent="0.15">
      <c r="A94" s="315"/>
      <c r="B94" s="317"/>
      <c r="C94" s="318"/>
      <c r="D94" s="318"/>
      <c r="E94" s="318"/>
      <c r="F94" s="319"/>
      <c r="G94" s="340"/>
      <c r="H94" s="325"/>
      <c r="I94" s="325"/>
      <c r="J94" s="325"/>
      <c r="K94" s="325"/>
      <c r="L94" s="325"/>
      <c r="M94" s="325"/>
      <c r="N94" s="325"/>
      <c r="O94" s="326"/>
      <c r="P94" s="329"/>
      <c r="Q94" s="325"/>
      <c r="R94" s="325"/>
      <c r="S94" s="325"/>
      <c r="T94" s="325"/>
      <c r="U94" s="325"/>
      <c r="V94" s="325"/>
      <c r="W94" s="325"/>
      <c r="X94" s="326"/>
      <c r="Y94" s="342"/>
      <c r="Z94" s="343"/>
      <c r="AA94" s="344"/>
      <c r="AB94" s="399"/>
      <c r="AC94" s="483"/>
      <c r="AD94" s="484"/>
      <c r="AE94" s="412"/>
      <c r="AF94" s="412"/>
      <c r="AG94" s="412"/>
      <c r="AH94" s="412"/>
      <c r="AI94" s="412"/>
      <c r="AJ94" s="412"/>
      <c r="AK94" s="412"/>
      <c r="AL94" s="412"/>
      <c r="AM94" s="412"/>
      <c r="AN94" s="412"/>
      <c r="AO94" s="412"/>
      <c r="AP94" s="412"/>
      <c r="AQ94" s="492"/>
      <c r="AR94" s="432"/>
      <c r="AS94" s="430" t="s">
        <v>175</v>
      </c>
      <c r="AT94" s="431"/>
      <c r="AU94" s="432"/>
      <c r="AV94" s="432"/>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5"/>
      <c r="R95" s="445"/>
      <c r="S95" s="445"/>
      <c r="T95" s="445"/>
      <c r="U95" s="445"/>
      <c r="V95" s="445"/>
      <c r="W95" s="445"/>
      <c r="X95" s="446"/>
      <c r="Y95" s="886" t="s">
        <v>57</v>
      </c>
      <c r="Z95" s="887"/>
      <c r="AA95" s="88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5"/>
      <c r="B96" s="317"/>
      <c r="C96" s="318"/>
      <c r="D96" s="318"/>
      <c r="E96" s="318"/>
      <c r="F96" s="319"/>
      <c r="G96" s="889"/>
      <c r="H96" s="380"/>
      <c r="I96" s="380"/>
      <c r="J96" s="380"/>
      <c r="K96" s="380"/>
      <c r="L96" s="380"/>
      <c r="M96" s="380"/>
      <c r="N96" s="380"/>
      <c r="O96" s="381"/>
      <c r="P96" s="447"/>
      <c r="Q96" s="447"/>
      <c r="R96" s="447"/>
      <c r="S96" s="447"/>
      <c r="T96" s="447"/>
      <c r="U96" s="447"/>
      <c r="V96" s="447"/>
      <c r="W96" s="447"/>
      <c r="X96" s="448"/>
      <c r="Y96" s="890" t="s">
        <v>50</v>
      </c>
      <c r="Z96" s="782"/>
      <c r="AA96" s="783"/>
      <c r="AB96" s="444"/>
      <c r="AC96" s="444"/>
      <c r="AD96" s="444"/>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6"/>
      <c r="B97" s="879"/>
      <c r="C97" s="880"/>
      <c r="D97" s="880"/>
      <c r="E97" s="880"/>
      <c r="F97" s="881"/>
      <c r="G97" s="141"/>
      <c r="H97" s="142"/>
      <c r="I97" s="142"/>
      <c r="J97" s="142"/>
      <c r="K97" s="142"/>
      <c r="L97" s="142"/>
      <c r="M97" s="142"/>
      <c r="N97" s="142"/>
      <c r="O97" s="143"/>
      <c r="P97" s="449"/>
      <c r="Q97" s="449"/>
      <c r="R97" s="449"/>
      <c r="S97" s="449"/>
      <c r="T97" s="449"/>
      <c r="U97" s="449"/>
      <c r="V97" s="449"/>
      <c r="W97" s="449"/>
      <c r="X97" s="450"/>
      <c r="Y97" s="890" t="s">
        <v>13</v>
      </c>
      <c r="Z97" s="782"/>
      <c r="AA97" s="783"/>
      <c r="AB97" s="891" t="s">
        <v>14</v>
      </c>
      <c r="AC97" s="891"/>
      <c r="AD97" s="891"/>
      <c r="AE97" s="560"/>
      <c r="AF97" s="561"/>
      <c r="AG97" s="561"/>
      <c r="AH97" s="561"/>
      <c r="AI97" s="560"/>
      <c r="AJ97" s="561"/>
      <c r="AK97" s="561"/>
      <c r="AL97" s="561"/>
      <c r="AM97" s="560"/>
      <c r="AN97" s="561"/>
      <c r="AO97" s="561"/>
      <c r="AP97" s="561"/>
      <c r="AQ97" s="388"/>
      <c r="AR97" s="389"/>
      <c r="AS97" s="389"/>
      <c r="AT97" s="390"/>
      <c r="AU97" s="369"/>
      <c r="AV97" s="369"/>
      <c r="AW97" s="369"/>
      <c r="AX97" s="370"/>
      <c r="AY97">
        <f>$AY$93</f>
        <v>0</v>
      </c>
      <c r="AZ97" s="10"/>
      <c r="BA97" s="10"/>
      <c r="BB97" s="10"/>
      <c r="BC97" s="10"/>
      <c r="BD97" s="10"/>
      <c r="BE97" s="10"/>
      <c r="BF97" s="10"/>
      <c r="BG97" s="10"/>
      <c r="BH97" s="10"/>
    </row>
    <row r="98" spans="1:60" ht="47.25" customHeight="1" x14ac:dyDescent="0.15">
      <c r="A98" s="308" t="s">
        <v>579</v>
      </c>
      <c r="B98" s="309"/>
      <c r="C98" s="309"/>
      <c r="D98" s="309"/>
      <c r="E98" s="309"/>
      <c r="F98" s="310"/>
      <c r="G98" s="311" t="s">
        <v>692</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5" t="s">
        <v>580</v>
      </c>
      <c r="B99" s="318"/>
      <c r="C99" s="318"/>
      <c r="D99" s="318"/>
      <c r="E99" s="318"/>
      <c r="F99" s="319"/>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398" t="s">
        <v>11</v>
      </c>
      <c r="AC99" s="398"/>
      <c r="AD99" s="398"/>
      <c r="AE99" s="412" t="s">
        <v>416</v>
      </c>
      <c r="AF99" s="412"/>
      <c r="AG99" s="412"/>
      <c r="AH99" s="412"/>
      <c r="AI99" s="412" t="s">
        <v>568</v>
      </c>
      <c r="AJ99" s="412"/>
      <c r="AK99" s="412"/>
      <c r="AL99" s="412"/>
      <c r="AM99" s="412" t="s">
        <v>384</v>
      </c>
      <c r="AN99" s="412"/>
      <c r="AO99" s="412"/>
      <c r="AP99" s="412"/>
      <c r="AQ99" s="407" t="s">
        <v>415</v>
      </c>
      <c r="AR99" s="408"/>
      <c r="AS99" s="408"/>
      <c r="AT99" s="409"/>
      <c r="AU99" s="407" t="s">
        <v>593</v>
      </c>
      <c r="AV99" s="408"/>
      <c r="AW99" s="408"/>
      <c r="AX99" s="410"/>
      <c r="AY99">
        <f>COUNTA($G$100)</f>
        <v>1</v>
      </c>
    </row>
    <row r="100" spans="1:60" ht="69.95" customHeight="1" x14ac:dyDescent="0.15">
      <c r="A100" s="345"/>
      <c r="B100" s="318"/>
      <c r="C100" s="318"/>
      <c r="D100" s="318"/>
      <c r="E100" s="318"/>
      <c r="F100" s="319"/>
      <c r="G100" s="354" t="s">
        <v>693</v>
      </c>
      <c r="H100" s="355"/>
      <c r="I100" s="355"/>
      <c r="J100" s="355"/>
      <c r="K100" s="355"/>
      <c r="L100" s="355"/>
      <c r="M100" s="355"/>
      <c r="N100" s="355"/>
      <c r="O100" s="355"/>
      <c r="P100" s="358" t="s">
        <v>629</v>
      </c>
      <c r="Q100" s="359"/>
      <c r="R100" s="359"/>
      <c r="S100" s="359"/>
      <c r="T100" s="359"/>
      <c r="U100" s="359"/>
      <c r="V100" s="359"/>
      <c r="W100" s="359"/>
      <c r="X100" s="360"/>
      <c r="Y100" s="364" t="s">
        <v>51</v>
      </c>
      <c r="Z100" s="365"/>
      <c r="AA100" s="366"/>
      <c r="AB100" s="367" t="s">
        <v>627</v>
      </c>
      <c r="AC100" s="367"/>
      <c r="AD100" s="367"/>
      <c r="AE100" s="368">
        <v>23639</v>
      </c>
      <c r="AF100" s="368"/>
      <c r="AG100" s="368"/>
      <c r="AH100" s="368"/>
      <c r="AI100" s="368">
        <v>28373</v>
      </c>
      <c r="AJ100" s="368"/>
      <c r="AK100" s="368"/>
      <c r="AL100" s="368"/>
      <c r="AM100" s="368">
        <v>32324</v>
      </c>
      <c r="AN100" s="368"/>
      <c r="AO100" s="368"/>
      <c r="AP100" s="368"/>
      <c r="AQ100" s="395" t="s">
        <v>656</v>
      </c>
      <c r="AR100" s="368"/>
      <c r="AS100" s="368"/>
      <c r="AT100" s="368"/>
      <c r="AU100" s="386" t="s">
        <v>656</v>
      </c>
      <c r="AV100" s="402"/>
      <c r="AW100" s="402"/>
      <c r="AX100" s="403"/>
      <c r="AY100">
        <f>$AY$99</f>
        <v>1</v>
      </c>
    </row>
    <row r="101" spans="1:60" ht="69.95" customHeight="1" x14ac:dyDescent="0.15">
      <c r="A101" s="346"/>
      <c r="B101" s="321"/>
      <c r="C101" s="321"/>
      <c r="D101" s="321"/>
      <c r="E101" s="321"/>
      <c r="F101" s="322"/>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t="s">
        <v>627</v>
      </c>
      <c r="AC101" s="367"/>
      <c r="AD101" s="367"/>
      <c r="AE101" s="368">
        <v>24190</v>
      </c>
      <c r="AF101" s="368"/>
      <c r="AG101" s="368"/>
      <c r="AH101" s="368"/>
      <c r="AI101" s="368">
        <v>25281</v>
      </c>
      <c r="AJ101" s="368"/>
      <c r="AK101" s="368"/>
      <c r="AL101" s="368"/>
      <c r="AM101" s="368">
        <v>28943</v>
      </c>
      <c r="AN101" s="368"/>
      <c r="AO101" s="368"/>
      <c r="AP101" s="368"/>
      <c r="AQ101" s="395">
        <v>28016</v>
      </c>
      <c r="AR101" s="368"/>
      <c r="AS101" s="368"/>
      <c r="AT101" s="368"/>
      <c r="AU101" s="386" t="s">
        <v>656</v>
      </c>
      <c r="AV101" s="402"/>
      <c r="AW101" s="402"/>
      <c r="AX101" s="403"/>
      <c r="AY101">
        <f>$AY$99</f>
        <v>1</v>
      </c>
    </row>
    <row r="102" spans="1:60" ht="23.25" hidden="1" customHeight="1" x14ac:dyDescent="0.15">
      <c r="A102" s="457" t="s">
        <v>581</v>
      </c>
      <c r="B102" s="338"/>
      <c r="C102" s="338"/>
      <c r="D102" s="338"/>
      <c r="E102" s="338"/>
      <c r="F102" s="458"/>
      <c r="G102" s="223" t="s">
        <v>582</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11</v>
      </c>
      <c r="AC102" s="223"/>
      <c r="AD102" s="252"/>
      <c r="AE102" s="412" t="s">
        <v>416</v>
      </c>
      <c r="AF102" s="412"/>
      <c r="AG102" s="412"/>
      <c r="AH102" s="412"/>
      <c r="AI102" s="412" t="s">
        <v>568</v>
      </c>
      <c r="AJ102" s="412"/>
      <c r="AK102" s="412"/>
      <c r="AL102" s="412"/>
      <c r="AM102" s="412" t="s">
        <v>384</v>
      </c>
      <c r="AN102" s="412"/>
      <c r="AO102" s="412"/>
      <c r="AP102" s="412"/>
      <c r="AQ102" s="413" t="s">
        <v>594</v>
      </c>
      <c r="AR102" s="414"/>
      <c r="AS102" s="414"/>
      <c r="AT102" s="414"/>
      <c r="AU102" s="414"/>
      <c r="AV102" s="414"/>
      <c r="AW102" s="414"/>
      <c r="AX102" s="415"/>
      <c r="AY102">
        <f>IF(SUBSTITUTE(SUBSTITUTE($G$103,"／",""),"　","")="",0,1)</f>
        <v>0</v>
      </c>
    </row>
    <row r="103" spans="1:60" ht="35.1" hidden="1" customHeight="1" x14ac:dyDescent="0.15">
      <c r="A103" s="459"/>
      <c r="B103" s="323"/>
      <c r="C103" s="323"/>
      <c r="D103" s="323"/>
      <c r="E103" s="323"/>
      <c r="F103" s="460"/>
      <c r="G103" s="391"/>
      <c r="H103" s="392"/>
      <c r="I103" s="392"/>
      <c r="J103" s="392"/>
      <c r="K103" s="392"/>
      <c r="L103" s="392"/>
      <c r="M103" s="392"/>
      <c r="N103" s="392"/>
      <c r="O103" s="392"/>
      <c r="P103" s="392"/>
      <c r="Q103" s="392"/>
      <c r="R103" s="392"/>
      <c r="S103" s="392"/>
      <c r="T103" s="392"/>
      <c r="U103" s="392"/>
      <c r="V103" s="392"/>
      <c r="W103" s="392"/>
      <c r="X103" s="392"/>
      <c r="Y103" s="416" t="s">
        <v>581</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35.1" hidden="1" customHeight="1" x14ac:dyDescent="0.15">
      <c r="A104" s="461"/>
      <c r="B104" s="325"/>
      <c r="C104" s="325"/>
      <c r="D104" s="325"/>
      <c r="E104" s="325"/>
      <c r="F104" s="462"/>
      <c r="G104" s="393"/>
      <c r="H104" s="394"/>
      <c r="I104" s="394"/>
      <c r="J104" s="394"/>
      <c r="K104" s="394"/>
      <c r="L104" s="394"/>
      <c r="M104" s="394"/>
      <c r="N104" s="394"/>
      <c r="O104" s="394"/>
      <c r="P104" s="394"/>
      <c r="Q104" s="394"/>
      <c r="R104" s="394"/>
      <c r="S104" s="394"/>
      <c r="T104" s="394"/>
      <c r="U104" s="394"/>
      <c r="V104" s="394"/>
      <c r="W104" s="394"/>
      <c r="X104" s="394"/>
      <c r="Y104" s="382" t="s">
        <v>584</v>
      </c>
      <c r="Z104" s="396"/>
      <c r="AA104" s="397"/>
      <c r="AB104" s="422"/>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customHeight="1" x14ac:dyDescent="0.15">
      <c r="A105" s="499" t="s">
        <v>236</v>
      </c>
      <c r="B105" s="500"/>
      <c r="C105" s="500"/>
      <c r="D105" s="500"/>
      <c r="E105" s="500"/>
      <c r="F105" s="501"/>
      <c r="G105" s="473" t="s">
        <v>139</v>
      </c>
      <c r="H105" s="323"/>
      <c r="I105" s="323"/>
      <c r="J105" s="323"/>
      <c r="K105" s="323"/>
      <c r="L105" s="323"/>
      <c r="M105" s="323"/>
      <c r="N105" s="323"/>
      <c r="O105" s="324"/>
      <c r="P105" s="327" t="s">
        <v>55</v>
      </c>
      <c r="Q105" s="323"/>
      <c r="R105" s="323"/>
      <c r="S105" s="323"/>
      <c r="T105" s="323"/>
      <c r="U105" s="323"/>
      <c r="V105" s="323"/>
      <c r="W105" s="323"/>
      <c r="X105" s="324"/>
      <c r="Y105" s="474"/>
      <c r="Z105" s="475"/>
      <c r="AA105" s="476"/>
      <c r="AB105" s="480" t="s">
        <v>11</v>
      </c>
      <c r="AC105" s="481"/>
      <c r="AD105" s="482"/>
      <c r="AE105" s="412" t="s">
        <v>416</v>
      </c>
      <c r="AF105" s="412"/>
      <c r="AG105" s="412"/>
      <c r="AH105" s="412"/>
      <c r="AI105" s="412" t="s">
        <v>568</v>
      </c>
      <c r="AJ105" s="412"/>
      <c r="AK105" s="412"/>
      <c r="AL105" s="412"/>
      <c r="AM105" s="412" t="s">
        <v>384</v>
      </c>
      <c r="AN105" s="412"/>
      <c r="AO105" s="412"/>
      <c r="AP105" s="412"/>
      <c r="AQ105" s="454" t="s">
        <v>174</v>
      </c>
      <c r="AR105" s="455"/>
      <c r="AS105" s="455"/>
      <c r="AT105" s="456"/>
      <c r="AU105" s="323" t="s">
        <v>128</v>
      </c>
      <c r="AV105" s="323"/>
      <c r="AW105" s="323"/>
      <c r="AX105" s="328"/>
      <c r="AY105">
        <f>COUNTA($G$107)</f>
        <v>1</v>
      </c>
    </row>
    <row r="106" spans="1:60" ht="18.75" customHeight="1" x14ac:dyDescent="0.15">
      <c r="A106" s="502"/>
      <c r="B106" s="503"/>
      <c r="C106" s="503"/>
      <c r="D106" s="503"/>
      <c r="E106" s="503"/>
      <c r="F106" s="504"/>
      <c r="G106" s="340"/>
      <c r="H106" s="325"/>
      <c r="I106" s="325"/>
      <c r="J106" s="325"/>
      <c r="K106" s="325"/>
      <c r="L106" s="325"/>
      <c r="M106" s="325"/>
      <c r="N106" s="325"/>
      <c r="O106" s="326"/>
      <c r="P106" s="329"/>
      <c r="Q106" s="325"/>
      <c r="R106" s="325"/>
      <c r="S106" s="325"/>
      <c r="T106" s="325"/>
      <c r="U106" s="325"/>
      <c r="V106" s="325"/>
      <c r="W106" s="325"/>
      <c r="X106" s="326"/>
      <c r="Y106" s="477"/>
      <c r="Z106" s="478"/>
      <c r="AA106" s="479"/>
      <c r="AB106" s="399"/>
      <c r="AC106" s="483"/>
      <c r="AD106" s="484"/>
      <c r="AE106" s="412"/>
      <c r="AF106" s="412"/>
      <c r="AG106" s="412"/>
      <c r="AH106" s="412"/>
      <c r="AI106" s="412"/>
      <c r="AJ106" s="412"/>
      <c r="AK106" s="412"/>
      <c r="AL106" s="412"/>
      <c r="AM106" s="412"/>
      <c r="AN106" s="412"/>
      <c r="AO106" s="412"/>
      <c r="AP106" s="412"/>
      <c r="AQ106" s="428" t="s">
        <v>614</v>
      </c>
      <c r="AR106" s="429"/>
      <c r="AS106" s="430" t="s">
        <v>175</v>
      </c>
      <c r="AT106" s="431"/>
      <c r="AU106" s="432">
        <v>4</v>
      </c>
      <c r="AV106" s="432"/>
      <c r="AW106" s="325" t="s">
        <v>166</v>
      </c>
      <c r="AX106" s="330"/>
      <c r="AY106">
        <f t="shared" ref="AY106:AY111" si="5">$AY$105</f>
        <v>1</v>
      </c>
    </row>
    <row r="107" spans="1:60" ht="23.25" customHeight="1" x14ac:dyDescent="0.15">
      <c r="A107" s="505"/>
      <c r="B107" s="503"/>
      <c r="C107" s="503"/>
      <c r="D107" s="503"/>
      <c r="E107" s="503"/>
      <c r="F107" s="504"/>
      <c r="G107" s="371" t="s">
        <v>667</v>
      </c>
      <c r="H107" s="372"/>
      <c r="I107" s="372"/>
      <c r="J107" s="372"/>
      <c r="K107" s="372"/>
      <c r="L107" s="372"/>
      <c r="M107" s="372"/>
      <c r="N107" s="372"/>
      <c r="O107" s="373"/>
      <c r="P107" s="139" t="s">
        <v>625</v>
      </c>
      <c r="Q107" s="139"/>
      <c r="R107" s="139"/>
      <c r="S107" s="139"/>
      <c r="T107" s="139"/>
      <c r="U107" s="139"/>
      <c r="V107" s="139"/>
      <c r="W107" s="139"/>
      <c r="X107" s="140"/>
      <c r="Y107" s="382" t="s">
        <v>12</v>
      </c>
      <c r="Z107" s="383"/>
      <c r="AA107" s="384"/>
      <c r="AB107" s="385" t="s">
        <v>251</v>
      </c>
      <c r="AC107" s="385"/>
      <c r="AD107" s="385"/>
      <c r="AE107" s="386">
        <v>80</v>
      </c>
      <c r="AF107" s="369"/>
      <c r="AG107" s="369"/>
      <c r="AH107" s="369"/>
      <c r="AI107" s="386">
        <v>78.400000000000006</v>
      </c>
      <c r="AJ107" s="369"/>
      <c r="AK107" s="369"/>
      <c r="AL107" s="369"/>
      <c r="AM107" s="386">
        <v>81.5</v>
      </c>
      <c r="AN107" s="369"/>
      <c r="AO107" s="369"/>
      <c r="AP107" s="369"/>
      <c r="AQ107" s="388" t="s">
        <v>614</v>
      </c>
      <c r="AR107" s="389"/>
      <c r="AS107" s="389"/>
      <c r="AT107" s="390"/>
      <c r="AU107" s="369" t="s">
        <v>614</v>
      </c>
      <c r="AV107" s="369"/>
      <c r="AW107" s="369"/>
      <c r="AX107" s="370"/>
      <c r="AY107">
        <f t="shared" si="5"/>
        <v>1</v>
      </c>
    </row>
    <row r="108" spans="1:60" ht="23.25" customHeight="1" x14ac:dyDescent="0.15">
      <c r="A108" s="506"/>
      <c r="B108" s="507"/>
      <c r="C108" s="507"/>
      <c r="D108" s="507"/>
      <c r="E108" s="507"/>
      <c r="F108" s="508"/>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4" t="s">
        <v>251</v>
      </c>
      <c r="AC108" s="444"/>
      <c r="AD108" s="444"/>
      <c r="AE108" s="386">
        <v>72.099999999999994</v>
      </c>
      <c r="AF108" s="369"/>
      <c r="AG108" s="369"/>
      <c r="AH108" s="369"/>
      <c r="AI108" s="386">
        <v>76.3</v>
      </c>
      <c r="AJ108" s="369"/>
      <c r="AK108" s="369"/>
      <c r="AL108" s="369"/>
      <c r="AM108" s="386">
        <v>79.3</v>
      </c>
      <c r="AN108" s="369"/>
      <c r="AO108" s="369"/>
      <c r="AP108" s="369"/>
      <c r="AQ108" s="388" t="s">
        <v>614</v>
      </c>
      <c r="AR108" s="389"/>
      <c r="AS108" s="389"/>
      <c r="AT108" s="390"/>
      <c r="AU108" s="369">
        <v>79.099999999999994</v>
      </c>
      <c r="AV108" s="369"/>
      <c r="AW108" s="369"/>
      <c r="AX108" s="370"/>
      <c r="AY108">
        <f t="shared" si="5"/>
        <v>1</v>
      </c>
    </row>
    <row r="109" spans="1:60" ht="23.25" customHeight="1" x14ac:dyDescent="0.15">
      <c r="A109" s="505"/>
      <c r="B109" s="503"/>
      <c r="C109" s="503"/>
      <c r="D109" s="503"/>
      <c r="E109" s="503"/>
      <c r="F109" s="504"/>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f t="shared" ref="AE109" si="6">AE107/AE108*100</f>
        <v>110.95700416088768</v>
      </c>
      <c r="AF109" s="369"/>
      <c r="AG109" s="369"/>
      <c r="AH109" s="369"/>
      <c r="AI109" s="386">
        <f>AI107/AI108*100</f>
        <v>102.75229357798166</v>
      </c>
      <c r="AJ109" s="369"/>
      <c r="AK109" s="369"/>
      <c r="AL109" s="369"/>
      <c r="AM109" s="386">
        <f>AM107/AM108*100</f>
        <v>102.77427490542246</v>
      </c>
      <c r="AN109" s="369"/>
      <c r="AO109" s="369"/>
      <c r="AP109" s="369"/>
      <c r="AQ109" s="388" t="s">
        <v>614</v>
      </c>
      <c r="AR109" s="389"/>
      <c r="AS109" s="389"/>
      <c r="AT109" s="390"/>
      <c r="AU109" s="369" t="s">
        <v>614</v>
      </c>
      <c r="AV109" s="369"/>
      <c r="AW109" s="369"/>
      <c r="AX109" s="370"/>
      <c r="AY109">
        <f t="shared" si="5"/>
        <v>1</v>
      </c>
    </row>
    <row r="110" spans="1:60" ht="23.25" customHeight="1" x14ac:dyDescent="0.15">
      <c r="A110" s="457" t="s">
        <v>260</v>
      </c>
      <c r="B110" s="452"/>
      <c r="C110" s="452"/>
      <c r="D110" s="452"/>
      <c r="E110" s="452"/>
      <c r="F110" s="453"/>
      <c r="G110" s="493" t="s">
        <v>622</v>
      </c>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c r="AY110">
        <f t="shared" si="5"/>
        <v>1</v>
      </c>
    </row>
    <row r="111" spans="1:60" ht="23.25" customHeight="1" thickBot="1" x14ac:dyDescent="0.2">
      <c r="A111" s="346"/>
      <c r="B111" s="321"/>
      <c r="C111" s="321"/>
      <c r="D111" s="321"/>
      <c r="E111" s="321"/>
      <c r="F111" s="322"/>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5"/>
        <v>1</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7">$AY$112</f>
        <v>0</v>
      </c>
    </row>
    <row r="114" spans="1:60" ht="22.5" hidden="1" customHeight="1" x14ac:dyDescent="0.15">
      <c r="A114" s="315"/>
      <c r="B114" s="317"/>
      <c r="C114" s="318"/>
      <c r="D114" s="318"/>
      <c r="E114" s="318"/>
      <c r="F114" s="319"/>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7"/>
        <v>0</v>
      </c>
    </row>
    <row r="115" spans="1:60" ht="22.5" hidden="1" customHeight="1" x14ac:dyDescent="0.15">
      <c r="A115" s="315"/>
      <c r="B115" s="317"/>
      <c r="C115" s="318"/>
      <c r="D115" s="318"/>
      <c r="E115" s="318"/>
      <c r="F115" s="319"/>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7"/>
        <v>0</v>
      </c>
    </row>
    <row r="116" spans="1:60" ht="19.5" hidden="1" customHeight="1" x14ac:dyDescent="0.15">
      <c r="A116" s="315"/>
      <c r="B116" s="320"/>
      <c r="C116" s="321"/>
      <c r="D116" s="321"/>
      <c r="E116" s="321"/>
      <c r="F116" s="322"/>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7"/>
        <v>0</v>
      </c>
    </row>
    <row r="117" spans="1:60" ht="18.75" hidden="1" customHeight="1" x14ac:dyDescent="0.15">
      <c r="A117" s="315"/>
      <c r="B117" s="451" t="s">
        <v>138</v>
      </c>
      <c r="C117" s="452"/>
      <c r="D117" s="452"/>
      <c r="E117" s="452"/>
      <c r="F117" s="453"/>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2" t="s">
        <v>11</v>
      </c>
      <c r="AC117" s="883"/>
      <c r="AD117" s="884"/>
      <c r="AE117" s="412" t="s">
        <v>416</v>
      </c>
      <c r="AF117" s="412"/>
      <c r="AG117" s="412"/>
      <c r="AH117" s="412"/>
      <c r="AI117" s="412" t="s">
        <v>568</v>
      </c>
      <c r="AJ117" s="412"/>
      <c r="AK117" s="412"/>
      <c r="AL117" s="412"/>
      <c r="AM117" s="412" t="s">
        <v>384</v>
      </c>
      <c r="AN117" s="412"/>
      <c r="AO117" s="412"/>
      <c r="AP117" s="412"/>
      <c r="AQ117" s="487" t="s">
        <v>174</v>
      </c>
      <c r="AR117" s="488"/>
      <c r="AS117" s="488"/>
      <c r="AT117" s="489"/>
      <c r="AU117" s="490" t="s">
        <v>128</v>
      </c>
      <c r="AV117" s="490"/>
      <c r="AW117" s="490"/>
      <c r="AX117" s="491"/>
      <c r="AY117">
        <f t="shared" si="7"/>
        <v>0</v>
      </c>
      <c r="AZ117" s="10"/>
      <c r="BA117" s="10"/>
      <c r="BB117" s="10"/>
      <c r="BC117" s="10"/>
    </row>
    <row r="118" spans="1:60" ht="18.75" hidden="1" customHeight="1" x14ac:dyDescent="0.15">
      <c r="A118" s="315"/>
      <c r="B118" s="317"/>
      <c r="C118" s="318"/>
      <c r="D118" s="318"/>
      <c r="E118" s="318"/>
      <c r="F118" s="319"/>
      <c r="G118" s="340"/>
      <c r="H118" s="325"/>
      <c r="I118" s="325"/>
      <c r="J118" s="325"/>
      <c r="K118" s="325"/>
      <c r="L118" s="325"/>
      <c r="M118" s="325"/>
      <c r="N118" s="325"/>
      <c r="O118" s="326"/>
      <c r="P118" s="329"/>
      <c r="Q118" s="325"/>
      <c r="R118" s="325"/>
      <c r="S118" s="325"/>
      <c r="T118" s="325"/>
      <c r="U118" s="325"/>
      <c r="V118" s="325"/>
      <c r="W118" s="325"/>
      <c r="X118" s="326"/>
      <c r="Y118" s="342"/>
      <c r="Z118" s="343"/>
      <c r="AA118" s="344"/>
      <c r="AB118" s="399"/>
      <c r="AC118" s="483"/>
      <c r="AD118" s="484"/>
      <c r="AE118" s="412"/>
      <c r="AF118" s="412"/>
      <c r="AG118" s="412"/>
      <c r="AH118" s="412"/>
      <c r="AI118" s="412"/>
      <c r="AJ118" s="412"/>
      <c r="AK118" s="412"/>
      <c r="AL118" s="412"/>
      <c r="AM118" s="412"/>
      <c r="AN118" s="412"/>
      <c r="AO118" s="412"/>
      <c r="AP118" s="412"/>
      <c r="AQ118" s="492"/>
      <c r="AR118" s="432"/>
      <c r="AS118" s="430" t="s">
        <v>175</v>
      </c>
      <c r="AT118" s="431"/>
      <c r="AU118" s="432"/>
      <c r="AV118" s="432"/>
      <c r="AW118" s="325" t="s">
        <v>166</v>
      </c>
      <c r="AX118" s="330"/>
      <c r="AY118">
        <f t="shared" si="7"/>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5"/>
      <c r="R119" s="445"/>
      <c r="S119" s="445"/>
      <c r="T119" s="445"/>
      <c r="U119" s="445"/>
      <c r="V119" s="445"/>
      <c r="W119" s="445"/>
      <c r="X119" s="446"/>
      <c r="Y119" s="886" t="s">
        <v>57</v>
      </c>
      <c r="Z119" s="887"/>
      <c r="AA119" s="88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7"/>
        <v>0</v>
      </c>
    </row>
    <row r="120" spans="1:60" ht="23.25" hidden="1" customHeight="1" x14ac:dyDescent="0.15">
      <c r="A120" s="315"/>
      <c r="B120" s="317"/>
      <c r="C120" s="318"/>
      <c r="D120" s="318"/>
      <c r="E120" s="318"/>
      <c r="F120" s="319"/>
      <c r="G120" s="889"/>
      <c r="H120" s="380"/>
      <c r="I120" s="380"/>
      <c r="J120" s="380"/>
      <c r="K120" s="380"/>
      <c r="L120" s="380"/>
      <c r="M120" s="380"/>
      <c r="N120" s="380"/>
      <c r="O120" s="381"/>
      <c r="P120" s="447"/>
      <c r="Q120" s="447"/>
      <c r="R120" s="447"/>
      <c r="S120" s="447"/>
      <c r="T120" s="447"/>
      <c r="U120" s="447"/>
      <c r="V120" s="447"/>
      <c r="W120" s="447"/>
      <c r="X120" s="448"/>
      <c r="Y120" s="890" t="s">
        <v>50</v>
      </c>
      <c r="Z120" s="782"/>
      <c r="AA120" s="783"/>
      <c r="AB120" s="444"/>
      <c r="AC120" s="444"/>
      <c r="AD120" s="444"/>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7"/>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49"/>
      <c r="Q121" s="449"/>
      <c r="R121" s="449"/>
      <c r="S121" s="449"/>
      <c r="T121" s="449"/>
      <c r="U121" s="449"/>
      <c r="V121" s="449"/>
      <c r="W121" s="449"/>
      <c r="X121" s="450"/>
      <c r="Y121" s="890" t="s">
        <v>13</v>
      </c>
      <c r="Z121" s="782"/>
      <c r="AA121" s="783"/>
      <c r="AB121" s="891" t="s">
        <v>14</v>
      </c>
      <c r="AC121" s="891"/>
      <c r="AD121" s="891"/>
      <c r="AE121" s="560"/>
      <c r="AF121" s="561"/>
      <c r="AG121" s="561"/>
      <c r="AH121" s="561"/>
      <c r="AI121" s="560"/>
      <c r="AJ121" s="561"/>
      <c r="AK121" s="561"/>
      <c r="AL121" s="561"/>
      <c r="AM121" s="560"/>
      <c r="AN121" s="561"/>
      <c r="AO121" s="561"/>
      <c r="AP121" s="561"/>
      <c r="AQ121" s="388"/>
      <c r="AR121" s="389"/>
      <c r="AS121" s="389"/>
      <c r="AT121" s="390"/>
      <c r="AU121" s="369"/>
      <c r="AV121" s="369"/>
      <c r="AW121" s="369"/>
      <c r="AX121" s="370"/>
      <c r="AY121">
        <f t="shared" si="7"/>
        <v>0</v>
      </c>
      <c r="AZ121" s="10"/>
      <c r="BA121" s="10"/>
      <c r="BB121" s="10"/>
      <c r="BC121" s="10"/>
      <c r="BD121" s="10"/>
      <c r="BE121" s="10"/>
      <c r="BF121" s="10"/>
      <c r="BG121" s="10"/>
      <c r="BH121" s="10"/>
    </row>
    <row r="122" spans="1:60" ht="18.75" hidden="1" customHeight="1" x14ac:dyDescent="0.15">
      <c r="A122" s="315"/>
      <c r="B122" s="451" t="s">
        <v>138</v>
      </c>
      <c r="C122" s="452"/>
      <c r="D122" s="452"/>
      <c r="E122" s="452"/>
      <c r="F122" s="453"/>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2" t="s">
        <v>11</v>
      </c>
      <c r="AC122" s="883"/>
      <c r="AD122" s="884"/>
      <c r="AE122" s="412" t="s">
        <v>416</v>
      </c>
      <c r="AF122" s="412"/>
      <c r="AG122" s="412"/>
      <c r="AH122" s="412"/>
      <c r="AI122" s="412" t="s">
        <v>568</v>
      </c>
      <c r="AJ122" s="412"/>
      <c r="AK122" s="412"/>
      <c r="AL122" s="412"/>
      <c r="AM122" s="412" t="s">
        <v>384</v>
      </c>
      <c r="AN122" s="412"/>
      <c r="AO122" s="412"/>
      <c r="AP122" s="412"/>
      <c r="AQ122" s="487" t="s">
        <v>174</v>
      </c>
      <c r="AR122" s="488"/>
      <c r="AS122" s="488"/>
      <c r="AT122" s="489"/>
      <c r="AU122" s="490" t="s">
        <v>128</v>
      </c>
      <c r="AV122" s="490"/>
      <c r="AW122" s="490"/>
      <c r="AX122" s="491"/>
      <c r="AY122">
        <f>COUNTA($G$124)</f>
        <v>0</v>
      </c>
      <c r="AZ122" s="10"/>
      <c r="BA122" s="10"/>
      <c r="BB122" s="10"/>
      <c r="BC122" s="10"/>
    </row>
    <row r="123" spans="1:60" ht="18.75" hidden="1" customHeight="1" x14ac:dyDescent="0.15">
      <c r="A123" s="315"/>
      <c r="B123" s="317"/>
      <c r="C123" s="318"/>
      <c r="D123" s="318"/>
      <c r="E123" s="318"/>
      <c r="F123" s="319"/>
      <c r="G123" s="340"/>
      <c r="H123" s="325"/>
      <c r="I123" s="325"/>
      <c r="J123" s="325"/>
      <c r="K123" s="325"/>
      <c r="L123" s="325"/>
      <c r="M123" s="325"/>
      <c r="N123" s="325"/>
      <c r="O123" s="326"/>
      <c r="P123" s="329"/>
      <c r="Q123" s="325"/>
      <c r="R123" s="325"/>
      <c r="S123" s="325"/>
      <c r="T123" s="325"/>
      <c r="U123" s="325"/>
      <c r="V123" s="325"/>
      <c r="W123" s="325"/>
      <c r="X123" s="326"/>
      <c r="Y123" s="342"/>
      <c r="Z123" s="343"/>
      <c r="AA123" s="344"/>
      <c r="AB123" s="399"/>
      <c r="AC123" s="483"/>
      <c r="AD123" s="484"/>
      <c r="AE123" s="412"/>
      <c r="AF123" s="412"/>
      <c r="AG123" s="412"/>
      <c r="AH123" s="412"/>
      <c r="AI123" s="412"/>
      <c r="AJ123" s="412"/>
      <c r="AK123" s="412"/>
      <c r="AL123" s="412"/>
      <c r="AM123" s="412"/>
      <c r="AN123" s="412"/>
      <c r="AO123" s="412"/>
      <c r="AP123" s="412"/>
      <c r="AQ123" s="492"/>
      <c r="AR123" s="432"/>
      <c r="AS123" s="430" t="s">
        <v>175</v>
      </c>
      <c r="AT123" s="431"/>
      <c r="AU123" s="432"/>
      <c r="AV123" s="432"/>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5"/>
      <c r="R124" s="445"/>
      <c r="S124" s="445"/>
      <c r="T124" s="445"/>
      <c r="U124" s="445"/>
      <c r="V124" s="445"/>
      <c r="W124" s="445"/>
      <c r="X124" s="446"/>
      <c r="Y124" s="886" t="s">
        <v>57</v>
      </c>
      <c r="Z124" s="887"/>
      <c r="AA124" s="88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5"/>
      <c r="B125" s="317"/>
      <c r="C125" s="318"/>
      <c r="D125" s="318"/>
      <c r="E125" s="318"/>
      <c r="F125" s="319"/>
      <c r="G125" s="889"/>
      <c r="H125" s="380"/>
      <c r="I125" s="380"/>
      <c r="J125" s="380"/>
      <c r="K125" s="380"/>
      <c r="L125" s="380"/>
      <c r="M125" s="380"/>
      <c r="N125" s="380"/>
      <c r="O125" s="381"/>
      <c r="P125" s="447"/>
      <c r="Q125" s="447"/>
      <c r="R125" s="447"/>
      <c r="S125" s="447"/>
      <c r="T125" s="447"/>
      <c r="U125" s="447"/>
      <c r="V125" s="447"/>
      <c r="W125" s="447"/>
      <c r="X125" s="448"/>
      <c r="Y125" s="890" t="s">
        <v>50</v>
      </c>
      <c r="Z125" s="782"/>
      <c r="AA125" s="783"/>
      <c r="AB125" s="444"/>
      <c r="AC125" s="444"/>
      <c r="AD125" s="444"/>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49"/>
      <c r="Q126" s="449"/>
      <c r="R126" s="449"/>
      <c r="S126" s="449"/>
      <c r="T126" s="449"/>
      <c r="U126" s="449"/>
      <c r="V126" s="449"/>
      <c r="W126" s="449"/>
      <c r="X126" s="450"/>
      <c r="Y126" s="890" t="s">
        <v>13</v>
      </c>
      <c r="Z126" s="782"/>
      <c r="AA126" s="783"/>
      <c r="AB126" s="891" t="s">
        <v>14</v>
      </c>
      <c r="AC126" s="891"/>
      <c r="AD126" s="891"/>
      <c r="AE126" s="560"/>
      <c r="AF126" s="561"/>
      <c r="AG126" s="561"/>
      <c r="AH126" s="561"/>
      <c r="AI126" s="560"/>
      <c r="AJ126" s="561"/>
      <c r="AK126" s="561"/>
      <c r="AL126" s="561"/>
      <c r="AM126" s="560"/>
      <c r="AN126" s="561"/>
      <c r="AO126" s="561"/>
      <c r="AP126" s="561"/>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5"/>
      <c r="B127" s="451" t="s">
        <v>138</v>
      </c>
      <c r="C127" s="452"/>
      <c r="D127" s="452"/>
      <c r="E127" s="452"/>
      <c r="F127" s="453"/>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2" t="s">
        <v>11</v>
      </c>
      <c r="AC127" s="883"/>
      <c r="AD127" s="884"/>
      <c r="AE127" s="412" t="s">
        <v>416</v>
      </c>
      <c r="AF127" s="412"/>
      <c r="AG127" s="412"/>
      <c r="AH127" s="412"/>
      <c r="AI127" s="412" t="s">
        <v>568</v>
      </c>
      <c r="AJ127" s="412"/>
      <c r="AK127" s="412"/>
      <c r="AL127" s="412"/>
      <c r="AM127" s="412" t="s">
        <v>384</v>
      </c>
      <c r="AN127" s="412"/>
      <c r="AO127" s="412"/>
      <c r="AP127" s="412"/>
      <c r="AQ127" s="487" t="s">
        <v>174</v>
      </c>
      <c r="AR127" s="488"/>
      <c r="AS127" s="488"/>
      <c r="AT127" s="489"/>
      <c r="AU127" s="490" t="s">
        <v>128</v>
      </c>
      <c r="AV127" s="490"/>
      <c r="AW127" s="490"/>
      <c r="AX127" s="491"/>
      <c r="AY127">
        <f>COUNTA($G$129)</f>
        <v>0</v>
      </c>
      <c r="AZ127" s="10"/>
      <c r="BA127" s="10"/>
      <c r="BB127" s="10"/>
      <c r="BC127" s="10"/>
    </row>
    <row r="128" spans="1:60" ht="18.75" hidden="1" customHeight="1" x14ac:dyDescent="0.15">
      <c r="A128" s="315"/>
      <c r="B128" s="317"/>
      <c r="C128" s="318"/>
      <c r="D128" s="318"/>
      <c r="E128" s="318"/>
      <c r="F128" s="319"/>
      <c r="G128" s="340"/>
      <c r="H128" s="325"/>
      <c r="I128" s="325"/>
      <c r="J128" s="325"/>
      <c r="K128" s="325"/>
      <c r="L128" s="325"/>
      <c r="M128" s="325"/>
      <c r="N128" s="325"/>
      <c r="O128" s="326"/>
      <c r="P128" s="329"/>
      <c r="Q128" s="325"/>
      <c r="R128" s="325"/>
      <c r="S128" s="325"/>
      <c r="T128" s="325"/>
      <c r="U128" s="325"/>
      <c r="V128" s="325"/>
      <c r="W128" s="325"/>
      <c r="X128" s="326"/>
      <c r="Y128" s="342"/>
      <c r="Z128" s="343"/>
      <c r="AA128" s="344"/>
      <c r="AB128" s="399"/>
      <c r="AC128" s="483"/>
      <c r="AD128" s="484"/>
      <c r="AE128" s="412"/>
      <c r="AF128" s="412"/>
      <c r="AG128" s="412"/>
      <c r="AH128" s="412"/>
      <c r="AI128" s="412"/>
      <c r="AJ128" s="412"/>
      <c r="AK128" s="412"/>
      <c r="AL128" s="412"/>
      <c r="AM128" s="412"/>
      <c r="AN128" s="412"/>
      <c r="AO128" s="412"/>
      <c r="AP128" s="412"/>
      <c r="AQ128" s="492"/>
      <c r="AR128" s="432"/>
      <c r="AS128" s="430" t="s">
        <v>175</v>
      </c>
      <c r="AT128" s="431"/>
      <c r="AU128" s="432"/>
      <c r="AV128" s="432"/>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5"/>
      <c r="R129" s="445"/>
      <c r="S129" s="445"/>
      <c r="T129" s="445"/>
      <c r="U129" s="445"/>
      <c r="V129" s="445"/>
      <c r="W129" s="445"/>
      <c r="X129" s="446"/>
      <c r="Y129" s="886" t="s">
        <v>57</v>
      </c>
      <c r="Z129" s="887"/>
      <c r="AA129" s="88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5"/>
      <c r="B130" s="317"/>
      <c r="C130" s="318"/>
      <c r="D130" s="318"/>
      <c r="E130" s="318"/>
      <c r="F130" s="319"/>
      <c r="G130" s="889"/>
      <c r="H130" s="380"/>
      <c r="I130" s="380"/>
      <c r="J130" s="380"/>
      <c r="K130" s="380"/>
      <c r="L130" s="380"/>
      <c r="M130" s="380"/>
      <c r="N130" s="380"/>
      <c r="O130" s="381"/>
      <c r="P130" s="447"/>
      <c r="Q130" s="447"/>
      <c r="R130" s="447"/>
      <c r="S130" s="447"/>
      <c r="T130" s="447"/>
      <c r="U130" s="447"/>
      <c r="V130" s="447"/>
      <c r="W130" s="447"/>
      <c r="X130" s="448"/>
      <c r="Y130" s="890" t="s">
        <v>50</v>
      </c>
      <c r="Z130" s="782"/>
      <c r="AA130" s="783"/>
      <c r="AB130" s="444"/>
      <c r="AC130" s="444"/>
      <c r="AD130" s="444"/>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6"/>
      <c r="B131" s="879"/>
      <c r="C131" s="880"/>
      <c r="D131" s="880"/>
      <c r="E131" s="880"/>
      <c r="F131" s="881"/>
      <c r="G131" s="141"/>
      <c r="H131" s="142"/>
      <c r="I131" s="142"/>
      <c r="J131" s="142"/>
      <c r="K131" s="142"/>
      <c r="L131" s="142"/>
      <c r="M131" s="142"/>
      <c r="N131" s="142"/>
      <c r="O131" s="143"/>
      <c r="P131" s="449"/>
      <c r="Q131" s="449"/>
      <c r="R131" s="449"/>
      <c r="S131" s="449"/>
      <c r="T131" s="449"/>
      <c r="U131" s="449"/>
      <c r="V131" s="449"/>
      <c r="W131" s="449"/>
      <c r="X131" s="450"/>
      <c r="Y131" s="890" t="s">
        <v>13</v>
      </c>
      <c r="Z131" s="782"/>
      <c r="AA131" s="783"/>
      <c r="AB131" s="891" t="s">
        <v>14</v>
      </c>
      <c r="AC131" s="891"/>
      <c r="AD131" s="891"/>
      <c r="AE131" s="560"/>
      <c r="AF131" s="561"/>
      <c r="AG131" s="561"/>
      <c r="AH131" s="561"/>
      <c r="AI131" s="560"/>
      <c r="AJ131" s="561"/>
      <c r="AK131" s="561"/>
      <c r="AL131" s="561"/>
      <c r="AM131" s="560"/>
      <c r="AN131" s="561"/>
      <c r="AO131" s="561"/>
      <c r="AP131" s="561"/>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580</v>
      </c>
      <c r="B133" s="318"/>
      <c r="C133" s="318"/>
      <c r="D133" s="318"/>
      <c r="E133" s="318"/>
      <c r="F133" s="319"/>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398" t="s">
        <v>11</v>
      </c>
      <c r="AC133" s="398"/>
      <c r="AD133" s="398"/>
      <c r="AE133" s="412" t="s">
        <v>416</v>
      </c>
      <c r="AF133" s="412"/>
      <c r="AG133" s="412"/>
      <c r="AH133" s="412"/>
      <c r="AI133" s="412" t="s">
        <v>568</v>
      </c>
      <c r="AJ133" s="412"/>
      <c r="AK133" s="412"/>
      <c r="AL133" s="412"/>
      <c r="AM133" s="412" t="s">
        <v>384</v>
      </c>
      <c r="AN133" s="412"/>
      <c r="AO133" s="412"/>
      <c r="AP133" s="412"/>
      <c r="AQ133" s="407" t="s">
        <v>415</v>
      </c>
      <c r="AR133" s="408"/>
      <c r="AS133" s="408"/>
      <c r="AT133" s="409"/>
      <c r="AU133" s="407" t="s">
        <v>593</v>
      </c>
      <c r="AV133" s="408"/>
      <c r="AW133" s="408"/>
      <c r="AX133" s="410"/>
      <c r="AY133">
        <f>COUNTA($G$134)</f>
        <v>0</v>
      </c>
    </row>
    <row r="134" spans="1:60" ht="23.25" hidden="1" customHeight="1" x14ac:dyDescent="0.15">
      <c r="A134" s="345"/>
      <c r="B134" s="318"/>
      <c r="C134" s="318"/>
      <c r="D134" s="318"/>
      <c r="E134" s="318"/>
      <c r="F134" s="319"/>
      <c r="G134" s="426"/>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15">
      <c r="A135" s="346"/>
      <c r="B135" s="321"/>
      <c r="C135" s="321"/>
      <c r="D135" s="321"/>
      <c r="E135" s="321"/>
      <c r="F135" s="322"/>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15">
      <c r="A136" s="457" t="s">
        <v>581</v>
      </c>
      <c r="B136" s="338"/>
      <c r="C136" s="338"/>
      <c r="D136" s="338"/>
      <c r="E136" s="338"/>
      <c r="F136" s="458"/>
      <c r="G136" s="223" t="s">
        <v>582</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11</v>
      </c>
      <c r="AC136" s="223"/>
      <c r="AD136" s="252"/>
      <c r="AE136" s="412" t="s">
        <v>416</v>
      </c>
      <c r="AF136" s="412"/>
      <c r="AG136" s="412"/>
      <c r="AH136" s="412"/>
      <c r="AI136" s="412" t="s">
        <v>568</v>
      </c>
      <c r="AJ136" s="412"/>
      <c r="AK136" s="412"/>
      <c r="AL136" s="412"/>
      <c r="AM136" s="412" t="s">
        <v>384</v>
      </c>
      <c r="AN136" s="412"/>
      <c r="AO136" s="412"/>
      <c r="AP136" s="412"/>
      <c r="AQ136" s="413" t="s">
        <v>594</v>
      </c>
      <c r="AR136" s="414"/>
      <c r="AS136" s="414"/>
      <c r="AT136" s="414"/>
      <c r="AU136" s="414"/>
      <c r="AV136" s="414"/>
      <c r="AW136" s="414"/>
      <c r="AX136" s="415"/>
      <c r="AY136">
        <f>IF(SUBSTITUTE(SUBSTITUTE($G$137,"／",""),"　","")="",0,1)</f>
        <v>0</v>
      </c>
    </row>
    <row r="137" spans="1:60" ht="23.25" hidden="1" customHeight="1" x14ac:dyDescent="0.15">
      <c r="A137" s="459"/>
      <c r="B137" s="323"/>
      <c r="C137" s="323"/>
      <c r="D137" s="323"/>
      <c r="E137" s="323"/>
      <c r="F137" s="460"/>
      <c r="G137" s="391" t="s">
        <v>583</v>
      </c>
      <c r="H137" s="392"/>
      <c r="I137" s="392"/>
      <c r="J137" s="392"/>
      <c r="K137" s="392"/>
      <c r="L137" s="392"/>
      <c r="M137" s="392"/>
      <c r="N137" s="392"/>
      <c r="O137" s="392"/>
      <c r="P137" s="392"/>
      <c r="Q137" s="392"/>
      <c r="R137" s="392"/>
      <c r="S137" s="392"/>
      <c r="T137" s="392"/>
      <c r="U137" s="392"/>
      <c r="V137" s="392"/>
      <c r="W137" s="392"/>
      <c r="X137" s="392"/>
      <c r="Y137" s="416" t="s">
        <v>581</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1"/>
      <c r="B138" s="325"/>
      <c r="C138" s="325"/>
      <c r="D138" s="325"/>
      <c r="E138" s="325"/>
      <c r="F138" s="462"/>
      <c r="G138" s="393"/>
      <c r="H138" s="394"/>
      <c r="I138" s="394"/>
      <c r="J138" s="394"/>
      <c r="K138" s="394"/>
      <c r="L138" s="394"/>
      <c r="M138" s="394"/>
      <c r="N138" s="394"/>
      <c r="O138" s="394"/>
      <c r="P138" s="394"/>
      <c r="Q138" s="394"/>
      <c r="R138" s="394"/>
      <c r="S138" s="394"/>
      <c r="T138" s="394"/>
      <c r="U138" s="394"/>
      <c r="V138" s="394"/>
      <c r="W138" s="394"/>
      <c r="X138" s="394"/>
      <c r="Y138" s="382" t="s">
        <v>584</v>
      </c>
      <c r="Z138" s="396"/>
      <c r="AA138" s="397"/>
      <c r="AB138" s="422" t="s">
        <v>585</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15">
      <c r="A139" s="499" t="s">
        <v>236</v>
      </c>
      <c r="B139" s="500"/>
      <c r="C139" s="500"/>
      <c r="D139" s="500"/>
      <c r="E139" s="500"/>
      <c r="F139" s="501"/>
      <c r="G139" s="473" t="s">
        <v>139</v>
      </c>
      <c r="H139" s="323"/>
      <c r="I139" s="323"/>
      <c r="J139" s="323"/>
      <c r="K139" s="323"/>
      <c r="L139" s="323"/>
      <c r="M139" s="323"/>
      <c r="N139" s="323"/>
      <c r="O139" s="324"/>
      <c r="P139" s="327" t="s">
        <v>55</v>
      </c>
      <c r="Q139" s="323"/>
      <c r="R139" s="323"/>
      <c r="S139" s="323"/>
      <c r="T139" s="323"/>
      <c r="U139" s="323"/>
      <c r="V139" s="323"/>
      <c r="W139" s="323"/>
      <c r="X139" s="324"/>
      <c r="Y139" s="474"/>
      <c r="Z139" s="475"/>
      <c r="AA139" s="476"/>
      <c r="AB139" s="480" t="s">
        <v>11</v>
      </c>
      <c r="AC139" s="481"/>
      <c r="AD139" s="482"/>
      <c r="AE139" s="412" t="s">
        <v>416</v>
      </c>
      <c r="AF139" s="412"/>
      <c r="AG139" s="412"/>
      <c r="AH139" s="412"/>
      <c r="AI139" s="412" t="s">
        <v>568</v>
      </c>
      <c r="AJ139" s="412"/>
      <c r="AK139" s="412"/>
      <c r="AL139" s="412"/>
      <c r="AM139" s="412" t="s">
        <v>384</v>
      </c>
      <c r="AN139" s="412"/>
      <c r="AO139" s="412"/>
      <c r="AP139" s="412"/>
      <c r="AQ139" s="454" t="s">
        <v>174</v>
      </c>
      <c r="AR139" s="455"/>
      <c r="AS139" s="455"/>
      <c r="AT139" s="456"/>
      <c r="AU139" s="323" t="s">
        <v>128</v>
      </c>
      <c r="AV139" s="323"/>
      <c r="AW139" s="323"/>
      <c r="AX139" s="328"/>
      <c r="AY139">
        <f>COUNTA($G$141)</f>
        <v>0</v>
      </c>
    </row>
    <row r="140" spans="1:60" ht="18.75" hidden="1" customHeight="1" x14ac:dyDescent="0.15">
      <c r="A140" s="502"/>
      <c r="B140" s="503"/>
      <c r="C140" s="503"/>
      <c r="D140" s="503"/>
      <c r="E140" s="503"/>
      <c r="F140" s="504"/>
      <c r="G140" s="340"/>
      <c r="H140" s="325"/>
      <c r="I140" s="325"/>
      <c r="J140" s="325"/>
      <c r="K140" s="325"/>
      <c r="L140" s="325"/>
      <c r="M140" s="325"/>
      <c r="N140" s="325"/>
      <c r="O140" s="326"/>
      <c r="P140" s="329"/>
      <c r="Q140" s="325"/>
      <c r="R140" s="325"/>
      <c r="S140" s="325"/>
      <c r="T140" s="325"/>
      <c r="U140" s="325"/>
      <c r="V140" s="325"/>
      <c r="W140" s="325"/>
      <c r="X140" s="326"/>
      <c r="Y140" s="477"/>
      <c r="Z140" s="478"/>
      <c r="AA140" s="479"/>
      <c r="AB140" s="399"/>
      <c r="AC140" s="483"/>
      <c r="AD140" s="484"/>
      <c r="AE140" s="412"/>
      <c r="AF140" s="412"/>
      <c r="AG140" s="412"/>
      <c r="AH140" s="412"/>
      <c r="AI140" s="412"/>
      <c r="AJ140" s="412"/>
      <c r="AK140" s="412"/>
      <c r="AL140" s="412"/>
      <c r="AM140" s="412"/>
      <c r="AN140" s="412"/>
      <c r="AO140" s="412"/>
      <c r="AP140" s="412"/>
      <c r="AQ140" s="428"/>
      <c r="AR140" s="429"/>
      <c r="AS140" s="430" t="s">
        <v>175</v>
      </c>
      <c r="AT140" s="431"/>
      <c r="AU140" s="432"/>
      <c r="AV140" s="432"/>
      <c r="AW140" s="325" t="s">
        <v>166</v>
      </c>
      <c r="AX140" s="330"/>
      <c r="AY140">
        <f t="shared" ref="AY140:AY145" si="8">$AY$139</f>
        <v>0</v>
      </c>
    </row>
    <row r="141" spans="1:60" ht="23.25" hidden="1" customHeight="1" x14ac:dyDescent="0.15">
      <c r="A141" s="505"/>
      <c r="B141" s="503"/>
      <c r="C141" s="503"/>
      <c r="D141" s="503"/>
      <c r="E141" s="503"/>
      <c r="F141" s="504"/>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8"/>
        <v>0</v>
      </c>
    </row>
    <row r="142" spans="1:60" ht="23.25" hidden="1" customHeight="1" x14ac:dyDescent="0.15">
      <c r="A142" s="506"/>
      <c r="B142" s="507"/>
      <c r="C142" s="507"/>
      <c r="D142" s="507"/>
      <c r="E142" s="507"/>
      <c r="F142" s="508"/>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4"/>
      <c r="AC142" s="444"/>
      <c r="AD142" s="444"/>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8"/>
        <v>0</v>
      </c>
    </row>
    <row r="143" spans="1:60" ht="23.25" hidden="1" customHeight="1" x14ac:dyDescent="0.15">
      <c r="A143" s="505"/>
      <c r="B143" s="503"/>
      <c r="C143" s="503"/>
      <c r="D143" s="503"/>
      <c r="E143" s="503"/>
      <c r="F143" s="504"/>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8"/>
        <v>0</v>
      </c>
    </row>
    <row r="144" spans="1:60" ht="23.25" hidden="1" customHeight="1" x14ac:dyDescent="0.15">
      <c r="A144" s="457" t="s">
        <v>260</v>
      </c>
      <c r="B144" s="452"/>
      <c r="C144" s="452"/>
      <c r="D144" s="452"/>
      <c r="E144" s="452"/>
      <c r="F144" s="453"/>
      <c r="G144" s="493"/>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5"/>
      <c r="AY144">
        <f t="shared" si="8"/>
        <v>0</v>
      </c>
    </row>
    <row r="145" spans="1:60" ht="23.25" hidden="1" customHeight="1" x14ac:dyDescent="0.15">
      <c r="A145" s="346"/>
      <c r="B145" s="321"/>
      <c r="C145" s="321"/>
      <c r="D145" s="321"/>
      <c r="E145" s="321"/>
      <c r="F145" s="322"/>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8"/>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9">$AY$146</f>
        <v>0</v>
      </c>
    </row>
    <row r="148" spans="1:60" ht="22.5" hidden="1" customHeight="1" x14ac:dyDescent="0.15">
      <c r="A148" s="315"/>
      <c r="B148" s="317"/>
      <c r="C148" s="318"/>
      <c r="D148" s="318"/>
      <c r="E148" s="318"/>
      <c r="F148" s="319"/>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9"/>
        <v>0</v>
      </c>
    </row>
    <row r="149" spans="1:60" ht="22.5" hidden="1" customHeight="1" x14ac:dyDescent="0.15">
      <c r="A149" s="315"/>
      <c r="B149" s="317"/>
      <c r="C149" s="318"/>
      <c r="D149" s="318"/>
      <c r="E149" s="318"/>
      <c r="F149" s="319"/>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9"/>
        <v>0</v>
      </c>
    </row>
    <row r="150" spans="1:60" ht="19.5" hidden="1" customHeight="1" x14ac:dyDescent="0.15">
      <c r="A150" s="315"/>
      <c r="B150" s="320"/>
      <c r="C150" s="321"/>
      <c r="D150" s="321"/>
      <c r="E150" s="321"/>
      <c r="F150" s="322"/>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9"/>
        <v>0</v>
      </c>
    </row>
    <row r="151" spans="1:60" ht="18.75" hidden="1" customHeight="1" x14ac:dyDescent="0.15">
      <c r="A151" s="315"/>
      <c r="B151" s="451" t="s">
        <v>138</v>
      </c>
      <c r="C151" s="452"/>
      <c r="D151" s="452"/>
      <c r="E151" s="452"/>
      <c r="F151" s="453"/>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2" t="s">
        <v>11</v>
      </c>
      <c r="AC151" s="883"/>
      <c r="AD151" s="884"/>
      <c r="AE151" s="412" t="s">
        <v>416</v>
      </c>
      <c r="AF151" s="412"/>
      <c r="AG151" s="412"/>
      <c r="AH151" s="412"/>
      <c r="AI151" s="412" t="s">
        <v>568</v>
      </c>
      <c r="AJ151" s="412"/>
      <c r="AK151" s="412"/>
      <c r="AL151" s="412"/>
      <c r="AM151" s="412" t="s">
        <v>384</v>
      </c>
      <c r="AN151" s="412"/>
      <c r="AO151" s="412"/>
      <c r="AP151" s="412"/>
      <c r="AQ151" s="487" t="s">
        <v>174</v>
      </c>
      <c r="AR151" s="488"/>
      <c r="AS151" s="488"/>
      <c r="AT151" s="489"/>
      <c r="AU151" s="490" t="s">
        <v>128</v>
      </c>
      <c r="AV151" s="490"/>
      <c r="AW151" s="490"/>
      <c r="AX151" s="491"/>
      <c r="AY151">
        <f t="shared" si="9"/>
        <v>0</v>
      </c>
      <c r="AZ151" s="10"/>
      <c r="BA151" s="10"/>
      <c r="BB151" s="10"/>
      <c r="BC151" s="10"/>
    </row>
    <row r="152" spans="1:60" ht="18.75" hidden="1" customHeight="1" x14ac:dyDescent="0.15">
      <c r="A152" s="315"/>
      <c r="B152" s="317"/>
      <c r="C152" s="318"/>
      <c r="D152" s="318"/>
      <c r="E152" s="318"/>
      <c r="F152" s="319"/>
      <c r="G152" s="340"/>
      <c r="H152" s="325"/>
      <c r="I152" s="325"/>
      <c r="J152" s="325"/>
      <c r="K152" s="325"/>
      <c r="L152" s="325"/>
      <c r="M152" s="325"/>
      <c r="N152" s="325"/>
      <c r="O152" s="326"/>
      <c r="P152" s="329"/>
      <c r="Q152" s="325"/>
      <c r="R152" s="325"/>
      <c r="S152" s="325"/>
      <c r="T152" s="325"/>
      <c r="U152" s="325"/>
      <c r="V152" s="325"/>
      <c r="W152" s="325"/>
      <c r="X152" s="326"/>
      <c r="Y152" s="342"/>
      <c r="Z152" s="343"/>
      <c r="AA152" s="344"/>
      <c r="AB152" s="399"/>
      <c r="AC152" s="483"/>
      <c r="AD152" s="484"/>
      <c r="AE152" s="412"/>
      <c r="AF152" s="412"/>
      <c r="AG152" s="412"/>
      <c r="AH152" s="412"/>
      <c r="AI152" s="412"/>
      <c r="AJ152" s="412"/>
      <c r="AK152" s="412"/>
      <c r="AL152" s="412"/>
      <c r="AM152" s="412"/>
      <c r="AN152" s="412"/>
      <c r="AO152" s="412"/>
      <c r="AP152" s="412"/>
      <c r="AQ152" s="492"/>
      <c r="AR152" s="432"/>
      <c r="AS152" s="430" t="s">
        <v>175</v>
      </c>
      <c r="AT152" s="431"/>
      <c r="AU152" s="432"/>
      <c r="AV152" s="432"/>
      <c r="AW152" s="325" t="s">
        <v>166</v>
      </c>
      <c r="AX152" s="330"/>
      <c r="AY152">
        <f t="shared" si="9"/>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5"/>
      <c r="R153" s="445"/>
      <c r="S153" s="445"/>
      <c r="T153" s="445"/>
      <c r="U153" s="445"/>
      <c r="V153" s="445"/>
      <c r="W153" s="445"/>
      <c r="X153" s="446"/>
      <c r="Y153" s="886" t="s">
        <v>57</v>
      </c>
      <c r="Z153" s="887"/>
      <c r="AA153" s="88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9"/>
        <v>0</v>
      </c>
    </row>
    <row r="154" spans="1:60" ht="23.25" hidden="1" customHeight="1" x14ac:dyDescent="0.15">
      <c r="A154" s="315"/>
      <c r="B154" s="317"/>
      <c r="C154" s="318"/>
      <c r="D154" s="318"/>
      <c r="E154" s="318"/>
      <c r="F154" s="319"/>
      <c r="G154" s="889"/>
      <c r="H154" s="380"/>
      <c r="I154" s="380"/>
      <c r="J154" s="380"/>
      <c r="K154" s="380"/>
      <c r="L154" s="380"/>
      <c r="M154" s="380"/>
      <c r="N154" s="380"/>
      <c r="O154" s="381"/>
      <c r="P154" s="447"/>
      <c r="Q154" s="447"/>
      <c r="R154" s="447"/>
      <c r="S154" s="447"/>
      <c r="T154" s="447"/>
      <c r="U154" s="447"/>
      <c r="V154" s="447"/>
      <c r="W154" s="447"/>
      <c r="X154" s="448"/>
      <c r="Y154" s="890" t="s">
        <v>50</v>
      </c>
      <c r="Z154" s="782"/>
      <c r="AA154" s="783"/>
      <c r="AB154" s="444"/>
      <c r="AC154" s="444"/>
      <c r="AD154" s="444"/>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9"/>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49"/>
      <c r="Q155" s="449"/>
      <c r="R155" s="449"/>
      <c r="S155" s="449"/>
      <c r="T155" s="449"/>
      <c r="U155" s="449"/>
      <c r="V155" s="449"/>
      <c r="W155" s="449"/>
      <c r="X155" s="450"/>
      <c r="Y155" s="890" t="s">
        <v>13</v>
      </c>
      <c r="Z155" s="782"/>
      <c r="AA155" s="783"/>
      <c r="AB155" s="891" t="s">
        <v>14</v>
      </c>
      <c r="AC155" s="891"/>
      <c r="AD155" s="891"/>
      <c r="AE155" s="560"/>
      <c r="AF155" s="561"/>
      <c r="AG155" s="561"/>
      <c r="AH155" s="561"/>
      <c r="AI155" s="560"/>
      <c r="AJ155" s="561"/>
      <c r="AK155" s="561"/>
      <c r="AL155" s="561"/>
      <c r="AM155" s="560"/>
      <c r="AN155" s="561"/>
      <c r="AO155" s="561"/>
      <c r="AP155" s="561"/>
      <c r="AQ155" s="388"/>
      <c r="AR155" s="389"/>
      <c r="AS155" s="389"/>
      <c r="AT155" s="390"/>
      <c r="AU155" s="369"/>
      <c r="AV155" s="369"/>
      <c r="AW155" s="369"/>
      <c r="AX155" s="370"/>
      <c r="AY155">
        <f t="shared" si="9"/>
        <v>0</v>
      </c>
      <c r="AZ155" s="10"/>
      <c r="BA155" s="10"/>
      <c r="BB155" s="10"/>
      <c r="BC155" s="10"/>
      <c r="BD155" s="10"/>
      <c r="BE155" s="10"/>
      <c r="BF155" s="10"/>
      <c r="BG155" s="10"/>
      <c r="BH155" s="10"/>
    </row>
    <row r="156" spans="1:60" ht="18.75" hidden="1" customHeight="1" x14ac:dyDescent="0.15">
      <c r="A156" s="315"/>
      <c r="B156" s="451" t="s">
        <v>138</v>
      </c>
      <c r="C156" s="452"/>
      <c r="D156" s="452"/>
      <c r="E156" s="452"/>
      <c r="F156" s="453"/>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2" t="s">
        <v>11</v>
      </c>
      <c r="AC156" s="883"/>
      <c r="AD156" s="884"/>
      <c r="AE156" s="412" t="s">
        <v>416</v>
      </c>
      <c r="AF156" s="412"/>
      <c r="AG156" s="412"/>
      <c r="AH156" s="412"/>
      <c r="AI156" s="412" t="s">
        <v>568</v>
      </c>
      <c r="AJ156" s="412"/>
      <c r="AK156" s="412"/>
      <c r="AL156" s="412"/>
      <c r="AM156" s="412" t="s">
        <v>384</v>
      </c>
      <c r="AN156" s="412"/>
      <c r="AO156" s="412"/>
      <c r="AP156" s="412"/>
      <c r="AQ156" s="487" t="s">
        <v>174</v>
      </c>
      <c r="AR156" s="488"/>
      <c r="AS156" s="488"/>
      <c r="AT156" s="489"/>
      <c r="AU156" s="490" t="s">
        <v>128</v>
      </c>
      <c r="AV156" s="490"/>
      <c r="AW156" s="490"/>
      <c r="AX156" s="491"/>
      <c r="AY156">
        <f>COUNTA($G$158)</f>
        <v>0</v>
      </c>
      <c r="AZ156" s="10"/>
      <c r="BA156" s="10"/>
      <c r="BB156" s="10"/>
      <c r="BC156" s="10"/>
    </row>
    <row r="157" spans="1:60" ht="18.75" hidden="1" customHeight="1" x14ac:dyDescent="0.15">
      <c r="A157" s="315"/>
      <c r="B157" s="317"/>
      <c r="C157" s="318"/>
      <c r="D157" s="318"/>
      <c r="E157" s="318"/>
      <c r="F157" s="319"/>
      <c r="G157" s="340"/>
      <c r="H157" s="325"/>
      <c r="I157" s="325"/>
      <c r="J157" s="325"/>
      <c r="K157" s="325"/>
      <c r="L157" s="325"/>
      <c r="M157" s="325"/>
      <c r="N157" s="325"/>
      <c r="O157" s="326"/>
      <c r="P157" s="329"/>
      <c r="Q157" s="325"/>
      <c r="R157" s="325"/>
      <c r="S157" s="325"/>
      <c r="T157" s="325"/>
      <c r="U157" s="325"/>
      <c r="V157" s="325"/>
      <c r="W157" s="325"/>
      <c r="X157" s="326"/>
      <c r="Y157" s="342"/>
      <c r="Z157" s="343"/>
      <c r="AA157" s="344"/>
      <c r="AB157" s="399"/>
      <c r="AC157" s="483"/>
      <c r="AD157" s="484"/>
      <c r="AE157" s="412"/>
      <c r="AF157" s="412"/>
      <c r="AG157" s="412"/>
      <c r="AH157" s="412"/>
      <c r="AI157" s="412"/>
      <c r="AJ157" s="412"/>
      <c r="AK157" s="412"/>
      <c r="AL157" s="412"/>
      <c r="AM157" s="412"/>
      <c r="AN157" s="412"/>
      <c r="AO157" s="412"/>
      <c r="AP157" s="412"/>
      <c r="AQ157" s="492"/>
      <c r="AR157" s="432"/>
      <c r="AS157" s="430" t="s">
        <v>175</v>
      </c>
      <c r="AT157" s="431"/>
      <c r="AU157" s="432"/>
      <c r="AV157" s="432"/>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5"/>
      <c r="R158" s="445"/>
      <c r="S158" s="445"/>
      <c r="T158" s="445"/>
      <c r="U158" s="445"/>
      <c r="V158" s="445"/>
      <c r="W158" s="445"/>
      <c r="X158" s="446"/>
      <c r="Y158" s="886" t="s">
        <v>57</v>
      </c>
      <c r="Z158" s="887"/>
      <c r="AA158" s="88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5"/>
      <c r="B159" s="317"/>
      <c r="C159" s="318"/>
      <c r="D159" s="318"/>
      <c r="E159" s="318"/>
      <c r="F159" s="319"/>
      <c r="G159" s="889"/>
      <c r="H159" s="380"/>
      <c r="I159" s="380"/>
      <c r="J159" s="380"/>
      <c r="K159" s="380"/>
      <c r="L159" s="380"/>
      <c r="M159" s="380"/>
      <c r="N159" s="380"/>
      <c r="O159" s="381"/>
      <c r="P159" s="447"/>
      <c r="Q159" s="447"/>
      <c r="R159" s="447"/>
      <c r="S159" s="447"/>
      <c r="T159" s="447"/>
      <c r="U159" s="447"/>
      <c r="V159" s="447"/>
      <c r="W159" s="447"/>
      <c r="X159" s="448"/>
      <c r="Y159" s="890" t="s">
        <v>50</v>
      </c>
      <c r="Z159" s="782"/>
      <c r="AA159" s="783"/>
      <c r="AB159" s="444"/>
      <c r="AC159" s="444"/>
      <c r="AD159" s="444"/>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49"/>
      <c r="Q160" s="449"/>
      <c r="R160" s="449"/>
      <c r="S160" s="449"/>
      <c r="T160" s="449"/>
      <c r="U160" s="449"/>
      <c r="V160" s="449"/>
      <c r="W160" s="449"/>
      <c r="X160" s="450"/>
      <c r="Y160" s="890" t="s">
        <v>13</v>
      </c>
      <c r="Z160" s="782"/>
      <c r="AA160" s="783"/>
      <c r="AB160" s="891" t="s">
        <v>14</v>
      </c>
      <c r="AC160" s="891"/>
      <c r="AD160" s="891"/>
      <c r="AE160" s="560"/>
      <c r="AF160" s="561"/>
      <c r="AG160" s="561"/>
      <c r="AH160" s="561"/>
      <c r="AI160" s="560"/>
      <c r="AJ160" s="561"/>
      <c r="AK160" s="561"/>
      <c r="AL160" s="561"/>
      <c r="AM160" s="560"/>
      <c r="AN160" s="561"/>
      <c r="AO160" s="561"/>
      <c r="AP160" s="561"/>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5"/>
      <c r="B161" s="451" t="s">
        <v>138</v>
      </c>
      <c r="C161" s="452"/>
      <c r="D161" s="452"/>
      <c r="E161" s="452"/>
      <c r="F161" s="453"/>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2" t="s">
        <v>11</v>
      </c>
      <c r="AC161" s="883"/>
      <c r="AD161" s="884"/>
      <c r="AE161" s="412" t="s">
        <v>416</v>
      </c>
      <c r="AF161" s="412"/>
      <c r="AG161" s="412"/>
      <c r="AH161" s="412"/>
      <c r="AI161" s="412" t="s">
        <v>568</v>
      </c>
      <c r="AJ161" s="412"/>
      <c r="AK161" s="412"/>
      <c r="AL161" s="412"/>
      <c r="AM161" s="412" t="s">
        <v>384</v>
      </c>
      <c r="AN161" s="412"/>
      <c r="AO161" s="412"/>
      <c r="AP161" s="412"/>
      <c r="AQ161" s="487" t="s">
        <v>174</v>
      </c>
      <c r="AR161" s="488"/>
      <c r="AS161" s="488"/>
      <c r="AT161" s="489"/>
      <c r="AU161" s="490" t="s">
        <v>128</v>
      </c>
      <c r="AV161" s="490"/>
      <c r="AW161" s="490"/>
      <c r="AX161" s="491"/>
      <c r="AY161">
        <f>COUNTA($G$163)</f>
        <v>0</v>
      </c>
      <c r="AZ161" s="10"/>
      <c r="BA161" s="10"/>
      <c r="BB161" s="10"/>
      <c r="BC161" s="10"/>
    </row>
    <row r="162" spans="1:60" ht="18.75" hidden="1" customHeight="1" x14ac:dyDescent="0.15">
      <c r="A162" s="315"/>
      <c r="B162" s="317"/>
      <c r="C162" s="318"/>
      <c r="D162" s="318"/>
      <c r="E162" s="318"/>
      <c r="F162" s="319"/>
      <c r="G162" s="340"/>
      <c r="H162" s="325"/>
      <c r="I162" s="325"/>
      <c r="J162" s="325"/>
      <c r="K162" s="325"/>
      <c r="L162" s="325"/>
      <c r="M162" s="325"/>
      <c r="N162" s="325"/>
      <c r="O162" s="326"/>
      <c r="P162" s="329"/>
      <c r="Q162" s="325"/>
      <c r="R162" s="325"/>
      <c r="S162" s="325"/>
      <c r="T162" s="325"/>
      <c r="U162" s="325"/>
      <c r="V162" s="325"/>
      <c r="W162" s="325"/>
      <c r="X162" s="326"/>
      <c r="Y162" s="342"/>
      <c r="Z162" s="343"/>
      <c r="AA162" s="344"/>
      <c r="AB162" s="399"/>
      <c r="AC162" s="483"/>
      <c r="AD162" s="484"/>
      <c r="AE162" s="412"/>
      <c r="AF162" s="412"/>
      <c r="AG162" s="412"/>
      <c r="AH162" s="412"/>
      <c r="AI162" s="412"/>
      <c r="AJ162" s="412"/>
      <c r="AK162" s="412"/>
      <c r="AL162" s="412"/>
      <c r="AM162" s="412"/>
      <c r="AN162" s="412"/>
      <c r="AO162" s="412"/>
      <c r="AP162" s="412"/>
      <c r="AQ162" s="492"/>
      <c r="AR162" s="432"/>
      <c r="AS162" s="430" t="s">
        <v>175</v>
      </c>
      <c r="AT162" s="431"/>
      <c r="AU162" s="432"/>
      <c r="AV162" s="432"/>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5"/>
      <c r="R163" s="445"/>
      <c r="S163" s="445"/>
      <c r="T163" s="445"/>
      <c r="U163" s="445"/>
      <c r="V163" s="445"/>
      <c r="W163" s="445"/>
      <c r="X163" s="446"/>
      <c r="Y163" s="886" t="s">
        <v>57</v>
      </c>
      <c r="Z163" s="887"/>
      <c r="AA163" s="88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5"/>
      <c r="B164" s="317"/>
      <c r="C164" s="318"/>
      <c r="D164" s="318"/>
      <c r="E164" s="318"/>
      <c r="F164" s="319"/>
      <c r="G164" s="889"/>
      <c r="H164" s="380"/>
      <c r="I164" s="380"/>
      <c r="J164" s="380"/>
      <c r="K164" s="380"/>
      <c r="L164" s="380"/>
      <c r="M164" s="380"/>
      <c r="N164" s="380"/>
      <c r="O164" s="381"/>
      <c r="P164" s="447"/>
      <c r="Q164" s="447"/>
      <c r="R164" s="447"/>
      <c r="S164" s="447"/>
      <c r="T164" s="447"/>
      <c r="U164" s="447"/>
      <c r="V164" s="447"/>
      <c r="W164" s="447"/>
      <c r="X164" s="448"/>
      <c r="Y164" s="890" t="s">
        <v>50</v>
      </c>
      <c r="Z164" s="782"/>
      <c r="AA164" s="783"/>
      <c r="AB164" s="444"/>
      <c r="AC164" s="444"/>
      <c r="AD164" s="444"/>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6"/>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580</v>
      </c>
      <c r="B167" s="318"/>
      <c r="C167" s="318"/>
      <c r="D167" s="318"/>
      <c r="E167" s="318"/>
      <c r="F167" s="319"/>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398" t="s">
        <v>11</v>
      </c>
      <c r="AC167" s="398"/>
      <c r="AD167" s="398"/>
      <c r="AE167" s="412" t="s">
        <v>416</v>
      </c>
      <c r="AF167" s="412"/>
      <c r="AG167" s="412"/>
      <c r="AH167" s="412"/>
      <c r="AI167" s="412" t="s">
        <v>568</v>
      </c>
      <c r="AJ167" s="412"/>
      <c r="AK167" s="412"/>
      <c r="AL167" s="412"/>
      <c r="AM167" s="412" t="s">
        <v>384</v>
      </c>
      <c r="AN167" s="412"/>
      <c r="AO167" s="412"/>
      <c r="AP167" s="412"/>
      <c r="AQ167" s="407" t="s">
        <v>415</v>
      </c>
      <c r="AR167" s="408"/>
      <c r="AS167" s="408"/>
      <c r="AT167" s="409"/>
      <c r="AU167" s="407" t="s">
        <v>593</v>
      </c>
      <c r="AV167" s="408"/>
      <c r="AW167" s="408"/>
      <c r="AX167" s="410"/>
      <c r="AY167">
        <f>COUNTA($G$168)</f>
        <v>0</v>
      </c>
    </row>
    <row r="168" spans="1:60" ht="23.25" hidden="1" customHeight="1" x14ac:dyDescent="0.15">
      <c r="A168" s="345"/>
      <c r="B168" s="318"/>
      <c r="C168" s="318"/>
      <c r="D168" s="318"/>
      <c r="E168" s="318"/>
      <c r="F168" s="319"/>
      <c r="G168" s="426"/>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15">
      <c r="A169" s="346"/>
      <c r="B169" s="321"/>
      <c r="C169" s="321"/>
      <c r="D169" s="321"/>
      <c r="E169" s="321"/>
      <c r="F169" s="322"/>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15">
      <c r="A170" s="457" t="s">
        <v>581</v>
      </c>
      <c r="B170" s="338"/>
      <c r="C170" s="338"/>
      <c r="D170" s="338"/>
      <c r="E170" s="338"/>
      <c r="F170" s="458"/>
      <c r="G170" s="223" t="s">
        <v>582</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11</v>
      </c>
      <c r="AC170" s="223"/>
      <c r="AD170" s="252"/>
      <c r="AE170" s="412" t="s">
        <v>416</v>
      </c>
      <c r="AF170" s="412"/>
      <c r="AG170" s="412"/>
      <c r="AH170" s="412"/>
      <c r="AI170" s="412" t="s">
        <v>568</v>
      </c>
      <c r="AJ170" s="412"/>
      <c r="AK170" s="412"/>
      <c r="AL170" s="412"/>
      <c r="AM170" s="412" t="s">
        <v>384</v>
      </c>
      <c r="AN170" s="412"/>
      <c r="AO170" s="412"/>
      <c r="AP170" s="412"/>
      <c r="AQ170" s="413" t="s">
        <v>594</v>
      </c>
      <c r="AR170" s="414"/>
      <c r="AS170" s="414"/>
      <c r="AT170" s="414"/>
      <c r="AU170" s="414"/>
      <c r="AV170" s="414"/>
      <c r="AW170" s="414"/>
      <c r="AX170" s="415"/>
      <c r="AY170">
        <f>IF(SUBSTITUTE(SUBSTITUTE($G$171,"／",""),"　","")="",0,1)</f>
        <v>0</v>
      </c>
    </row>
    <row r="171" spans="1:60" ht="23.25" hidden="1" customHeight="1" x14ac:dyDescent="0.15">
      <c r="A171" s="459"/>
      <c r="B171" s="323"/>
      <c r="C171" s="323"/>
      <c r="D171" s="323"/>
      <c r="E171" s="323"/>
      <c r="F171" s="460"/>
      <c r="G171" s="391" t="s">
        <v>583</v>
      </c>
      <c r="H171" s="392"/>
      <c r="I171" s="392"/>
      <c r="J171" s="392"/>
      <c r="K171" s="392"/>
      <c r="L171" s="392"/>
      <c r="M171" s="392"/>
      <c r="N171" s="392"/>
      <c r="O171" s="392"/>
      <c r="P171" s="392"/>
      <c r="Q171" s="392"/>
      <c r="R171" s="392"/>
      <c r="S171" s="392"/>
      <c r="T171" s="392"/>
      <c r="U171" s="392"/>
      <c r="V171" s="392"/>
      <c r="W171" s="392"/>
      <c r="X171" s="392"/>
      <c r="Y171" s="416" t="s">
        <v>581</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1"/>
      <c r="B172" s="325"/>
      <c r="C172" s="325"/>
      <c r="D172" s="325"/>
      <c r="E172" s="325"/>
      <c r="F172" s="462"/>
      <c r="G172" s="393"/>
      <c r="H172" s="394"/>
      <c r="I172" s="394"/>
      <c r="J172" s="394"/>
      <c r="K172" s="394"/>
      <c r="L172" s="394"/>
      <c r="M172" s="394"/>
      <c r="N172" s="394"/>
      <c r="O172" s="394"/>
      <c r="P172" s="394"/>
      <c r="Q172" s="394"/>
      <c r="R172" s="394"/>
      <c r="S172" s="394"/>
      <c r="T172" s="394"/>
      <c r="U172" s="394"/>
      <c r="V172" s="394"/>
      <c r="W172" s="394"/>
      <c r="X172" s="394"/>
      <c r="Y172" s="382" t="s">
        <v>584</v>
      </c>
      <c r="Z172" s="396"/>
      <c r="AA172" s="397"/>
      <c r="AB172" s="422" t="s">
        <v>585</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15">
      <c r="A173" s="499" t="s">
        <v>236</v>
      </c>
      <c r="B173" s="500"/>
      <c r="C173" s="500"/>
      <c r="D173" s="500"/>
      <c r="E173" s="500"/>
      <c r="F173" s="501"/>
      <c r="G173" s="473" t="s">
        <v>139</v>
      </c>
      <c r="H173" s="323"/>
      <c r="I173" s="323"/>
      <c r="J173" s="323"/>
      <c r="K173" s="323"/>
      <c r="L173" s="323"/>
      <c r="M173" s="323"/>
      <c r="N173" s="323"/>
      <c r="O173" s="324"/>
      <c r="P173" s="327" t="s">
        <v>55</v>
      </c>
      <c r="Q173" s="323"/>
      <c r="R173" s="323"/>
      <c r="S173" s="323"/>
      <c r="T173" s="323"/>
      <c r="U173" s="323"/>
      <c r="V173" s="323"/>
      <c r="W173" s="323"/>
      <c r="X173" s="324"/>
      <c r="Y173" s="474"/>
      <c r="Z173" s="475"/>
      <c r="AA173" s="476"/>
      <c r="AB173" s="480" t="s">
        <v>11</v>
      </c>
      <c r="AC173" s="481"/>
      <c r="AD173" s="482"/>
      <c r="AE173" s="412" t="s">
        <v>416</v>
      </c>
      <c r="AF173" s="412"/>
      <c r="AG173" s="412"/>
      <c r="AH173" s="412"/>
      <c r="AI173" s="412" t="s">
        <v>568</v>
      </c>
      <c r="AJ173" s="412"/>
      <c r="AK173" s="412"/>
      <c r="AL173" s="412"/>
      <c r="AM173" s="412" t="s">
        <v>384</v>
      </c>
      <c r="AN173" s="412"/>
      <c r="AO173" s="412"/>
      <c r="AP173" s="412"/>
      <c r="AQ173" s="454" t="s">
        <v>174</v>
      </c>
      <c r="AR173" s="455"/>
      <c r="AS173" s="455"/>
      <c r="AT173" s="456"/>
      <c r="AU173" s="323" t="s">
        <v>128</v>
      </c>
      <c r="AV173" s="323"/>
      <c r="AW173" s="323"/>
      <c r="AX173" s="328"/>
      <c r="AY173">
        <f>COUNTA($G$175)</f>
        <v>0</v>
      </c>
    </row>
    <row r="174" spans="1:60" ht="18.75" hidden="1" customHeight="1" x14ac:dyDescent="0.15">
      <c r="A174" s="502"/>
      <c r="B174" s="503"/>
      <c r="C174" s="503"/>
      <c r="D174" s="503"/>
      <c r="E174" s="503"/>
      <c r="F174" s="504"/>
      <c r="G174" s="340"/>
      <c r="H174" s="325"/>
      <c r="I174" s="325"/>
      <c r="J174" s="325"/>
      <c r="K174" s="325"/>
      <c r="L174" s="325"/>
      <c r="M174" s="325"/>
      <c r="N174" s="325"/>
      <c r="O174" s="326"/>
      <c r="P174" s="329"/>
      <c r="Q174" s="325"/>
      <c r="R174" s="325"/>
      <c r="S174" s="325"/>
      <c r="T174" s="325"/>
      <c r="U174" s="325"/>
      <c r="V174" s="325"/>
      <c r="W174" s="325"/>
      <c r="X174" s="326"/>
      <c r="Y174" s="477"/>
      <c r="Z174" s="478"/>
      <c r="AA174" s="479"/>
      <c r="AB174" s="399"/>
      <c r="AC174" s="483"/>
      <c r="AD174" s="484"/>
      <c r="AE174" s="412"/>
      <c r="AF174" s="412"/>
      <c r="AG174" s="412"/>
      <c r="AH174" s="412"/>
      <c r="AI174" s="412"/>
      <c r="AJ174" s="412"/>
      <c r="AK174" s="412"/>
      <c r="AL174" s="412"/>
      <c r="AM174" s="412"/>
      <c r="AN174" s="412"/>
      <c r="AO174" s="412"/>
      <c r="AP174" s="412"/>
      <c r="AQ174" s="428"/>
      <c r="AR174" s="429"/>
      <c r="AS174" s="430" t="s">
        <v>175</v>
      </c>
      <c r="AT174" s="431"/>
      <c r="AU174" s="432"/>
      <c r="AV174" s="432"/>
      <c r="AW174" s="325" t="s">
        <v>166</v>
      </c>
      <c r="AX174" s="330"/>
      <c r="AY174">
        <f t="shared" ref="AY174:AY179" si="10">$AY$173</f>
        <v>0</v>
      </c>
    </row>
    <row r="175" spans="1:60" ht="23.25" hidden="1" customHeight="1" x14ac:dyDescent="0.15">
      <c r="A175" s="505"/>
      <c r="B175" s="503"/>
      <c r="C175" s="503"/>
      <c r="D175" s="503"/>
      <c r="E175" s="503"/>
      <c r="F175" s="504"/>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10"/>
        <v>0</v>
      </c>
    </row>
    <row r="176" spans="1:60" ht="23.25" hidden="1" customHeight="1" x14ac:dyDescent="0.15">
      <c r="A176" s="506"/>
      <c r="B176" s="507"/>
      <c r="C176" s="507"/>
      <c r="D176" s="507"/>
      <c r="E176" s="507"/>
      <c r="F176" s="508"/>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4"/>
      <c r="AC176" s="444"/>
      <c r="AD176" s="444"/>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10"/>
        <v>0</v>
      </c>
    </row>
    <row r="177" spans="1:60" ht="23.25" hidden="1" customHeight="1" x14ac:dyDescent="0.15">
      <c r="A177" s="505"/>
      <c r="B177" s="503"/>
      <c r="C177" s="503"/>
      <c r="D177" s="503"/>
      <c r="E177" s="503"/>
      <c r="F177" s="504"/>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10"/>
        <v>0</v>
      </c>
    </row>
    <row r="178" spans="1:60" ht="23.25" hidden="1" customHeight="1" x14ac:dyDescent="0.15">
      <c r="A178" s="457" t="s">
        <v>260</v>
      </c>
      <c r="B178" s="452"/>
      <c r="C178" s="452"/>
      <c r="D178" s="452"/>
      <c r="E178" s="452"/>
      <c r="F178" s="453"/>
      <c r="G178" s="493"/>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5"/>
      <c r="AY178">
        <f t="shared" si="10"/>
        <v>0</v>
      </c>
    </row>
    <row r="179" spans="1:60" ht="23.25" hidden="1" customHeight="1" x14ac:dyDescent="0.15">
      <c r="A179" s="346"/>
      <c r="B179" s="321"/>
      <c r="C179" s="321"/>
      <c r="D179" s="321"/>
      <c r="E179" s="321"/>
      <c r="F179" s="322"/>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10"/>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11">$AY$180</f>
        <v>0</v>
      </c>
    </row>
    <row r="182" spans="1:60" ht="22.5" hidden="1" customHeight="1" x14ac:dyDescent="0.15">
      <c r="A182" s="315"/>
      <c r="B182" s="317"/>
      <c r="C182" s="318"/>
      <c r="D182" s="318"/>
      <c r="E182" s="318"/>
      <c r="F182" s="319"/>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11"/>
        <v>0</v>
      </c>
    </row>
    <row r="183" spans="1:60" ht="22.5" hidden="1" customHeight="1" x14ac:dyDescent="0.15">
      <c r="A183" s="315"/>
      <c r="B183" s="317"/>
      <c r="C183" s="318"/>
      <c r="D183" s="318"/>
      <c r="E183" s="318"/>
      <c r="F183" s="319"/>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11"/>
        <v>0</v>
      </c>
    </row>
    <row r="184" spans="1:60" ht="19.5" hidden="1" customHeight="1" x14ac:dyDescent="0.15">
      <c r="A184" s="315"/>
      <c r="B184" s="320"/>
      <c r="C184" s="321"/>
      <c r="D184" s="321"/>
      <c r="E184" s="321"/>
      <c r="F184" s="322"/>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11"/>
        <v>0</v>
      </c>
    </row>
    <row r="185" spans="1:60" ht="18.75" hidden="1" customHeight="1" x14ac:dyDescent="0.15">
      <c r="A185" s="315"/>
      <c r="B185" s="451" t="s">
        <v>138</v>
      </c>
      <c r="C185" s="452"/>
      <c r="D185" s="452"/>
      <c r="E185" s="452"/>
      <c r="F185" s="453"/>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2" t="s">
        <v>11</v>
      </c>
      <c r="AC185" s="883"/>
      <c r="AD185" s="884"/>
      <c r="AE185" s="412" t="s">
        <v>416</v>
      </c>
      <c r="AF185" s="412"/>
      <c r="AG185" s="412"/>
      <c r="AH185" s="412"/>
      <c r="AI185" s="412" t="s">
        <v>568</v>
      </c>
      <c r="AJ185" s="412"/>
      <c r="AK185" s="412"/>
      <c r="AL185" s="412"/>
      <c r="AM185" s="412" t="s">
        <v>384</v>
      </c>
      <c r="AN185" s="412"/>
      <c r="AO185" s="412"/>
      <c r="AP185" s="412"/>
      <c r="AQ185" s="487" t="s">
        <v>174</v>
      </c>
      <c r="AR185" s="488"/>
      <c r="AS185" s="488"/>
      <c r="AT185" s="489"/>
      <c r="AU185" s="490" t="s">
        <v>128</v>
      </c>
      <c r="AV185" s="490"/>
      <c r="AW185" s="490"/>
      <c r="AX185" s="491"/>
      <c r="AY185">
        <f t="shared" si="11"/>
        <v>0</v>
      </c>
      <c r="AZ185" s="10"/>
      <c r="BA185" s="10"/>
      <c r="BB185" s="10"/>
      <c r="BC185" s="10"/>
    </row>
    <row r="186" spans="1:60" ht="18.75" hidden="1" customHeight="1" x14ac:dyDescent="0.15">
      <c r="A186" s="315"/>
      <c r="B186" s="317"/>
      <c r="C186" s="318"/>
      <c r="D186" s="318"/>
      <c r="E186" s="318"/>
      <c r="F186" s="319"/>
      <c r="G186" s="340"/>
      <c r="H186" s="325"/>
      <c r="I186" s="325"/>
      <c r="J186" s="325"/>
      <c r="K186" s="325"/>
      <c r="L186" s="325"/>
      <c r="M186" s="325"/>
      <c r="N186" s="325"/>
      <c r="O186" s="326"/>
      <c r="P186" s="329"/>
      <c r="Q186" s="325"/>
      <c r="R186" s="325"/>
      <c r="S186" s="325"/>
      <c r="T186" s="325"/>
      <c r="U186" s="325"/>
      <c r="V186" s="325"/>
      <c r="W186" s="325"/>
      <c r="X186" s="326"/>
      <c r="Y186" s="342"/>
      <c r="Z186" s="343"/>
      <c r="AA186" s="344"/>
      <c r="AB186" s="399"/>
      <c r="AC186" s="483"/>
      <c r="AD186" s="484"/>
      <c r="AE186" s="412"/>
      <c r="AF186" s="412"/>
      <c r="AG186" s="412"/>
      <c r="AH186" s="412"/>
      <c r="AI186" s="412"/>
      <c r="AJ186" s="412"/>
      <c r="AK186" s="412"/>
      <c r="AL186" s="412"/>
      <c r="AM186" s="412"/>
      <c r="AN186" s="412"/>
      <c r="AO186" s="412"/>
      <c r="AP186" s="412"/>
      <c r="AQ186" s="492"/>
      <c r="AR186" s="432"/>
      <c r="AS186" s="430" t="s">
        <v>175</v>
      </c>
      <c r="AT186" s="431"/>
      <c r="AU186" s="432"/>
      <c r="AV186" s="432"/>
      <c r="AW186" s="325" t="s">
        <v>166</v>
      </c>
      <c r="AX186" s="330"/>
      <c r="AY186">
        <f t="shared" si="11"/>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5"/>
      <c r="R187" s="445"/>
      <c r="S187" s="445"/>
      <c r="T187" s="445"/>
      <c r="U187" s="445"/>
      <c r="V187" s="445"/>
      <c r="W187" s="445"/>
      <c r="X187" s="446"/>
      <c r="Y187" s="886" t="s">
        <v>57</v>
      </c>
      <c r="Z187" s="887"/>
      <c r="AA187" s="88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11"/>
        <v>0</v>
      </c>
    </row>
    <row r="188" spans="1:60" ht="23.25" hidden="1" customHeight="1" x14ac:dyDescent="0.15">
      <c r="A188" s="315"/>
      <c r="B188" s="317"/>
      <c r="C188" s="318"/>
      <c r="D188" s="318"/>
      <c r="E188" s="318"/>
      <c r="F188" s="319"/>
      <c r="G188" s="889"/>
      <c r="H188" s="380"/>
      <c r="I188" s="380"/>
      <c r="J188" s="380"/>
      <c r="K188" s="380"/>
      <c r="L188" s="380"/>
      <c r="M188" s="380"/>
      <c r="N188" s="380"/>
      <c r="O188" s="381"/>
      <c r="P188" s="447"/>
      <c r="Q188" s="447"/>
      <c r="R188" s="447"/>
      <c r="S188" s="447"/>
      <c r="T188" s="447"/>
      <c r="U188" s="447"/>
      <c r="V188" s="447"/>
      <c r="W188" s="447"/>
      <c r="X188" s="448"/>
      <c r="Y188" s="890" t="s">
        <v>50</v>
      </c>
      <c r="Z188" s="782"/>
      <c r="AA188" s="783"/>
      <c r="AB188" s="444"/>
      <c r="AC188" s="444"/>
      <c r="AD188" s="444"/>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11"/>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49"/>
      <c r="Q189" s="449"/>
      <c r="R189" s="449"/>
      <c r="S189" s="449"/>
      <c r="T189" s="449"/>
      <c r="U189" s="449"/>
      <c r="V189" s="449"/>
      <c r="W189" s="449"/>
      <c r="X189" s="450"/>
      <c r="Y189" s="890" t="s">
        <v>13</v>
      </c>
      <c r="Z189" s="782"/>
      <c r="AA189" s="783"/>
      <c r="AB189" s="891" t="s">
        <v>14</v>
      </c>
      <c r="AC189" s="891"/>
      <c r="AD189" s="891"/>
      <c r="AE189" s="560"/>
      <c r="AF189" s="561"/>
      <c r="AG189" s="561"/>
      <c r="AH189" s="561"/>
      <c r="AI189" s="560"/>
      <c r="AJ189" s="561"/>
      <c r="AK189" s="561"/>
      <c r="AL189" s="561"/>
      <c r="AM189" s="560"/>
      <c r="AN189" s="561"/>
      <c r="AO189" s="561"/>
      <c r="AP189" s="561"/>
      <c r="AQ189" s="388"/>
      <c r="AR189" s="389"/>
      <c r="AS189" s="389"/>
      <c r="AT189" s="390"/>
      <c r="AU189" s="369"/>
      <c r="AV189" s="369"/>
      <c r="AW189" s="369"/>
      <c r="AX189" s="370"/>
      <c r="AY189">
        <f t="shared" si="11"/>
        <v>0</v>
      </c>
      <c r="AZ189" s="10"/>
      <c r="BA189" s="10"/>
      <c r="BB189" s="10"/>
      <c r="BC189" s="10"/>
      <c r="BD189" s="10"/>
      <c r="BE189" s="10"/>
      <c r="BF189" s="10"/>
      <c r="BG189" s="10"/>
      <c r="BH189" s="10"/>
    </row>
    <row r="190" spans="1:60" ht="18.75" hidden="1" customHeight="1" x14ac:dyDescent="0.15">
      <c r="A190" s="315"/>
      <c r="B190" s="451" t="s">
        <v>138</v>
      </c>
      <c r="C190" s="452"/>
      <c r="D190" s="452"/>
      <c r="E190" s="452"/>
      <c r="F190" s="453"/>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2" t="s">
        <v>11</v>
      </c>
      <c r="AC190" s="883"/>
      <c r="AD190" s="884"/>
      <c r="AE190" s="412" t="s">
        <v>416</v>
      </c>
      <c r="AF190" s="412"/>
      <c r="AG190" s="412"/>
      <c r="AH190" s="412"/>
      <c r="AI190" s="412" t="s">
        <v>568</v>
      </c>
      <c r="AJ190" s="412"/>
      <c r="AK190" s="412"/>
      <c r="AL190" s="412"/>
      <c r="AM190" s="412" t="s">
        <v>384</v>
      </c>
      <c r="AN190" s="412"/>
      <c r="AO190" s="412"/>
      <c r="AP190" s="412"/>
      <c r="AQ190" s="487" t="s">
        <v>174</v>
      </c>
      <c r="AR190" s="488"/>
      <c r="AS190" s="488"/>
      <c r="AT190" s="489"/>
      <c r="AU190" s="490" t="s">
        <v>128</v>
      </c>
      <c r="AV190" s="490"/>
      <c r="AW190" s="490"/>
      <c r="AX190" s="491"/>
      <c r="AY190">
        <f>COUNTA($G$192)</f>
        <v>0</v>
      </c>
      <c r="AZ190" s="10"/>
      <c r="BA190" s="10"/>
      <c r="BB190" s="10"/>
      <c r="BC190" s="10"/>
    </row>
    <row r="191" spans="1:60" ht="18.75" hidden="1" customHeight="1" x14ac:dyDescent="0.15">
      <c r="A191" s="315"/>
      <c r="B191" s="317"/>
      <c r="C191" s="318"/>
      <c r="D191" s="318"/>
      <c r="E191" s="318"/>
      <c r="F191" s="319"/>
      <c r="G191" s="340"/>
      <c r="H191" s="325"/>
      <c r="I191" s="325"/>
      <c r="J191" s="325"/>
      <c r="K191" s="325"/>
      <c r="L191" s="325"/>
      <c r="M191" s="325"/>
      <c r="N191" s="325"/>
      <c r="O191" s="326"/>
      <c r="P191" s="329"/>
      <c r="Q191" s="325"/>
      <c r="R191" s="325"/>
      <c r="S191" s="325"/>
      <c r="T191" s="325"/>
      <c r="U191" s="325"/>
      <c r="V191" s="325"/>
      <c r="W191" s="325"/>
      <c r="X191" s="326"/>
      <c r="Y191" s="342"/>
      <c r="Z191" s="343"/>
      <c r="AA191" s="344"/>
      <c r="AB191" s="399"/>
      <c r="AC191" s="483"/>
      <c r="AD191" s="484"/>
      <c r="AE191" s="412"/>
      <c r="AF191" s="412"/>
      <c r="AG191" s="412"/>
      <c r="AH191" s="412"/>
      <c r="AI191" s="412"/>
      <c r="AJ191" s="412"/>
      <c r="AK191" s="412"/>
      <c r="AL191" s="412"/>
      <c r="AM191" s="412"/>
      <c r="AN191" s="412"/>
      <c r="AO191" s="412"/>
      <c r="AP191" s="412"/>
      <c r="AQ191" s="492"/>
      <c r="AR191" s="432"/>
      <c r="AS191" s="430" t="s">
        <v>175</v>
      </c>
      <c r="AT191" s="431"/>
      <c r="AU191" s="432"/>
      <c r="AV191" s="432"/>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5"/>
      <c r="R192" s="445"/>
      <c r="S192" s="445"/>
      <c r="T192" s="445"/>
      <c r="U192" s="445"/>
      <c r="V192" s="445"/>
      <c r="W192" s="445"/>
      <c r="X192" s="446"/>
      <c r="Y192" s="886" t="s">
        <v>57</v>
      </c>
      <c r="Z192" s="887"/>
      <c r="AA192" s="88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5"/>
      <c r="B193" s="317"/>
      <c r="C193" s="318"/>
      <c r="D193" s="318"/>
      <c r="E193" s="318"/>
      <c r="F193" s="319"/>
      <c r="G193" s="889"/>
      <c r="H193" s="380"/>
      <c r="I193" s="380"/>
      <c r="J193" s="380"/>
      <c r="K193" s="380"/>
      <c r="L193" s="380"/>
      <c r="M193" s="380"/>
      <c r="N193" s="380"/>
      <c r="O193" s="381"/>
      <c r="P193" s="447"/>
      <c r="Q193" s="447"/>
      <c r="R193" s="447"/>
      <c r="S193" s="447"/>
      <c r="T193" s="447"/>
      <c r="U193" s="447"/>
      <c r="V193" s="447"/>
      <c r="W193" s="447"/>
      <c r="X193" s="448"/>
      <c r="Y193" s="890" t="s">
        <v>50</v>
      </c>
      <c r="Z193" s="782"/>
      <c r="AA193" s="783"/>
      <c r="AB193" s="444"/>
      <c r="AC193" s="444"/>
      <c r="AD193" s="444"/>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49"/>
      <c r="Q194" s="449"/>
      <c r="R194" s="449"/>
      <c r="S194" s="449"/>
      <c r="T194" s="449"/>
      <c r="U194" s="449"/>
      <c r="V194" s="449"/>
      <c r="W194" s="449"/>
      <c r="X194" s="450"/>
      <c r="Y194" s="890" t="s">
        <v>13</v>
      </c>
      <c r="Z194" s="782"/>
      <c r="AA194" s="783"/>
      <c r="AB194" s="891" t="s">
        <v>14</v>
      </c>
      <c r="AC194" s="891"/>
      <c r="AD194" s="891"/>
      <c r="AE194" s="560"/>
      <c r="AF194" s="561"/>
      <c r="AG194" s="561"/>
      <c r="AH194" s="561"/>
      <c r="AI194" s="560"/>
      <c r="AJ194" s="561"/>
      <c r="AK194" s="561"/>
      <c r="AL194" s="561"/>
      <c r="AM194" s="560"/>
      <c r="AN194" s="561"/>
      <c r="AO194" s="561"/>
      <c r="AP194" s="561"/>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5"/>
      <c r="B195" s="451" t="s">
        <v>138</v>
      </c>
      <c r="C195" s="452"/>
      <c r="D195" s="452"/>
      <c r="E195" s="452"/>
      <c r="F195" s="453"/>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2" t="s">
        <v>11</v>
      </c>
      <c r="AC195" s="883"/>
      <c r="AD195" s="884"/>
      <c r="AE195" s="412" t="s">
        <v>416</v>
      </c>
      <c r="AF195" s="412"/>
      <c r="AG195" s="412"/>
      <c r="AH195" s="412"/>
      <c r="AI195" s="412" t="s">
        <v>568</v>
      </c>
      <c r="AJ195" s="412"/>
      <c r="AK195" s="412"/>
      <c r="AL195" s="412"/>
      <c r="AM195" s="412" t="s">
        <v>384</v>
      </c>
      <c r="AN195" s="412"/>
      <c r="AO195" s="412"/>
      <c r="AP195" s="412"/>
      <c r="AQ195" s="487" t="s">
        <v>174</v>
      </c>
      <c r="AR195" s="488"/>
      <c r="AS195" s="488"/>
      <c r="AT195" s="489"/>
      <c r="AU195" s="490" t="s">
        <v>128</v>
      </c>
      <c r="AV195" s="490"/>
      <c r="AW195" s="490"/>
      <c r="AX195" s="491"/>
      <c r="AY195">
        <f>COUNTA($G$197)</f>
        <v>0</v>
      </c>
      <c r="AZ195" s="10"/>
      <c r="BA195" s="10"/>
      <c r="BB195" s="10"/>
      <c r="BC195" s="10"/>
    </row>
    <row r="196" spans="1:60" ht="18.75" hidden="1" customHeight="1" x14ac:dyDescent="0.15">
      <c r="A196" s="315"/>
      <c r="B196" s="317"/>
      <c r="C196" s="318"/>
      <c r="D196" s="318"/>
      <c r="E196" s="318"/>
      <c r="F196" s="319"/>
      <c r="G196" s="340"/>
      <c r="H196" s="325"/>
      <c r="I196" s="325"/>
      <c r="J196" s="325"/>
      <c r="K196" s="325"/>
      <c r="L196" s="325"/>
      <c r="M196" s="325"/>
      <c r="N196" s="325"/>
      <c r="O196" s="326"/>
      <c r="P196" s="329"/>
      <c r="Q196" s="325"/>
      <c r="R196" s="325"/>
      <c r="S196" s="325"/>
      <c r="T196" s="325"/>
      <c r="U196" s="325"/>
      <c r="V196" s="325"/>
      <c r="W196" s="325"/>
      <c r="X196" s="326"/>
      <c r="Y196" s="342"/>
      <c r="Z196" s="343"/>
      <c r="AA196" s="344"/>
      <c r="AB196" s="399"/>
      <c r="AC196" s="483"/>
      <c r="AD196" s="484"/>
      <c r="AE196" s="412"/>
      <c r="AF196" s="412"/>
      <c r="AG196" s="412"/>
      <c r="AH196" s="412"/>
      <c r="AI196" s="412"/>
      <c r="AJ196" s="412"/>
      <c r="AK196" s="412"/>
      <c r="AL196" s="412"/>
      <c r="AM196" s="412"/>
      <c r="AN196" s="412"/>
      <c r="AO196" s="412"/>
      <c r="AP196" s="412"/>
      <c r="AQ196" s="492"/>
      <c r="AR196" s="432"/>
      <c r="AS196" s="430" t="s">
        <v>175</v>
      </c>
      <c r="AT196" s="431"/>
      <c r="AU196" s="432"/>
      <c r="AV196" s="432"/>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5"/>
      <c r="R197" s="445"/>
      <c r="S197" s="445"/>
      <c r="T197" s="445"/>
      <c r="U197" s="445"/>
      <c r="V197" s="445"/>
      <c r="W197" s="445"/>
      <c r="X197" s="446"/>
      <c r="Y197" s="886" t="s">
        <v>57</v>
      </c>
      <c r="Z197" s="887"/>
      <c r="AA197" s="88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12">$AY$195</f>
        <v>0</v>
      </c>
    </row>
    <row r="198" spans="1:60" ht="23.25" hidden="1" customHeight="1" x14ac:dyDescent="0.15">
      <c r="A198" s="315"/>
      <c r="B198" s="317"/>
      <c r="C198" s="318"/>
      <c r="D198" s="318"/>
      <c r="E198" s="318"/>
      <c r="F198" s="319"/>
      <c r="G198" s="889"/>
      <c r="H198" s="380"/>
      <c r="I198" s="380"/>
      <c r="J198" s="380"/>
      <c r="K198" s="380"/>
      <c r="L198" s="380"/>
      <c r="M198" s="380"/>
      <c r="N198" s="380"/>
      <c r="O198" s="381"/>
      <c r="P198" s="447"/>
      <c r="Q198" s="447"/>
      <c r="R198" s="447"/>
      <c r="S198" s="447"/>
      <c r="T198" s="447"/>
      <c r="U198" s="447"/>
      <c r="V198" s="447"/>
      <c r="W198" s="447"/>
      <c r="X198" s="448"/>
      <c r="Y198" s="890" t="s">
        <v>50</v>
      </c>
      <c r="Z198" s="782"/>
      <c r="AA198" s="783"/>
      <c r="AB198" s="444"/>
      <c r="AC198" s="444"/>
      <c r="AD198" s="444"/>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12"/>
        <v>0</v>
      </c>
      <c r="AZ198" s="10"/>
      <c r="BA198" s="10"/>
      <c r="BB198" s="10"/>
      <c r="BC198" s="10"/>
    </row>
    <row r="199" spans="1:60" ht="23.25" hidden="1" customHeight="1" thickBot="1" x14ac:dyDescent="0.2">
      <c r="A199" s="316"/>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12"/>
        <v>0</v>
      </c>
      <c r="AZ199" s="10"/>
      <c r="BA199" s="10"/>
      <c r="BB199" s="10"/>
      <c r="BC199" s="10"/>
      <c r="BD199" s="10"/>
      <c r="BE199" s="10"/>
      <c r="BF199" s="10"/>
      <c r="BG199" s="10"/>
      <c r="BH199" s="10"/>
    </row>
    <row r="200" spans="1:60" ht="18.75" hidden="1" customHeight="1" x14ac:dyDescent="0.15">
      <c r="A200" s="577" t="s">
        <v>237</v>
      </c>
      <c r="B200" s="578"/>
      <c r="C200" s="578"/>
      <c r="D200" s="578"/>
      <c r="E200" s="578"/>
      <c r="F200" s="579"/>
      <c r="G200" s="543"/>
      <c r="H200" s="545" t="s">
        <v>139</v>
      </c>
      <c r="I200" s="545"/>
      <c r="J200" s="545"/>
      <c r="K200" s="545"/>
      <c r="L200" s="545"/>
      <c r="M200" s="545"/>
      <c r="N200" s="545"/>
      <c r="O200" s="546"/>
      <c r="P200" s="548" t="s">
        <v>55</v>
      </c>
      <c r="Q200" s="545"/>
      <c r="R200" s="545"/>
      <c r="S200" s="545"/>
      <c r="T200" s="545"/>
      <c r="U200" s="545"/>
      <c r="V200" s="546"/>
      <c r="W200" s="550" t="s">
        <v>233</v>
      </c>
      <c r="X200" s="551"/>
      <c r="Y200" s="554"/>
      <c r="Z200" s="554"/>
      <c r="AA200" s="555"/>
      <c r="AB200" s="548" t="s">
        <v>11</v>
      </c>
      <c r="AC200" s="545"/>
      <c r="AD200" s="546"/>
      <c r="AE200" s="412" t="s">
        <v>416</v>
      </c>
      <c r="AF200" s="412"/>
      <c r="AG200" s="412"/>
      <c r="AH200" s="412"/>
      <c r="AI200" s="412" t="s">
        <v>568</v>
      </c>
      <c r="AJ200" s="412"/>
      <c r="AK200" s="412"/>
      <c r="AL200" s="412"/>
      <c r="AM200" s="412" t="s">
        <v>384</v>
      </c>
      <c r="AN200" s="412"/>
      <c r="AO200" s="412"/>
      <c r="AP200" s="412"/>
      <c r="AQ200" s="487" t="s">
        <v>174</v>
      </c>
      <c r="AR200" s="488"/>
      <c r="AS200" s="488"/>
      <c r="AT200" s="489"/>
      <c r="AU200" s="539" t="s">
        <v>128</v>
      </c>
      <c r="AV200" s="539"/>
      <c r="AW200" s="539"/>
      <c r="AX200" s="540"/>
      <c r="AY200">
        <f>COUNTA($H$202)</f>
        <v>0</v>
      </c>
    </row>
    <row r="201" spans="1:60" ht="18.75" hidden="1" customHeight="1" x14ac:dyDescent="0.15">
      <c r="A201" s="562"/>
      <c r="B201" s="563"/>
      <c r="C201" s="563"/>
      <c r="D201" s="563"/>
      <c r="E201" s="563"/>
      <c r="F201" s="564"/>
      <c r="G201" s="544"/>
      <c r="H201" s="541"/>
      <c r="I201" s="541"/>
      <c r="J201" s="541"/>
      <c r="K201" s="541"/>
      <c r="L201" s="541"/>
      <c r="M201" s="541"/>
      <c r="N201" s="541"/>
      <c r="O201" s="547"/>
      <c r="P201" s="549"/>
      <c r="Q201" s="541"/>
      <c r="R201" s="541"/>
      <c r="S201" s="541"/>
      <c r="T201" s="541"/>
      <c r="U201" s="541"/>
      <c r="V201" s="547"/>
      <c r="W201" s="552"/>
      <c r="X201" s="553"/>
      <c r="Y201" s="556"/>
      <c r="Z201" s="556"/>
      <c r="AA201" s="557"/>
      <c r="AB201" s="549"/>
      <c r="AC201" s="541"/>
      <c r="AD201" s="547"/>
      <c r="AE201" s="412"/>
      <c r="AF201" s="412"/>
      <c r="AG201" s="412"/>
      <c r="AH201" s="412"/>
      <c r="AI201" s="412"/>
      <c r="AJ201" s="412"/>
      <c r="AK201" s="412"/>
      <c r="AL201" s="412"/>
      <c r="AM201" s="412"/>
      <c r="AN201" s="412"/>
      <c r="AO201" s="412"/>
      <c r="AP201" s="412"/>
      <c r="AQ201" s="428"/>
      <c r="AR201" s="429"/>
      <c r="AS201" s="430" t="s">
        <v>175</v>
      </c>
      <c r="AT201" s="431"/>
      <c r="AU201" s="432"/>
      <c r="AV201" s="432"/>
      <c r="AW201" s="541" t="s">
        <v>166</v>
      </c>
      <c r="AX201" s="542"/>
      <c r="AY201">
        <f t="shared" ref="AY201:AY207" si="13">$AY$200</f>
        <v>0</v>
      </c>
    </row>
    <row r="202" spans="1:60" ht="23.25" hidden="1" customHeight="1" x14ac:dyDescent="0.15">
      <c r="A202" s="562"/>
      <c r="B202" s="563"/>
      <c r="C202" s="563"/>
      <c r="D202" s="563"/>
      <c r="E202" s="563"/>
      <c r="F202" s="564"/>
      <c r="G202" s="521" t="s">
        <v>176</v>
      </c>
      <c r="H202" s="524"/>
      <c r="I202" s="525"/>
      <c r="J202" s="525"/>
      <c r="K202" s="525"/>
      <c r="L202" s="525"/>
      <c r="M202" s="525"/>
      <c r="N202" s="525"/>
      <c r="O202" s="526"/>
      <c r="P202" s="524"/>
      <c r="Q202" s="525"/>
      <c r="R202" s="525"/>
      <c r="S202" s="525"/>
      <c r="T202" s="525"/>
      <c r="U202" s="525"/>
      <c r="V202" s="526"/>
      <c r="W202" s="530"/>
      <c r="X202" s="531"/>
      <c r="Y202" s="536" t="s">
        <v>12</v>
      </c>
      <c r="Z202" s="536"/>
      <c r="AA202" s="537"/>
      <c r="AB202" s="538" t="s">
        <v>250</v>
      </c>
      <c r="AC202" s="538"/>
      <c r="AD202" s="538"/>
      <c r="AE202" s="386"/>
      <c r="AF202" s="369"/>
      <c r="AG202" s="369"/>
      <c r="AH202" s="369"/>
      <c r="AI202" s="386"/>
      <c r="AJ202" s="369"/>
      <c r="AK202" s="369"/>
      <c r="AL202" s="369"/>
      <c r="AM202" s="386"/>
      <c r="AN202" s="369"/>
      <c r="AO202" s="369"/>
      <c r="AP202" s="369"/>
      <c r="AQ202" s="386"/>
      <c r="AR202" s="369"/>
      <c r="AS202" s="369"/>
      <c r="AT202" s="558"/>
      <c r="AU202" s="369"/>
      <c r="AV202" s="369"/>
      <c r="AW202" s="369"/>
      <c r="AX202" s="370"/>
      <c r="AY202">
        <f t="shared" si="13"/>
        <v>0</v>
      </c>
    </row>
    <row r="203" spans="1:60" ht="23.25" hidden="1" customHeight="1" x14ac:dyDescent="0.15">
      <c r="A203" s="562"/>
      <c r="B203" s="563"/>
      <c r="C203" s="563"/>
      <c r="D203" s="563"/>
      <c r="E203" s="563"/>
      <c r="F203" s="564"/>
      <c r="G203" s="522"/>
      <c r="H203" s="527"/>
      <c r="I203" s="528"/>
      <c r="J203" s="528"/>
      <c r="K203" s="528"/>
      <c r="L203" s="528"/>
      <c r="M203" s="528"/>
      <c r="N203" s="528"/>
      <c r="O203" s="529"/>
      <c r="P203" s="527"/>
      <c r="Q203" s="528"/>
      <c r="R203" s="528"/>
      <c r="S203" s="528"/>
      <c r="T203" s="528"/>
      <c r="U203" s="528"/>
      <c r="V203" s="529"/>
      <c r="W203" s="532"/>
      <c r="X203" s="533"/>
      <c r="Y203" s="275" t="s">
        <v>50</v>
      </c>
      <c r="Z203" s="275"/>
      <c r="AA203" s="307"/>
      <c r="AB203" s="581" t="s">
        <v>250</v>
      </c>
      <c r="AC203" s="581"/>
      <c r="AD203" s="581"/>
      <c r="AE203" s="386"/>
      <c r="AF203" s="369"/>
      <c r="AG203" s="369"/>
      <c r="AH203" s="369"/>
      <c r="AI203" s="386"/>
      <c r="AJ203" s="369"/>
      <c r="AK203" s="369"/>
      <c r="AL203" s="369"/>
      <c r="AM203" s="386"/>
      <c r="AN203" s="369"/>
      <c r="AO203" s="369"/>
      <c r="AP203" s="369"/>
      <c r="AQ203" s="386"/>
      <c r="AR203" s="369"/>
      <c r="AS203" s="369"/>
      <c r="AT203" s="558"/>
      <c r="AU203" s="369"/>
      <c r="AV203" s="369"/>
      <c r="AW203" s="369"/>
      <c r="AX203" s="370"/>
      <c r="AY203">
        <f t="shared" si="13"/>
        <v>0</v>
      </c>
    </row>
    <row r="204" spans="1:60" ht="23.25" hidden="1" customHeight="1" x14ac:dyDescent="0.15">
      <c r="A204" s="562"/>
      <c r="B204" s="563"/>
      <c r="C204" s="563"/>
      <c r="D204" s="563"/>
      <c r="E204" s="563"/>
      <c r="F204" s="564"/>
      <c r="G204" s="523"/>
      <c r="H204" s="527"/>
      <c r="I204" s="528"/>
      <c r="J204" s="528"/>
      <c r="K204" s="528"/>
      <c r="L204" s="528"/>
      <c r="M204" s="528"/>
      <c r="N204" s="528"/>
      <c r="O204" s="529"/>
      <c r="P204" s="527"/>
      <c r="Q204" s="528"/>
      <c r="R204" s="528"/>
      <c r="S204" s="528"/>
      <c r="T204" s="528"/>
      <c r="U204" s="528"/>
      <c r="V204" s="529"/>
      <c r="W204" s="534"/>
      <c r="X204" s="535"/>
      <c r="Y204" s="275" t="s">
        <v>13</v>
      </c>
      <c r="Z204" s="275"/>
      <c r="AA204" s="307"/>
      <c r="AB204" s="559" t="s">
        <v>251</v>
      </c>
      <c r="AC204" s="559"/>
      <c r="AD204" s="559"/>
      <c r="AE204" s="560"/>
      <c r="AF204" s="561"/>
      <c r="AG204" s="561"/>
      <c r="AH204" s="561"/>
      <c r="AI204" s="560"/>
      <c r="AJ204" s="561"/>
      <c r="AK204" s="561"/>
      <c r="AL204" s="561"/>
      <c r="AM204" s="560"/>
      <c r="AN204" s="561"/>
      <c r="AO204" s="561"/>
      <c r="AP204" s="561"/>
      <c r="AQ204" s="386"/>
      <c r="AR204" s="369"/>
      <c r="AS204" s="369"/>
      <c r="AT204" s="558"/>
      <c r="AU204" s="369"/>
      <c r="AV204" s="369"/>
      <c r="AW204" s="369"/>
      <c r="AX204" s="370"/>
      <c r="AY204">
        <f t="shared" si="13"/>
        <v>0</v>
      </c>
    </row>
    <row r="205" spans="1:60" ht="23.25" hidden="1" customHeight="1" x14ac:dyDescent="0.15">
      <c r="A205" s="562" t="s">
        <v>240</v>
      </c>
      <c r="B205" s="563"/>
      <c r="C205" s="563"/>
      <c r="D205" s="563"/>
      <c r="E205" s="563"/>
      <c r="F205" s="564"/>
      <c r="G205" s="522" t="s">
        <v>177</v>
      </c>
      <c r="H205" s="568"/>
      <c r="I205" s="568"/>
      <c r="J205" s="568"/>
      <c r="K205" s="568"/>
      <c r="L205" s="568"/>
      <c r="M205" s="568"/>
      <c r="N205" s="568"/>
      <c r="O205" s="568"/>
      <c r="P205" s="568"/>
      <c r="Q205" s="568"/>
      <c r="R205" s="568"/>
      <c r="S205" s="568"/>
      <c r="T205" s="568"/>
      <c r="U205" s="568"/>
      <c r="V205" s="568"/>
      <c r="W205" s="571" t="s">
        <v>249</v>
      </c>
      <c r="X205" s="572"/>
      <c r="Y205" s="536" t="s">
        <v>12</v>
      </c>
      <c r="Z205" s="536"/>
      <c r="AA205" s="537"/>
      <c r="AB205" s="538" t="s">
        <v>250</v>
      </c>
      <c r="AC205" s="538"/>
      <c r="AD205" s="538"/>
      <c r="AE205" s="386"/>
      <c r="AF205" s="369"/>
      <c r="AG205" s="369"/>
      <c r="AH205" s="369"/>
      <c r="AI205" s="386"/>
      <c r="AJ205" s="369"/>
      <c r="AK205" s="369"/>
      <c r="AL205" s="369"/>
      <c r="AM205" s="386"/>
      <c r="AN205" s="369"/>
      <c r="AO205" s="369"/>
      <c r="AP205" s="369"/>
      <c r="AQ205" s="386"/>
      <c r="AR205" s="369"/>
      <c r="AS205" s="369"/>
      <c r="AT205" s="558"/>
      <c r="AU205" s="369"/>
      <c r="AV205" s="369"/>
      <c r="AW205" s="369"/>
      <c r="AX205" s="370"/>
      <c r="AY205">
        <f t="shared" si="13"/>
        <v>0</v>
      </c>
    </row>
    <row r="206" spans="1:60" ht="23.25" hidden="1" customHeight="1" x14ac:dyDescent="0.15">
      <c r="A206" s="562"/>
      <c r="B206" s="563"/>
      <c r="C206" s="563"/>
      <c r="D206" s="563"/>
      <c r="E206" s="563"/>
      <c r="F206" s="564"/>
      <c r="G206" s="522"/>
      <c r="H206" s="569"/>
      <c r="I206" s="569"/>
      <c r="J206" s="569"/>
      <c r="K206" s="569"/>
      <c r="L206" s="569"/>
      <c r="M206" s="569"/>
      <c r="N206" s="569"/>
      <c r="O206" s="569"/>
      <c r="P206" s="569"/>
      <c r="Q206" s="569"/>
      <c r="R206" s="569"/>
      <c r="S206" s="569"/>
      <c r="T206" s="569"/>
      <c r="U206" s="569"/>
      <c r="V206" s="569"/>
      <c r="W206" s="573"/>
      <c r="X206" s="574"/>
      <c r="Y206" s="275" t="s">
        <v>50</v>
      </c>
      <c r="Z206" s="275"/>
      <c r="AA206" s="307"/>
      <c r="AB206" s="581" t="s">
        <v>250</v>
      </c>
      <c r="AC206" s="581"/>
      <c r="AD206" s="581"/>
      <c r="AE206" s="386"/>
      <c r="AF206" s="369"/>
      <c r="AG206" s="369"/>
      <c r="AH206" s="369"/>
      <c r="AI206" s="386"/>
      <c r="AJ206" s="369"/>
      <c r="AK206" s="369"/>
      <c r="AL206" s="369"/>
      <c r="AM206" s="386"/>
      <c r="AN206" s="369"/>
      <c r="AO206" s="369"/>
      <c r="AP206" s="369"/>
      <c r="AQ206" s="386"/>
      <c r="AR206" s="369"/>
      <c r="AS206" s="369"/>
      <c r="AT206" s="558"/>
      <c r="AU206" s="369"/>
      <c r="AV206" s="369"/>
      <c r="AW206" s="369"/>
      <c r="AX206" s="370"/>
      <c r="AY206">
        <f t="shared" si="13"/>
        <v>0</v>
      </c>
    </row>
    <row r="207" spans="1:60" ht="23.25" hidden="1" customHeight="1" x14ac:dyDescent="0.15">
      <c r="A207" s="565"/>
      <c r="B207" s="566"/>
      <c r="C207" s="566"/>
      <c r="D207" s="566"/>
      <c r="E207" s="566"/>
      <c r="F207" s="567"/>
      <c r="G207" s="522"/>
      <c r="H207" s="570"/>
      <c r="I207" s="570"/>
      <c r="J207" s="570"/>
      <c r="K207" s="570"/>
      <c r="L207" s="570"/>
      <c r="M207" s="570"/>
      <c r="N207" s="570"/>
      <c r="O207" s="570"/>
      <c r="P207" s="570"/>
      <c r="Q207" s="570"/>
      <c r="R207" s="570"/>
      <c r="S207" s="570"/>
      <c r="T207" s="570"/>
      <c r="U207" s="570"/>
      <c r="V207" s="570"/>
      <c r="W207" s="575"/>
      <c r="X207" s="576"/>
      <c r="Y207" s="275" t="s">
        <v>13</v>
      </c>
      <c r="Z207" s="275"/>
      <c r="AA207" s="307"/>
      <c r="AB207" s="559" t="s">
        <v>251</v>
      </c>
      <c r="AC207" s="559"/>
      <c r="AD207" s="559"/>
      <c r="AE207" s="560"/>
      <c r="AF207" s="561"/>
      <c r="AG207" s="561"/>
      <c r="AH207" s="561"/>
      <c r="AI207" s="560"/>
      <c r="AJ207" s="561"/>
      <c r="AK207" s="561"/>
      <c r="AL207" s="561"/>
      <c r="AM207" s="560"/>
      <c r="AN207" s="561"/>
      <c r="AO207" s="561"/>
      <c r="AP207" s="580"/>
      <c r="AQ207" s="386"/>
      <c r="AR207" s="369"/>
      <c r="AS207" s="369"/>
      <c r="AT207" s="558"/>
      <c r="AU207" s="369"/>
      <c r="AV207" s="369"/>
      <c r="AW207" s="369"/>
      <c r="AX207" s="370"/>
      <c r="AY207">
        <f t="shared" si="13"/>
        <v>0</v>
      </c>
    </row>
    <row r="208" spans="1:60" ht="18.75" hidden="1" customHeight="1" x14ac:dyDescent="0.15">
      <c r="A208" s="586" t="s">
        <v>237</v>
      </c>
      <c r="B208" s="587"/>
      <c r="C208" s="587"/>
      <c r="D208" s="587"/>
      <c r="E208" s="587"/>
      <c r="F208" s="588"/>
      <c r="G208" s="589"/>
      <c r="H208" s="488" t="s">
        <v>139</v>
      </c>
      <c r="I208" s="488"/>
      <c r="J208" s="488"/>
      <c r="K208" s="488"/>
      <c r="L208" s="488"/>
      <c r="M208" s="488"/>
      <c r="N208" s="488"/>
      <c r="O208" s="489"/>
      <c r="P208" s="487" t="s">
        <v>55</v>
      </c>
      <c r="Q208" s="488"/>
      <c r="R208" s="488"/>
      <c r="S208" s="488"/>
      <c r="T208" s="488"/>
      <c r="U208" s="488"/>
      <c r="V208" s="488"/>
      <c r="W208" s="488"/>
      <c r="X208" s="489"/>
      <c r="Y208" s="592"/>
      <c r="Z208" s="593"/>
      <c r="AA208" s="594"/>
      <c r="AB208" s="341" t="s">
        <v>11</v>
      </c>
      <c r="AC208" s="338"/>
      <c r="AD208" s="339"/>
      <c r="AE208" s="136" t="s">
        <v>416</v>
      </c>
      <c r="AF208" s="136"/>
      <c r="AG208" s="136"/>
      <c r="AH208" s="136"/>
      <c r="AI208" s="412" t="s">
        <v>568</v>
      </c>
      <c r="AJ208" s="412"/>
      <c r="AK208" s="412"/>
      <c r="AL208" s="412"/>
      <c r="AM208" s="412" t="s">
        <v>384</v>
      </c>
      <c r="AN208" s="412"/>
      <c r="AO208" s="412"/>
      <c r="AP208" s="412"/>
      <c r="AQ208" s="487" t="s">
        <v>174</v>
      </c>
      <c r="AR208" s="488"/>
      <c r="AS208" s="488"/>
      <c r="AT208" s="489"/>
      <c r="AU208" s="582" t="s">
        <v>128</v>
      </c>
      <c r="AV208" s="583"/>
      <c r="AW208" s="583"/>
      <c r="AX208" s="584"/>
      <c r="AY208">
        <f>COUNTA($H$210)</f>
        <v>0</v>
      </c>
    </row>
    <row r="209" spans="1:51" ht="18.75" hidden="1" customHeight="1" x14ac:dyDescent="0.15">
      <c r="A209" s="562"/>
      <c r="B209" s="563"/>
      <c r="C209" s="563"/>
      <c r="D209" s="563"/>
      <c r="E209" s="563"/>
      <c r="F209" s="564"/>
      <c r="G209" s="590"/>
      <c r="H209" s="430"/>
      <c r="I209" s="430"/>
      <c r="J209" s="430"/>
      <c r="K209" s="430"/>
      <c r="L209" s="430"/>
      <c r="M209" s="430"/>
      <c r="N209" s="430"/>
      <c r="O209" s="431"/>
      <c r="P209" s="591"/>
      <c r="Q209" s="430"/>
      <c r="R209" s="430"/>
      <c r="S209" s="430"/>
      <c r="T209" s="430"/>
      <c r="U209" s="430"/>
      <c r="V209" s="430"/>
      <c r="W209" s="430"/>
      <c r="X209" s="431"/>
      <c r="Y209" s="595"/>
      <c r="Z209" s="596"/>
      <c r="AA209" s="597"/>
      <c r="AB209" s="329"/>
      <c r="AC209" s="325"/>
      <c r="AD209" s="326"/>
      <c r="AE209" s="136"/>
      <c r="AF209" s="136"/>
      <c r="AG209" s="136"/>
      <c r="AH209" s="136"/>
      <c r="AI209" s="412"/>
      <c r="AJ209" s="412"/>
      <c r="AK209" s="412"/>
      <c r="AL209" s="412"/>
      <c r="AM209" s="412"/>
      <c r="AN209" s="412"/>
      <c r="AO209" s="412"/>
      <c r="AP209" s="412"/>
      <c r="AQ209" s="428"/>
      <c r="AR209" s="429"/>
      <c r="AS209" s="430" t="s">
        <v>175</v>
      </c>
      <c r="AT209" s="431"/>
      <c r="AU209" s="428"/>
      <c r="AV209" s="429"/>
      <c r="AW209" s="430" t="s">
        <v>166</v>
      </c>
      <c r="AX209" s="585"/>
      <c r="AY209">
        <f>$AY$208</f>
        <v>0</v>
      </c>
    </row>
    <row r="210" spans="1:51" ht="23.25" hidden="1" customHeight="1" x14ac:dyDescent="0.15">
      <c r="A210" s="562"/>
      <c r="B210" s="563"/>
      <c r="C210" s="563"/>
      <c r="D210" s="563"/>
      <c r="E210" s="563"/>
      <c r="F210" s="564"/>
      <c r="G210" s="598" t="s">
        <v>176</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2"/>
      <c r="B211" s="563"/>
      <c r="C211" s="563"/>
      <c r="D211" s="563"/>
      <c r="E211" s="563"/>
      <c r="F211" s="564"/>
      <c r="G211" s="599"/>
      <c r="H211" s="380"/>
      <c r="I211" s="380"/>
      <c r="J211" s="380"/>
      <c r="K211" s="380"/>
      <c r="L211" s="380"/>
      <c r="M211" s="380"/>
      <c r="N211" s="380"/>
      <c r="O211" s="381"/>
      <c r="P211" s="380"/>
      <c r="Q211" s="380"/>
      <c r="R211" s="380"/>
      <c r="S211" s="380"/>
      <c r="T211" s="380"/>
      <c r="U211" s="380"/>
      <c r="V211" s="380"/>
      <c r="W211" s="380"/>
      <c r="X211" s="381"/>
      <c r="Y211" s="607" t="s">
        <v>50</v>
      </c>
      <c r="Z211" s="608"/>
      <c r="AA211" s="609"/>
      <c r="AB211" s="610"/>
      <c r="AC211" s="610"/>
      <c r="AD211" s="610"/>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2"/>
      <c r="B212" s="563"/>
      <c r="C212" s="563"/>
      <c r="D212" s="563"/>
      <c r="E212" s="563"/>
      <c r="F212" s="564"/>
      <c r="G212" s="600"/>
      <c r="H212" s="142"/>
      <c r="I212" s="142"/>
      <c r="J212" s="142"/>
      <c r="K212" s="142"/>
      <c r="L212" s="142"/>
      <c r="M212" s="142"/>
      <c r="N212" s="142"/>
      <c r="O212" s="143"/>
      <c r="P212" s="380"/>
      <c r="Q212" s="380"/>
      <c r="R212" s="380"/>
      <c r="S212" s="380"/>
      <c r="T212" s="380"/>
      <c r="U212" s="380"/>
      <c r="V212" s="380"/>
      <c r="W212" s="380"/>
      <c r="X212" s="381"/>
      <c r="Y212" s="487" t="s">
        <v>13</v>
      </c>
      <c r="Z212" s="488"/>
      <c r="AA212" s="489"/>
      <c r="AB212" s="604" t="s">
        <v>14</v>
      </c>
      <c r="AC212" s="604"/>
      <c r="AD212" s="604"/>
      <c r="AE212" s="605"/>
      <c r="AF212" s="606"/>
      <c r="AG212" s="606"/>
      <c r="AH212" s="606"/>
      <c r="AI212" s="605"/>
      <c r="AJ212" s="606"/>
      <c r="AK212" s="606"/>
      <c r="AL212" s="606"/>
      <c r="AM212" s="605"/>
      <c r="AN212" s="606"/>
      <c r="AO212" s="606"/>
      <c r="AP212" s="606"/>
      <c r="AQ212" s="388"/>
      <c r="AR212" s="389"/>
      <c r="AS212" s="389"/>
      <c r="AT212" s="390"/>
      <c r="AU212" s="369"/>
      <c r="AV212" s="369"/>
      <c r="AW212" s="369"/>
      <c r="AX212" s="370"/>
      <c r="AY212">
        <f>$AY$208</f>
        <v>0</v>
      </c>
    </row>
    <row r="213" spans="1:51" ht="69.75" hidden="1" customHeight="1" x14ac:dyDescent="0.15">
      <c r="A213" s="641" t="s">
        <v>263</v>
      </c>
      <c r="B213" s="642"/>
      <c r="C213" s="642"/>
      <c r="D213" s="642"/>
      <c r="E213" s="566" t="s">
        <v>225</v>
      </c>
      <c r="F213" s="567"/>
      <c r="G213" s="82" t="s">
        <v>177</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499" t="s">
        <v>576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232</v>
      </c>
      <c r="AP214" s="658"/>
      <c r="AQ214" s="658"/>
      <c r="AR214" s="81"/>
      <c r="AS214" s="657"/>
      <c r="AT214" s="658"/>
      <c r="AU214" s="658"/>
      <c r="AV214" s="658"/>
      <c r="AW214" s="658"/>
      <c r="AX214" s="659"/>
      <c r="AY214">
        <f>COUNTIF($AR$214,"☑")</f>
        <v>0</v>
      </c>
    </row>
    <row r="215" spans="1:51" ht="45" customHeight="1" x14ac:dyDescent="0.15">
      <c r="A215" s="647" t="s">
        <v>283</v>
      </c>
      <c r="B215" s="648"/>
      <c r="C215" s="650" t="s">
        <v>178</v>
      </c>
      <c r="D215" s="648"/>
      <c r="E215" s="651" t="s">
        <v>194</v>
      </c>
      <c r="F215" s="652"/>
      <c r="G215" s="653" t="s">
        <v>661</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51" t="s">
        <v>193</v>
      </c>
      <c r="F216" s="453"/>
      <c r="G216" s="138" t="s">
        <v>662</v>
      </c>
      <c r="H216" s="139"/>
      <c r="I216" s="139"/>
      <c r="J216" s="139"/>
      <c r="K216" s="139"/>
      <c r="L216" s="139"/>
      <c r="M216" s="139"/>
      <c r="N216" s="139"/>
      <c r="O216" s="139"/>
      <c r="P216" s="139"/>
      <c r="Q216" s="139"/>
      <c r="R216" s="139"/>
      <c r="S216" s="139"/>
      <c r="T216" s="139"/>
      <c r="U216" s="139"/>
      <c r="V216" s="140"/>
      <c r="W216" s="625" t="s">
        <v>586</v>
      </c>
      <c r="X216" s="626"/>
      <c r="Y216" s="626"/>
      <c r="Z216" s="626"/>
      <c r="AA216" s="627"/>
      <c r="AB216" s="628" t="s">
        <v>659</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49"/>
      <c r="B217" s="637"/>
      <c r="C217" s="636"/>
      <c r="D217" s="637"/>
      <c r="E217" s="320"/>
      <c r="F217" s="322"/>
      <c r="G217" s="141"/>
      <c r="H217" s="142"/>
      <c r="I217" s="142"/>
      <c r="J217" s="142"/>
      <c r="K217" s="142"/>
      <c r="L217" s="142"/>
      <c r="M217" s="142"/>
      <c r="N217" s="142"/>
      <c r="O217" s="142"/>
      <c r="P217" s="142"/>
      <c r="Q217" s="142"/>
      <c r="R217" s="142"/>
      <c r="S217" s="142"/>
      <c r="T217" s="142"/>
      <c r="U217" s="142"/>
      <c r="V217" s="143"/>
      <c r="W217" s="631" t="s">
        <v>587</v>
      </c>
      <c r="X217" s="632"/>
      <c r="Y217" s="632"/>
      <c r="Z217" s="632"/>
      <c r="AA217" s="633"/>
      <c r="AB217" s="628" t="s">
        <v>660</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9"/>
      <c r="B218" s="637"/>
      <c r="C218" s="634" t="s">
        <v>599</v>
      </c>
      <c r="D218" s="635"/>
      <c r="E218" s="451" t="s">
        <v>279</v>
      </c>
      <c r="F218" s="453"/>
      <c r="G218" s="615" t="s">
        <v>181</v>
      </c>
      <c r="H218" s="616"/>
      <c r="I218" s="616"/>
      <c r="J218" s="638" t="s">
        <v>644</v>
      </c>
      <c r="K218" s="639"/>
      <c r="L218" s="639"/>
      <c r="M218" s="639"/>
      <c r="N218" s="639"/>
      <c r="O218" s="639"/>
      <c r="P218" s="639"/>
      <c r="Q218" s="639"/>
      <c r="R218" s="639"/>
      <c r="S218" s="639"/>
      <c r="T218" s="640"/>
      <c r="U218" s="613" t="s">
        <v>644</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4.5" customHeight="1" x14ac:dyDescent="0.15">
      <c r="A219" s="649"/>
      <c r="B219" s="637"/>
      <c r="C219" s="636"/>
      <c r="D219" s="637"/>
      <c r="E219" s="317"/>
      <c r="F219" s="319"/>
      <c r="G219" s="615" t="s">
        <v>600</v>
      </c>
      <c r="H219" s="616"/>
      <c r="I219" s="616"/>
      <c r="J219" s="616"/>
      <c r="K219" s="616"/>
      <c r="L219" s="616"/>
      <c r="M219" s="616"/>
      <c r="N219" s="616"/>
      <c r="O219" s="616"/>
      <c r="P219" s="616"/>
      <c r="Q219" s="616"/>
      <c r="R219" s="616"/>
      <c r="S219" s="616"/>
      <c r="T219" s="616"/>
      <c r="U219" s="612" t="s">
        <v>644</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4.5" customHeight="1" thickBot="1" x14ac:dyDescent="0.2">
      <c r="A220" s="649"/>
      <c r="B220" s="637"/>
      <c r="C220" s="636"/>
      <c r="D220" s="637"/>
      <c r="E220" s="320"/>
      <c r="F220" s="322"/>
      <c r="G220" s="615" t="s">
        <v>587</v>
      </c>
      <c r="H220" s="616"/>
      <c r="I220" s="616"/>
      <c r="J220" s="616"/>
      <c r="K220" s="616"/>
      <c r="L220" s="616"/>
      <c r="M220" s="616"/>
      <c r="N220" s="616"/>
      <c r="O220" s="616"/>
      <c r="P220" s="616"/>
      <c r="Q220" s="616"/>
      <c r="R220" s="616"/>
      <c r="S220" s="616"/>
      <c r="T220" s="616"/>
      <c r="U220" s="144" t="s">
        <v>644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52.5"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641</v>
      </c>
      <c r="AE223" s="703"/>
      <c r="AF223" s="703"/>
      <c r="AG223" s="704" t="s">
        <v>646</v>
      </c>
      <c r="AH223" s="705"/>
      <c r="AI223" s="705"/>
      <c r="AJ223" s="705"/>
      <c r="AK223" s="705"/>
      <c r="AL223" s="705"/>
      <c r="AM223" s="705"/>
      <c r="AN223" s="705"/>
      <c r="AO223" s="705"/>
      <c r="AP223" s="705"/>
      <c r="AQ223" s="705"/>
      <c r="AR223" s="705"/>
      <c r="AS223" s="705"/>
      <c r="AT223" s="705"/>
      <c r="AU223" s="705"/>
      <c r="AV223" s="705"/>
      <c r="AW223" s="705"/>
      <c r="AX223" s="706"/>
    </row>
    <row r="224" spans="1:51" ht="51.7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641</v>
      </c>
      <c r="AE224" s="684"/>
      <c r="AF224" s="684"/>
      <c r="AG224" s="710" t="s">
        <v>647</v>
      </c>
      <c r="AH224" s="711"/>
      <c r="AI224" s="711"/>
      <c r="AJ224" s="711"/>
      <c r="AK224" s="711"/>
      <c r="AL224" s="711"/>
      <c r="AM224" s="711"/>
      <c r="AN224" s="711"/>
      <c r="AO224" s="711"/>
      <c r="AP224" s="711"/>
      <c r="AQ224" s="711"/>
      <c r="AR224" s="711"/>
      <c r="AS224" s="711"/>
      <c r="AT224" s="711"/>
      <c r="AU224" s="711"/>
      <c r="AV224" s="711"/>
      <c r="AW224" s="711"/>
      <c r="AX224" s="712"/>
    </row>
    <row r="225" spans="1:50" ht="56.25"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641</v>
      </c>
      <c r="AE225" s="717"/>
      <c r="AF225" s="717"/>
      <c r="AG225" s="674" t="s">
        <v>648</v>
      </c>
      <c r="AH225" s="380"/>
      <c r="AI225" s="380"/>
      <c r="AJ225" s="380"/>
      <c r="AK225" s="380"/>
      <c r="AL225" s="380"/>
      <c r="AM225" s="380"/>
      <c r="AN225" s="380"/>
      <c r="AO225" s="380"/>
      <c r="AP225" s="380"/>
      <c r="AQ225" s="380"/>
      <c r="AR225" s="380"/>
      <c r="AS225" s="380"/>
      <c r="AT225" s="380"/>
      <c r="AU225" s="380"/>
      <c r="AV225" s="380"/>
      <c r="AW225" s="380"/>
      <c r="AX225" s="675"/>
    </row>
    <row r="226" spans="1:50" ht="27" customHeight="1" x14ac:dyDescent="0.15">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649</v>
      </c>
      <c r="AE226" s="671"/>
      <c r="AF226" s="671"/>
      <c r="AG226" s="672"/>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1"/>
      <c r="B227" s="662"/>
      <c r="C227" s="676"/>
      <c r="D227" s="677"/>
      <c r="E227" s="680" t="s">
        <v>261</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6.25" customHeight="1" x14ac:dyDescent="0.15">
      <c r="A228" s="661"/>
      <c r="B228" s="662"/>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49.5" customHeight="1" x14ac:dyDescent="0.15">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641</v>
      </c>
      <c r="AE229" s="736"/>
      <c r="AF229" s="736"/>
      <c r="AG229" s="737" t="s">
        <v>695</v>
      </c>
      <c r="AH229" s="738"/>
      <c r="AI229" s="738"/>
      <c r="AJ229" s="738"/>
      <c r="AK229" s="738"/>
      <c r="AL229" s="738"/>
      <c r="AM229" s="738"/>
      <c r="AN229" s="738"/>
      <c r="AO229" s="738"/>
      <c r="AP229" s="738"/>
      <c r="AQ229" s="738"/>
      <c r="AR229" s="738"/>
      <c r="AS229" s="738"/>
      <c r="AT229" s="738"/>
      <c r="AU229" s="738"/>
      <c r="AV229" s="738"/>
      <c r="AW229" s="738"/>
      <c r="AX229" s="739"/>
    </row>
    <row r="230" spans="1:50" ht="33" customHeight="1" x14ac:dyDescent="0.15">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641</v>
      </c>
      <c r="AE230" s="684"/>
      <c r="AF230" s="684"/>
      <c r="AG230" s="710" t="s">
        <v>700</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649</v>
      </c>
      <c r="AE231" s="684"/>
      <c r="AF231" s="684"/>
      <c r="AG231" s="710"/>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641</v>
      </c>
      <c r="AE232" s="684"/>
      <c r="AF232" s="684"/>
      <c r="AG232" s="710" t="s">
        <v>650</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1"/>
      <c r="B233" s="663"/>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649</v>
      </c>
      <c r="AE233" s="717"/>
      <c r="AF233" s="717"/>
      <c r="AG233" s="732"/>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1"/>
      <c r="B234" s="663"/>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649</v>
      </c>
      <c r="AE234" s="684"/>
      <c r="AF234" s="685"/>
      <c r="AG234" s="710"/>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64"/>
      <c r="B235" s="665"/>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641</v>
      </c>
      <c r="AE235" s="725"/>
      <c r="AF235" s="726"/>
      <c r="AG235" s="727" t="s">
        <v>651</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641</v>
      </c>
      <c r="AE236" s="736"/>
      <c r="AF236" s="746"/>
      <c r="AG236" s="737" t="s">
        <v>652</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649</v>
      </c>
      <c r="AE237" s="751"/>
      <c r="AF237" s="751"/>
      <c r="AG237" s="710"/>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1"/>
      <c r="B238" s="663"/>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641</v>
      </c>
      <c r="AE238" s="684"/>
      <c r="AF238" s="684"/>
      <c r="AG238" s="710" t="s">
        <v>653</v>
      </c>
      <c r="AH238" s="711"/>
      <c r="AI238" s="711"/>
      <c r="AJ238" s="711"/>
      <c r="AK238" s="711"/>
      <c r="AL238" s="711"/>
      <c r="AM238" s="711"/>
      <c r="AN238" s="711"/>
      <c r="AO238" s="711"/>
      <c r="AP238" s="711"/>
      <c r="AQ238" s="711"/>
      <c r="AR238" s="711"/>
      <c r="AS238" s="711"/>
      <c r="AT238" s="711"/>
      <c r="AU238" s="711"/>
      <c r="AV238" s="711"/>
      <c r="AW238" s="711"/>
      <c r="AX238" s="712"/>
    </row>
    <row r="239" spans="1:50" ht="36.75" customHeight="1" x14ac:dyDescent="0.15">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641</v>
      </c>
      <c r="AE239" s="684"/>
      <c r="AF239" s="684"/>
      <c r="AG239" s="740" t="s">
        <v>654</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649</v>
      </c>
      <c r="AE240" s="671"/>
      <c r="AF240" s="763"/>
      <c r="AG240" s="672"/>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669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1" t="s">
        <v>284</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277</v>
      </c>
      <c r="B258" s="782"/>
      <c r="C258" s="782"/>
      <c r="D258" s="783"/>
      <c r="E258" s="767" t="s">
        <v>614</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276</v>
      </c>
      <c r="B259" s="136"/>
      <c r="C259" s="136"/>
      <c r="D259" s="136"/>
      <c r="E259" s="767" t="s">
        <v>634</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275</v>
      </c>
      <c r="B260" s="136"/>
      <c r="C260" s="136"/>
      <c r="D260" s="136"/>
      <c r="E260" s="767" t="s">
        <v>635</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274</v>
      </c>
      <c r="B261" s="136"/>
      <c r="C261" s="136"/>
      <c r="D261" s="136"/>
      <c r="E261" s="767" t="s">
        <v>636</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273</v>
      </c>
      <c r="B262" s="136"/>
      <c r="C262" s="136"/>
      <c r="D262" s="136"/>
      <c r="E262" s="767" t="s">
        <v>637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272</v>
      </c>
      <c r="B263" s="136"/>
      <c r="C263" s="136"/>
      <c r="D263" s="136"/>
      <c r="E263" s="767" t="s">
        <v>638</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271</v>
      </c>
      <c r="B264" s="136"/>
      <c r="C264" s="136"/>
      <c r="D264" s="136"/>
      <c r="E264" s="767" t="s">
        <v>639</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270</v>
      </c>
      <c r="B265" s="136"/>
      <c r="C265" s="136"/>
      <c r="D265" s="136"/>
      <c r="E265" s="767" t="s">
        <v>640</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416</v>
      </c>
      <c r="B266" s="136"/>
      <c r="C266" s="136"/>
      <c r="D266" s="136"/>
      <c r="E266" s="786" t="s">
        <v>607</v>
      </c>
      <c r="F266" s="787"/>
      <c r="G266" s="787"/>
      <c r="H266" s="77" t="str">
        <f>IF(E266="","","-")</f>
        <v>-</v>
      </c>
      <c r="I266" s="787"/>
      <c r="J266" s="787"/>
      <c r="K266" s="77" t="str">
        <f>IF(I266="","","-")</f>
        <v/>
      </c>
      <c r="L266" s="106">
        <v>587</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596</v>
      </c>
      <c r="B267" s="136"/>
      <c r="C267" s="136"/>
      <c r="D267" s="136"/>
      <c r="E267" s="786" t="s">
        <v>607</v>
      </c>
      <c r="F267" s="787"/>
      <c r="G267" s="787"/>
      <c r="H267" s="77"/>
      <c r="I267" s="787"/>
      <c r="J267" s="787"/>
      <c r="K267" s="77"/>
      <c r="L267" s="106">
        <v>596</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384</v>
      </c>
      <c r="B268" s="136"/>
      <c r="C268" s="136"/>
      <c r="D268" s="136"/>
      <c r="E268" s="789">
        <v>2021</v>
      </c>
      <c r="F268" s="137"/>
      <c r="G268" s="787" t="s">
        <v>642</v>
      </c>
      <c r="H268" s="787"/>
      <c r="I268" s="787"/>
      <c r="J268" s="137">
        <v>20</v>
      </c>
      <c r="K268" s="137"/>
      <c r="L268" s="106">
        <v>654</v>
      </c>
      <c r="M268" s="106"/>
      <c r="N268" s="106"/>
      <c r="O268" s="137" t="s">
        <v>696</v>
      </c>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266</v>
      </c>
      <c r="B308" s="794"/>
      <c r="C308" s="794"/>
      <c r="D308" s="794"/>
      <c r="E308" s="794"/>
      <c r="F308" s="795"/>
      <c r="G308" s="799" t="s">
        <v>689</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671</v>
      </c>
      <c r="H310" s="821"/>
      <c r="I310" s="821"/>
      <c r="J310" s="821"/>
      <c r="K310" s="822"/>
      <c r="L310" s="823" t="s">
        <v>674</v>
      </c>
      <c r="M310" s="824"/>
      <c r="N310" s="824"/>
      <c r="O310" s="824"/>
      <c r="P310" s="824"/>
      <c r="Q310" s="824"/>
      <c r="R310" s="824"/>
      <c r="S310" s="824"/>
      <c r="T310" s="824"/>
      <c r="U310" s="824"/>
      <c r="V310" s="824"/>
      <c r="W310" s="824"/>
      <c r="X310" s="825"/>
      <c r="Y310" s="826">
        <v>213</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customHeight="1" x14ac:dyDescent="0.15">
      <c r="A311" s="796"/>
      <c r="B311" s="797"/>
      <c r="C311" s="797"/>
      <c r="D311" s="797"/>
      <c r="E311" s="797"/>
      <c r="F311" s="798"/>
      <c r="G311" s="806" t="s">
        <v>672</v>
      </c>
      <c r="H311" s="807"/>
      <c r="I311" s="807"/>
      <c r="J311" s="807"/>
      <c r="K311" s="808"/>
      <c r="L311" s="809" t="s">
        <v>675</v>
      </c>
      <c r="M311" s="810"/>
      <c r="N311" s="810"/>
      <c r="O311" s="810"/>
      <c r="P311" s="810"/>
      <c r="Q311" s="810"/>
      <c r="R311" s="810"/>
      <c r="S311" s="810"/>
      <c r="T311" s="810"/>
      <c r="U311" s="810"/>
      <c r="V311" s="810"/>
      <c r="W311" s="810"/>
      <c r="X311" s="811"/>
      <c r="Y311" s="812">
        <v>28</v>
      </c>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t="s">
        <v>673</v>
      </c>
      <c r="H312" s="807"/>
      <c r="I312" s="807"/>
      <c r="J312" s="807"/>
      <c r="K312" s="808"/>
      <c r="L312" s="809" t="s">
        <v>676</v>
      </c>
      <c r="M312" s="810"/>
      <c r="N312" s="810"/>
      <c r="O312" s="810"/>
      <c r="P312" s="810"/>
      <c r="Q312" s="810"/>
      <c r="R312" s="810"/>
      <c r="S312" s="810"/>
      <c r="T312" s="810"/>
      <c r="U312" s="810"/>
      <c r="V312" s="810"/>
      <c r="W312" s="810"/>
      <c r="X312" s="811"/>
      <c r="Y312" s="812">
        <v>4</v>
      </c>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245</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4">$AY$321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4"/>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4"/>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4"/>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4"/>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4"/>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4"/>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4"/>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4"/>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4"/>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4"/>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4"/>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5">$AY$334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5"/>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5"/>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5"/>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5"/>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5"/>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5"/>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6">$AY$334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6"/>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6"/>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6"/>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6"/>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7">$AY$347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7"/>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7"/>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7"/>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7"/>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7"/>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7"/>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7"/>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7"/>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7"/>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7"/>
        <v>0</v>
      </c>
    </row>
    <row r="360" spans="1:51" ht="24.75" hidden="1" customHeight="1" thickBot="1" x14ac:dyDescent="0.2">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2" t="s">
        <v>25</v>
      </c>
      <c r="Q365" s="412"/>
      <c r="R365" s="412"/>
      <c r="S365" s="412"/>
      <c r="T365" s="412"/>
      <c r="U365" s="412"/>
      <c r="V365" s="412"/>
      <c r="W365" s="412"/>
      <c r="X365" s="412"/>
      <c r="Y365" s="846" t="s">
        <v>196</v>
      </c>
      <c r="Z365" s="847"/>
      <c r="AA365" s="847"/>
      <c r="AB365" s="847"/>
      <c r="AC365" s="845" t="s">
        <v>230</v>
      </c>
      <c r="AD365" s="845"/>
      <c r="AE365" s="845"/>
      <c r="AF365" s="845"/>
      <c r="AG365" s="845"/>
      <c r="AH365" s="846" t="s">
        <v>248</v>
      </c>
      <c r="AI365" s="844"/>
      <c r="AJ365" s="844"/>
      <c r="AK365" s="844"/>
      <c r="AL365" s="844" t="s">
        <v>19</v>
      </c>
      <c r="AM365" s="844"/>
      <c r="AN365" s="844"/>
      <c r="AO365" s="848"/>
      <c r="AP365" s="867" t="s">
        <v>198</v>
      </c>
      <c r="AQ365" s="867"/>
      <c r="AR365" s="867"/>
      <c r="AS365" s="867"/>
      <c r="AT365" s="867"/>
      <c r="AU365" s="867"/>
      <c r="AV365" s="867"/>
      <c r="AW365" s="867"/>
      <c r="AX365" s="867"/>
    </row>
    <row r="366" spans="1:51" ht="30" customHeight="1" x14ac:dyDescent="0.15">
      <c r="A366" s="855">
        <v>1</v>
      </c>
      <c r="B366" s="855">
        <v>1</v>
      </c>
      <c r="C366" s="856" t="s">
        <v>678</v>
      </c>
      <c r="D366" s="857"/>
      <c r="E366" s="857"/>
      <c r="F366" s="857"/>
      <c r="G366" s="857"/>
      <c r="H366" s="857"/>
      <c r="I366" s="857"/>
      <c r="J366" s="858" t="s">
        <v>284</v>
      </c>
      <c r="K366" s="859"/>
      <c r="L366" s="859"/>
      <c r="M366" s="859"/>
      <c r="N366" s="859"/>
      <c r="O366" s="859"/>
      <c r="P366" s="860" t="s">
        <v>677</v>
      </c>
      <c r="Q366" s="861"/>
      <c r="R366" s="861"/>
      <c r="S366" s="861"/>
      <c r="T366" s="861"/>
      <c r="U366" s="861"/>
      <c r="V366" s="861"/>
      <c r="W366" s="861"/>
      <c r="X366" s="861"/>
      <c r="Y366" s="862">
        <v>245</v>
      </c>
      <c r="Z366" s="863"/>
      <c r="AA366" s="863"/>
      <c r="AB366" s="864"/>
      <c r="AC366" s="865" t="s">
        <v>75</v>
      </c>
      <c r="AD366" s="866"/>
      <c r="AE366" s="866"/>
      <c r="AF366" s="866"/>
      <c r="AG366" s="866"/>
      <c r="AH366" s="849" t="s">
        <v>284</v>
      </c>
      <c r="AI366" s="850"/>
      <c r="AJ366" s="850"/>
      <c r="AK366" s="850"/>
      <c r="AL366" s="851" t="s">
        <v>284</v>
      </c>
      <c r="AM366" s="852"/>
      <c r="AN366" s="852"/>
      <c r="AO366" s="853"/>
      <c r="AP366" s="854" t="s">
        <v>688</v>
      </c>
      <c r="AQ366" s="854"/>
      <c r="AR366" s="854"/>
      <c r="AS366" s="854"/>
      <c r="AT366" s="854"/>
      <c r="AU366" s="854"/>
      <c r="AV366" s="854"/>
      <c r="AW366" s="854"/>
      <c r="AX366" s="854"/>
    </row>
    <row r="367" spans="1:51" ht="30" customHeight="1" x14ac:dyDescent="0.15">
      <c r="A367" s="855">
        <v>2</v>
      </c>
      <c r="B367" s="855">
        <v>1</v>
      </c>
      <c r="C367" s="856" t="s">
        <v>679</v>
      </c>
      <c r="D367" s="857"/>
      <c r="E367" s="857"/>
      <c r="F367" s="857"/>
      <c r="G367" s="857"/>
      <c r="H367" s="857"/>
      <c r="I367" s="857"/>
      <c r="J367" s="858" t="s">
        <v>284</v>
      </c>
      <c r="K367" s="859"/>
      <c r="L367" s="859"/>
      <c r="M367" s="859"/>
      <c r="N367" s="859"/>
      <c r="O367" s="859"/>
      <c r="P367" s="860" t="s">
        <v>677</v>
      </c>
      <c r="Q367" s="861"/>
      <c r="R367" s="861"/>
      <c r="S367" s="861"/>
      <c r="T367" s="861"/>
      <c r="U367" s="861"/>
      <c r="V367" s="861"/>
      <c r="W367" s="861"/>
      <c r="X367" s="861"/>
      <c r="Y367" s="862">
        <v>194</v>
      </c>
      <c r="Z367" s="863"/>
      <c r="AA367" s="863"/>
      <c r="AB367" s="864"/>
      <c r="AC367" s="865" t="s">
        <v>75</v>
      </c>
      <c r="AD367" s="866"/>
      <c r="AE367" s="866"/>
      <c r="AF367" s="866"/>
      <c r="AG367" s="866"/>
      <c r="AH367" s="849" t="s">
        <v>284</v>
      </c>
      <c r="AI367" s="850"/>
      <c r="AJ367" s="850"/>
      <c r="AK367" s="850"/>
      <c r="AL367" s="851" t="s">
        <v>284</v>
      </c>
      <c r="AM367" s="852"/>
      <c r="AN367" s="852"/>
      <c r="AO367" s="853"/>
      <c r="AP367" s="854" t="s">
        <v>688</v>
      </c>
      <c r="AQ367" s="854"/>
      <c r="AR367" s="854"/>
      <c r="AS367" s="854"/>
      <c r="AT367" s="854"/>
      <c r="AU367" s="854"/>
      <c r="AV367" s="854"/>
      <c r="AW367" s="854"/>
      <c r="AX367" s="854"/>
      <c r="AY367">
        <f>COUNTA($C$367)</f>
        <v>1</v>
      </c>
    </row>
    <row r="368" spans="1:51" ht="30" customHeight="1" x14ac:dyDescent="0.15">
      <c r="A368" s="855">
        <v>3</v>
      </c>
      <c r="B368" s="855">
        <v>1</v>
      </c>
      <c r="C368" s="856" t="s">
        <v>680</v>
      </c>
      <c r="D368" s="857"/>
      <c r="E368" s="857"/>
      <c r="F368" s="857"/>
      <c r="G368" s="857"/>
      <c r="H368" s="857"/>
      <c r="I368" s="857"/>
      <c r="J368" s="858" t="s">
        <v>284</v>
      </c>
      <c r="K368" s="859"/>
      <c r="L368" s="859"/>
      <c r="M368" s="859"/>
      <c r="N368" s="859"/>
      <c r="O368" s="859"/>
      <c r="P368" s="860" t="s">
        <v>677</v>
      </c>
      <c r="Q368" s="861"/>
      <c r="R368" s="861"/>
      <c r="S368" s="861"/>
      <c r="T368" s="861"/>
      <c r="U368" s="861"/>
      <c r="V368" s="861"/>
      <c r="W368" s="861"/>
      <c r="X368" s="861"/>
      <c r="Y368" s="862">
        <v>155</v>
      </c>
      <c r="Z368" s="863"/>
      <c r="AA368" s="863"/>
      <c r="AB368" s="864"/>
      <c r="AC368" s="865" t="s">
        <v>75</v>
      </c>
      <c r="AD368" s="866"/>
      <c r="AE368" s="866"/>
      <c r="AF368" s="866"/>
      <c r="AG368" s="866"/>
      <c r="AH368" s="849" t="s">
        <v>284</v>
      </c>
      <c r="AI368" s="850"/>
      <c r="AJ368" s="850"/>
      <c r="AK368" s="850"/>
      <c r="AL368" s="851" t="s">
        <v>284</v>
      </c>
      <c r="AM368" s="852"/>
      <c r="AN368" s="852"/>
      <c r="AO368" s="853"/>
      <c r="AP368" s="854" t="s">
        <v>688</v>
      </c>
      <c r="AQ368" s="854"/>
      <c r="AR368" s="854"/>
      <c r="AS368" s="854"/>
      <c r="AT368" s="854"/>
      <c r="AU368" s="854"/>
      <c r="AV368" s="854"/>
      <c r="AW368" s="854"/>
      <c r="AX368" s="854"/>
      <c r="AY368">
        <f>COUNTA($C$368)</f>
        <v>1</v>
      </c>
    </row>
    <row r="369" spans="1:51" ht="30" customHeight="1" x14ac:dyDescent="0.15">
      <c r="A369" s="855">
        <v>4</v>
      </c>
      <c r="B369" s="855">
        <v>1</v>
      </c>
      <c r="C369" s="856" t="s">
        <v>681</v>
      </c>
      <c r="D369" s="857"/>
      <c r="E369" s="857"/>
      <c r="F369" s="857"/>
      <c r="G369" s="857"/>
      <c r="H369" s="857"/>
      <c r="I369" s="857"/>
      <c r="J369" s="858" t="s">
        <v>284</v>
      </c>
      <c r="K369" s="859"/>
      <c r="L369" s="859"/>
      <c r="M369" s="859"/>
      <c r="N369" s="859"/>
      <c r="O369" s="859"/>
      <c r="P369" s="860" t="s">
        <v>677</v>
      </c>
      <c r="Q369" s="861"/>
      <c r="R369" s="861"/>
      <c r="S369" s="861"/>
      <c r="T369" s="861"/>
      <c r="U369" s="861"/>
      <c r="V369" s="861"/>
      <c r="W369" s="861"/>
      <c r="X369" s="861"/>
      <c r="Y369" s="862">
        <v>154</v>
      </c>
      <c r="Z369" s="863"/>
      <c r="AA369" s="863"/>
      <c r="AB369" s="864"/>
      <c r="AC369" s="865" t="s">
        <v>75</v>
      </c>
      <c r="AD369" s="866"/>
      <c r="AE369" s="866"/>
      <c r="AF369" s="866"/>
      <c r="AG369" s="866"/>
      <c r="AH369" s="849" t="s">
        <v>284</v>
      </c>
      <c r="AI369" s="850"/>
      <c r="AJ369" s="850"/>
      <c r="AK369" s="850"/>
      <c r="AL369" s="851" t="s">
        <v>284</v>
      </c>
      <c r="AM369" s="852"/>
      <c r="AN369" s="852"/>
      <c r="AO369" s="853"/>
      <c r="AP369" s="854" t="s">
        <v>688</v>
      </c>
      <c r="AQ369" s="854"/>
      <c r="AR369" s="854"/>
      <c r="AS369" s="854"/>
      <c r="AT369" s="854"/>
      <c r="AU369" s="854"/>
      <c r="AV369" s="854"/>
      <c r="AW369" s="854"/>
      <c r="AX369" s="854"/>
      <c r="AY369">
        <f>COUNTA($C$369)</f>
        <v>1</v>
      </c>
    </row>
    <row r="370" spans="1:51" ht="30" customHeight="1" x14ac:dyDescent="0.15">
      <c r="A370" s="855">
        <v>5</v>
      </c>
      <c r="B370" s="855">
        <v>1</v>
      </c>
      <c r="C370" s="856" t="s">
        <v>682</v>
      </c>
      <c r="D370" s="857"/>
      <c r="E370" s="857"/>
      <c r="F370" s="857"/>
      <c r="G370" s="857"/>
      <c r="H370" s="857"/>
      <c r="I370" s="857"/>
      <c r="J370" s="858" t="s">
        <v>284</v>
      </c>
      <c r="K370" s="859"/>
      <c r="L370" s="859"/>
      <c r="M370" s="859"/>
      <c r="N370" s="859"/>
      <c r="O370" s="859"/>
      <c r="P370" s="860" t="s">
        <v>677</v>
      </c>
      <c r="Q370" s="861"/>
      <c r="R370" s="861"/>
      <c r="S370" s="861"/>
      <c r="T370" s="861"/>
      <c r="U370" s="861"/>
      <c r="V370" s="861"/>
      <c r="W370" s="861"/>
      <c r="X370" s="861"/>
      <c r="Y370" s="862">
        <v>135</v>
      </c>
      <c r="Z370" s="863"/>
      <c r="AA370" s="863"/>
      <c r="AB370" s="864"/>
      <c r="AC370" s="865" t="s">
        <v>75</v>
      </c>
      <c r="AD370" s="866"/>
      <c r="AE370" s="866"/>
      <c r="AF370" s="866"/>
      <c r="AG370" s="866"/>
      <c r="AH370" s="849" t="s">
        <v>284</v>
      </c>
      <c r="AI370" s="850"/>
      <c r="AJ370" s="850"/>
      <c r="AK370" s="850"/>
      <c r="AL370" s="851" t="s">
        <v>284</v>
      </c>
      <c r="AM370" s="852"/>
      <c r="AN370" s="852"/>
      <c r="AO370" s="853"/>
      <c r="AP370" s="854" t="s">
        <v>688</v>
      </c>
      <c r="AQ370" s="854"/>
      <c r="AR370" s="854"/>
      <c r="AS370" s="854"/>
      <c r="AT370" s="854"/>
      <c r="AU370" s="854"/>
      <c r="AV370" s="854"/>
      <c r="AW370" s="854"/>
      <c r="AX370" s="854"/>
      <c r="AY370">
        <f>COUNTA($C$370)</f>
        <v>1</v>
      </c>
    </row>
    <row r="371" spans="1:51" ht="30" customHeight="1" x14ac:dyDescent="0.15">
      <c r="A371" s="855">
        <v>6</v>
      </c>
      <c r="B371" s="855">
        <v>1</v>
      </c>
      <c r="C371" s="856" t="s">
        <v>683</v>
      </c>
      <c r="D371" s="857"/>
      <c r="E371" s="857"/>
      <c r="F371" s="857"/>
      <c r="G371" s="857"/>
      <c r="H371" s="857"/>
      <c r="I371" s="857"/>
      <c r="J371" s="858" t="s">
        <v>284</v>
      </c>
      <c r="K371" s="859"/>
      <c r="L371" s="859"/>
      <c r="M371" s="859"/>
      <c r="N371" s="859"/>
      <c r="O371" s="859"/>
      <c r="P371" s="860" t="s">
        <v>677</v>
      </c>
      <c r="Q371" s="861"/>
      <c r="R371" s="861"/>
      <c r="S371" s="861"/>
      <c r="T371" s="861"/>
      <c r="U371" s="861"/>
      <c r="V371" s="861"/>
      <c r="W371" s="861"/>
      <c r="X371" s="861"/>
      <c r="Y371" s="862">
        <v>119</v>
      </c>
      <c r="Z371" s="863"/>
      <c r="AA371" s="863"/>
      <c r="AB371" s="864"/>
      <c r="AC371" s="865" t="s">
        <v>75</v>
      </c>
      <c r="AD371" s="866"/>
      <c r="AE371" s="866"/>
      <c r="AF371" s="866"/>
      <c r="AG371" s="866"/>
      <c r="AH371" s="849" t="s">
        <v>284</v>
      </c>
      <c r="AI371" s="850"/>
      <c r="AJ371" s="850"/>
      <c r="AK371" s="850"/>
      <c r="AL371" s="851" t="s">
        <v>284</v>
      </c>
      <c r="AM371" s="852"/>
      <c r="AN371" s="852"/>
      <c r="AO371" s="853"/>
      <c r="AP371" s="854" t="s">
        <v>688</v>
      </c>
      <c r="AQ371" s="854"/>
      <c r="AR371" s="854"/>
      <c r="AS371" s="854"/>
      <c r="AT371" s="854"/>
      <c r="AU371" s="854"/>
      <c r="AV371" s="854"/>
      <c r="AW371" s="854"/>
      <c r="AX371" s="854"/>
      <c r="AY371">
        <f>COUNTA($C$371)</f>
        <v>1</v>
      </c>
    </row>
    <row r="372" spans="1:51" ht="30" customHeight="1" x14ac:dyDescent="0.15">
      <c r="A372" s="855">
        <v>7</v>
      </c>
      <c r="B372" s="855">
        <v>1</v>
      </c>
      <c r="C372" s="856" t="s">
        <v>684</v>
      </c>
      <c r="D372" s="857"/>
      <c r="E372" s="857"/>
      <c r="F372" s="857"/>
      <c r="G372" s="857"/>
      <c r="H372" s="857"/>
      <c r="I372" s="857"/>
      <c r="J372" s="858" t="s">
        <v>284</v>
      </c>
      <c r="K372" s="859"/>
      <c r="L372" s="859"/>
      <c r="M372" s="859"/>
      <c r="N372" s="859"/>
      <c r="O372" s="859"/>
      <c r="P372" s="860" t="s">
        <v>677</v>
      </c>
      <c r="Q372" s="861"/>
      <c r="R372" s="861"/>
      <c r="S372" s="861"/>
      <c r="T372" s="861"/>
      <c r="U372" s="861"/>
      <c r="V372" s="861"/>
      <c r="W372" s="861"/>
      <c r="X372" s="861"/>
      <c r="Y372" s="862">
        <v>118</v>
      </c>
      <c r="Z372" s="863"/>
      <c r="AA372" s="863"/>
      <c r="AB372" s="864"/>
      <c r="AC372" s="865" t="s">
        <v>75</v>
      </c>
      <c r="AD372" s="866"/>
      <c r="AE372" s="866"/>
      <c r="AF372" s="866"/>
      <c r="AG372" s="866"/>
      <c r="AH372" s="849" t="s">
        <v>284</v>
      </c>
      <c r="AI372" s="850"/>
      <c r="AJ372" s="850"/>
      <c r="AK372" s="850"/>
      <c r="AL372" s="851" t="s">
        <v>284</v>
      </c>
      <c r="AM372" s="852"/>
      <c r="AN372" s="852"/>
      <c r="AO372" s="853"/>
      <c r="AP372" s="854" t="s">
        <v>688</v>
      </c>
      <c r="AQ372" s="854"/>
      <c r="AR372" s="854"/>
      <c r="AS372" s="854"/>
      <c r="AT372" s="854"/>
      <c r="AU372" s="854"/>
      <c r="AV372" s="854"/>
      <c r="AW372" s="854"/>
      <c r="AX372" s="854"/>
      <c r="AY372">
        <f>COUNTA($C$372)</f>
        <v>1</v>
      </c>
    </row>
    <row r="373" spans="1:51" ht="30" customHeight="1" x14ac:dyDescent="0.15">
      <c r="A373" s="855">
        <v>8</v>
      </c>
      <c r="B373" s="855">
        <v>1</v>
      </c>
      <c r="C373" s="856" t="s">
        <v>685</v>
      </c>
      <c r="D373" s="857"/>
      <c r="E373" s="857"/>
      <c r="F373" s="857"/>
      <c r="G373" s="857"/>
      <c r="H373" s="857"/>
      <c r="I373" s="857"/>
      <c r="J373" s="858" t="s">
        <v>284</v>
      </c>
      <c r="K373" s="859"/>
      <c r="L373" s="859"/>
      <c r="M373" s="859"/>
      <c r="N373" s="859"/>
      <c r="O373" s="859"/>
      <c r="P373" s="860" t="s">
        <v>677</v>
      </c>
      <c r="Q373" s="861"/>
      <c r="R373" s="861"/>
      <c r="S373" s="861"/>
      <c r="T373" s="861"/>
      <c r="U373" s="861"/>
      <c r="V373" s="861"/>
      <c r="W373" s="861"/>
      <c r="X373" s="861"/>
      <c r="Y373" s="862">
        <v>115</v>
      </c>
      <c r="Z373" s="863"/>
      <c r="AA373" s="863"/>
      <c r="AB373" s="864"/>
      <c r="AC373" s="865" t="s">
        <v>75</v>
      </c>
      <c r="AD373" s="866"/>
      <c r="AE373" s="866"/>
      <c r="AF373" s="866"/>
      <c r="AG373" s="866"/>
      <c r="AH373" s="849" t="s">
        <v>284</v>
      </c>
      <c r="AI373" s="850"/>
      <c r="AJ373" s="850"/>
      <c r="AK373" s="850"/>
      <c r="AL373" s="851" t="s">
        <v>284</v>
      </c>
      <c r="AM373" s="852"/>
      <c r="AN373" s="852"/>
      <c r="AO373" s="853"/>
      <c r="AP373" s="854" t="s">
        <v>688</v>
      </c>
      <c r="AQ373" s="854"/>
      <c r="AR373" s="854"/>
      <c r="AS373" s="854"/>
      <c r="AT373" s="854"/>
      <c r="AU373" s="854"/>
      <c r="AV373" s="854"/>
      <c r="AW373" s="854"/>
      <c r="AX373" s="854"/>
      <c r="AY373">
        <f>COUNTA($C$373)</f>
        <v>1</v>
      </c>
    </row>
    <row r="374" spans="1:51" ht="30" customHeight="1" x14ac:dyDescent="0.15">
      <c r="A374" s="855">
        <v>9</v>
      </c>
      <c r="B374" s="855">
        <v>1</v>
      </c>
      <c r="C374" s="856" t="s">
        <v>686</v>
      </c>
      <c r="D374" s="857"/>
      <c r="E374" s="857"/>
      <c r="F374" s="857"/>
      <c r="G374" s="857"/>
      <c r="H374" s="857"/>
      <c r="I374" s="857"/>
      <c r="J374" s="858" t="s">
        <v>284</v>
      </c>
      <c r="K374" s="859"/>
      <c r="L374" s="859"/>
      <c r="M374" s="859"/>
      <c r="N374" s="859"/>
      <c r="O374" s="859"/>
      <c r="P374" s="860" t="s">
        <v>677</v>
      </c>
      <c r="Q374" s="861"/>
      <c r="R374" s="861"/>
      <c r="S374" s="861"/>
      <c r="T374" s="861"/>
      <c r="U374" s="861"/>
      <c r="V374" s="861"/>
      <c r="W374" s="861"/>
      <c r="X374" s="861"/>
      <c r="Y374" s="862">
        <v>105</v>
      </c>
      <c r="Z374" s="863"/>
      <c r="AA374" s="863"/>
      <c r="AB374" s="864"/>
      <c r="AC374" s="865" t="s">
        <v>75</v>
      </c>
      <c r="AD374" s="866"/>
      <c r="AE374" s="866"/>
      <c r="AF374" s="866"/>
      <c r="AG374" s="866"/>
      <c r="AH374" s="849" t="s">
        <v>284</v>
      </c>
      <c r="AI374" s="850"/>
      <c r="AJ374" s="850"/>
      <c r="AK374" s="850"/>
      <c r="AL374" s="851" t="s">
        <v>284</v>
      </c>
      <c r="AM374" s="852"/>
      <c r="AN374" s="852"/>
      <c r="AO374" s="853"/>
      <c r="AP374" s="854" t="s">
        <v>688</v>
      </c>
      <c r="AQ374" s="854"/>
      <c r="AR374" s="854"/>
      <c r="AS374" s="854"/>
      <c r="AT374" s="854"/>
      <c r="AU374" s="854"/>
      <c r="AV374" s="854"/>
      <c r="AW374" s="854"/>
      <c r="AX374" s="854"/>
      <c r="AY374">
        <f>COUNTA($C$374)</f>
        <v>1</v>
      </c>
    </row>
    <row r="375" spans="1:51" ht="30" customHeight="1" x14ac:dyDescent="0.15">
      <c r="A375" s="855">
        <v>10</v>
      </c>
      <c r="B375" s="855">
        <v>1</v>
      </c>
      <c r="C375" s="856" t="s">
        <v>687</v>
      </c>
      <c r="D375" s="857"/>
      <c r="E375" s="857"/>
      <c r="F375" s="857"/>
      <c r="G375" s="857"/>
      <c r="H375" s="857"/>
      <c r="I375" s="857"/>
      <c r="J375" s="858" t="s">
        <v>284</v>
      </c>
      <c r="K375" s="859"/>
      <c r="L375" s="859"/>
      <c r="M375" s="859"/>
      <c r="N375" s="859"/>
      <c r="O375" s="859"/>
      <c r="P375" s="860" t="s">
        <v>677</v>
      </c>
      <c r="Q375" s="861"/>
      <c r="R375" s="861"/>
      <c r="S375" s="861"/>
      <c r="T375" s="861"/>
      <c r="U375" s="861"/>
      <c r="V375" s="861"/>
      <c r="W375" s="861"/>
      <c r="X375" s="861"/>
      <c r="Y375" s="862">
        <v>76</v>
      </c>
      <c r="Z375" s="863"/>
      <c r="AA375" s="863"/>
      <c r="AB375" s="864"/>
      <c r="AC375" s="865" t="s">
        <v>75</v>
      </c>
      <c r="AD375" s="866"/>
      <c r="AE375" s="866"/>
      <c r="AF375" s="866"/>
      <c r="AG375" s="866"/>
      <c r="AH375" s="849" t="s">
        <v>284</v>
      </c>
      <c r="AI375" s="850"/>
      <c r="AJ375" s="850"/>
      <c r="AK375" s="850"/>
      <c r="AL375" s="851" t="s">
        <v>284</v>
      </c>
      <c r="AM375" s="852"/>
      <c r="AN375" s="852"/>
      <c r="AO375" s="853"/>
      <c r="AP375" s="854" t="s">
        <v>688</v>
      </c>
      <c r="AQ375" s="854"/>
      <c r="AR375" s="854"/>
      <c r="AS375" s="854"/>
      <c r="AT375" s="854"/>
      <c r="AU375" s="854"/>
      <c r="AV375" s="854"/>
      <c r="AW375" s="854"/>
      <c r="AX375" s="854"/>
      <c r="AY375">
        <f>COUNTA($C$375)</f>
        <v>1</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8"/>
      <c r="AI376" s="869"/>
      <c r="AJ376" s="869"/>
      <c r="AK376" s="869"/>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8"/>
      <c r="AI377" s="869"/>
      <c r="AJ377" s="869"/>
      <c r="AK377" s="869"/>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8"/>
      <c r="AI378" s="869"/>
      <c r="AJ378" s="869"/>
      <c r="AK378" s="869"/>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8"/>
      <c r="AI379" s="869"/>
      <c r="AJ379" s="869"/>
      <c r="AK379" s="869"/>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8"/>
      <c r="AI380" s="869"/>
      <c r="AJ380" s="869"/>
      <c r="AK380" s="869"/>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8"/>
      <c r="AI381" s="869"/>
      <c r="AJ381" s="869"/>
      <c r="AK381" s="869"/>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8"/>
      <c r="AI382" s="869"/>
      <c r="AJ382" s="869"/>
      <c r="AK382" s="869"/>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8"/>
      <c r="AI383" s="869"/>
      <c r="AJ383" s="869"/>
      <c r="AK383" s="869"/>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8"/>
      <c r="AI384" s="869"/>
      <c r="AJ384" s="869"/>
      <c r="AK384" s="869"/>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8"/>
      <c r="AI385" s="869"/>
      <c r="AJ385" s="869"/>
      <c r="AK385" s="869"/>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8"/>
      <c r="AI386" s="869"/>
      <c r="AJ386" s="869"/>
      <c r="AK386" s="869"/>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8"/>
      <c r="AI387" s="869"/>
      <c r="AJ387" s="869"/>
      <c r="AK387" s="869"/>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8"/>
      <c r="AI388" s="869"/>
      <c r="AJ388" s="869"/>
      <c r="AK388" s="869"/>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8"/>
      <c r="AI389" s="869"/>
      <c r="AJ389" s="869"/>
      <c r="AK389" s="869"/>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8"/>
      <c r="AI390" s="869"/>
      <c r="AJ390" s="869"/>
      <c r="AK390" s="869"/>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8"/>
      <c r="AI391" s="869"/>
      <c r="AJ391" s="869"/>
      <c r="AK391" s="869"/>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8"/>
      <c r="AI392" s="869"/>
      <c r="AJ392" s="869"/>
      <c r="AK392" s="869"/>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8"/>
      <c r="AI393" s="869"/>
      <c r="AJ393" s="869"/>
      <c r="AK393" s="869"/>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8"/>
      <c r="AI394" s="869"/>
      <c r="AJ394" s="869"/>
      <c r="AK394" s="869"/>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8"/>
      <c r="AI395" s="869"/>
      <c r="AJ395" s="869"/>
      <c r="AK395" s="869"/>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2" t="s">
        <v>25</v>
      </c>
      <c r="Q398" s="412"/>
      <c r="R398" s="412"/>
      <c r="S398" s="412"/>
      <c r="T398" s="412"/>
      <c r="U398" s="412"/>
      <c r="V398" s="412"/>
      <c r="W398" s="412"/>
      <c r="X398" s="412"/>
      <c r="Y398" s="846" t="s">
        <v>196</v>
      </c>
      <c r="Z398" s="847"/>
      <c r="AA398" s="847"/>
      <c r="AB398" s="847"/>
      <c r="AC398" s="845" t="s">
        <v>230</v>
      </c>
      <c r="AD398" s="845"/>
      <c r="AE398" s="845"/>
      <c r="AF398" s="845"/>
      <c r="AG398" s="845"/>
      <c r="AH398" s="846" t="s">
        <v>248</v>
      </c>
      <c r="AI398" s="844"/>
      <c r="AJ398" s="844"/>
      <c r="AK398" s="844"/>
      <c r="AL398" s="844" t="s">
        <v>19</v>
      </c>
      <c r="AM398" s="844"/>
      <c r="AN398" s="844"/>
      <c r="AO398" s="848"/>
      <c r="AP398" s="867" t="s">
        <v>198</v>
      </c>
      <c r="AQ398" s="867"/>
      <c r="AR398" s="867"/>
      <c r="AS398" s="867"/>
      <c r="AT398" s="867"/>
      <c r="AU398" s="867"/>
      <c r="AV398" s="867"/>
      <c r="AW398" s="867"/>
      <c r="AX398" s="867"/>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8"/>
      <c r="AI401" s="869"/>
      <c r="AJ401" s="869"/>
      <c r="AK401" s="869"/>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8"/>
      <c r="AI402" s="869"/>
      <c r="AJ402" s="869"/>
      <c r="AK402" s="869"/>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8"/>
      <c r="AI403" s="869"/>
      <c r="AJ403" s="869"/>
      <c r="AK403" s="869"/>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8"/>
      <c r="AI404" s="869"/>
      <c r="AJ404" s="869"/>
      <c r="AK404" s="869"/>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8"/>
      <c r="AI405" s="869"/>
      <c r="AJ405" s="869"/>
      <c r="AK405" s="869"/>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8"/>
      <c r="AI406" s="869"/>
      <c r="AJ406" s="869"/>
      <c r="AK406" s="869"/>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8"/>
      <c r="AI407" s="869"/>
      <c r="AJ407" s="869"/>
      <c r="AK407" s="869"/>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8"/>
      <c r="AI408" s="869"/>
      <c r="AJ408" s="869"/>
      <c r="AK408" s="869"/>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8"/>
      <c r="AI409" s="869"/>
      <c r="AJ409" s="869"/>
      <c r="AK409" s="869"/>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8"/>
      <c r="AI410" s="869"/>
      <c r="AJ410" s="869"/>
      <c r="AK410" s="869"/>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8"/>
      <c r="AI411" s="869"/>
      <c r="AJ411" s="869"/>
      <c r="AK411" s="869"/>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8"/>
      <c r="AI412" s="869"/>
      <c r="AJ412" s="869"/>
      <c r="AK412" s="869"/>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8"/>
      <c r="AI413" s="869"/>
      <c r="AJ413" s="869"/>
      <c r="AK413" s="869"/>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8"/>
      <c r="AI414" s="869"/>
      <c r="AJ414" s="869"/>
      <c r="AK414" s="869"/>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8"/>
      <c r="AI415" s="869"/>
      <c r="AJ415" s="869"/>
      <c r="AK415" s="869"/>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8"/>
      <c r="AI416" s="869"/>
      <c r="AJ416" s="869"/>
      <c r="AK416" s="869"/>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8"/>
      <c r="AI417" s="869"/>
      <c r="AJ417" s="869"/>
      <c r="AK417" s="869"/>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8"/>
      <c r="AI418" s="869"/>
      <c r="AJ418" s="869"/>
      <c r="AK418" s="869"/>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8"/>
      <c r="AI419" s="869"/>
      <c r="AJ419" s="869"/>
      <c r="AK419" s="869"/>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8"/>
      <c r="AI420" s="869"/>
      <c r="AJ420" s="869"/>
      <c r="AK420" s="869"/>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8"/>
      <c r="AI421" s="869"/>
      <c r="AJ421" s="869"/>
      <c r="AK421" s="869"/>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8"/>
      <c r="AI422" s="869"/>
      <c r="AJ422" s="869"/>
      <c r="AK422" s="869"/>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8"/>
      <c r="AI423" s="869"/>
      <c r="AJ423" s="869"/>
      <c r="AK423" s="869"/>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8"/>
      <c r="AI424" s="869"/>
      <c r="AJ424" s="869"/>
      <c r="AK424" s="869"/>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8"/>
      <c r="AI425" s="869"/>
      <c r="AJ425" s="869"/>
      <c r="AK425" s="869"/>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8"/>
      <c r="AI426" s="869"/>
      <c r="AJ426" s="869"/>
      <c r="AK426" s="869"/>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8"/>
      <c r="AI427" s="869"/>
      <c r="AJ427" s="869"/>
      <c r="AK427" s="869"/>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8"/>
      <c r="AI428" s="869"/>
      <c r="AJ428" s="869"/>
      <c r="AK428" s="869"/>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2" t="s">
        <v>25</v>
      </c>
      <c r="Q431" s="412"/>
      <c r="R431" s="412"/>
      <c r="S431" s="412"/>
      <c r="T431" s="412"/>
      <c r="U431" s="412"/>
      <c r="V431" s="412"/>
      <c r="W431" s="412"/>
      <c r="X431" s="412"/>
      <c r="Y431" s="846" t="s">
        <v>196</v>
      </c>
      <c r="Z431" s="847"/>
      <c r="AA431" s="847"/>
      <c r="AB431" s="847"/>
      <c r="AC431" s="845" t="s">
        <v>230</v>
      </c>
      <c r="AD431" s="845"/>
      <c r="AE431" s="845"/>
      <c r="AF431" s="845"/>
      <c r="AG431" s="845"/>
      <c r="AH431" s="846" t="s">
        <v>248</v>
      </c>
      <c r="AI431" s="844"/>
      <c r="AJ431" s="844"/>
      <c r="AK431" s="844"/>
      <c r="AL431" s="844" t="s">
        <v>19</v>
      </c>
      <c r="AM431" s="844"/>
      <c r="AN431" s="844"/>
      <c r="AO431" s="848"/>
      <c r="AP431" s="867" t="s">
        <v>198</v>
      </c>
      <c r="AQ431" s="867"/>
      <c r="AR431" s="867"/>
      <c r="AS431" s="867"/>
      <c r="AT431" s="867"/>
      <c r="AU431" s="867"/>
      <c r="AV431" s="867"/>
      <c r="AW431" s="867"/>
      <c r="AX431" s="867"/>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8"/>
      <c r="AI434" s="869"/>
      <c r="AJ434" s="869"/>
      <c r="AK434" s="869"/>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8"/>
      <c r="AI435" s="869"/>
      <c r="AJ435" s="869"/>
      <c r="AK435" s="869"/>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8"/>
      <c r="AI436" s="869"/>
      <c r="AJ436" s="869"/>
      <c r="AK436" s="869"/>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8"/>
      <c r="AI437" s="869"/>
      <c r="AJ437" s="869"/>
      <c r="AK437" s="869"/>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8"/>
      <c r="AI438" s="869"/>
      <c r="AJ438" s="869"/>
      <c r="AK438" s="869"/>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8"/>
      <c r="AI439" s="869"/>
      <c r="AJ439" s="869"/>
      <c r="AK439" s="869"/>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8"/>
      <c r="AI440" s="869"/>
      <c r="AJ440" s="869"/>
      <c r="AK440" s="869"/>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8"/>
      <c r="AI441" s="869"/>
      <c r="AJ441" s="869"/>
      <c r="AK441" s="869"/>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8"/>
      <c r="AI442" s="869"/>
      <c r="AJ442" s="869"/>
      <c r="AK442" s="869"/>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8"/>
      <c r="AI443" s="869"/>
      <c r="AJ443" s="869"/>
      <c r="AK443" s="869"/>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8"/>
      <c r="AI444" s="869"/>
      <c r="AJ444" s="869"/>
      <c r="AK444" s="869"/>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8"/>
      <c r="AI445" s="869"/>
      <c r="AJ445" s="869"/>
      <c r="AK445" s="869"/>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8"/>
      <c r="AI446" s="869"/>
      <c r="AJ446" s="869"/>
      <c r="AK446" s="869"/>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8"/>
      <c r="AI447" s="869"/>
      <c r="AJ447" s="869"/>
      <c r="AK447" s="869"/>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8"/>
      <c r="AI448" s="869"/>
      <c r="AJ448" s="869"/>
      <c r="AK448" s="869"/>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8"/>
      <c r="AI449" s="869"/>
      <c r="AJ449" s="869"/>
      <c r="AK449" s="869"/>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8"/>
      <c r="AI450" s="869"/>
      <c r="AJ450" s="869"/>
      <c r="AK450" s="869"/>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8"/>
      <c r="AI451" s="869"/>
      <c r="AJ451" s="869"/>
      <c r="AK451" s="869"/>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8"/>
      <c r="AI452" s="869"/>
      <c r="AJ452" s="869"/>
      <c r="AK452" s="869"/>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8"/>
      <c r="AI453" s="869"/>
      <c r="AJ453" s="869"/>
      <c r="AK453" s="869"/>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8"/>
      <c r="AI454" s="869"/>
      <c r="AJ454" s="869"/>
      <c r="AK454" s="869"/>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8"/>
      <c r="AI455" s="869"/>
      <c r="AJ455" s="869"/>
      <c r="AK455" s="869"/>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8"/>
      <c r="AI456" s="869"/>
      <c r="AJ456" s="869"/>
      <c r="AK456" s="869"/>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8"/>
      <c r="AI457" s="869"/>
      <c r="AJ457" s="869"/>
      <c r="AK457" s="869"/>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8"/>
      <c r="AI458" s="869"/>
      <c r="AJ458" s="869"/>
      <c r="AK458" s="869"/>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8"/>
      <c r="AI459" s="869"/>
      <c r="AJ459" s="869"/>
      <c r="AK459" s="869"/>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8"/>
      <c r="AI460" s="869"/>
      <c r="AJ460" s="869"/>
      <c r="AK460" s="869"/>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8"/>
      <c r="AI461" s="869"/>
      <c r="AJ461" s="869"/>
      <c r="AK461" s="869"/>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2" t="s">
        <v>25</v>
      </c>
      <c r="Q464" s="412"/>
      <c r="R464" s="412"/>
      <c r="S464" s="412"/>
      <c r="T464" s="412"/>
      <c r="U464" s="412"/>
      <c r="V464" s="412"/>
      <c r="W464" s="412"/>
      <c r="X464" s="412"/>
      <c r="Y464" s="846" t="s">
        <v>196</v>
      </c>
      <c r="Z464" s="847"/>
      <c r="AA464" s="847"/>
      <c r="AB464" s="847"/>
      <c r="AC464" s="845" t="s">
        <v>230</v>
      </c>
      <c r="AD464" s="845"/>
      <c r="AE464" s="845"/>
      <c r="AF464" s="845"/>
      <c r="AG464" s="845"/>
      <c r="AH464" s="846" t="s">
        <v>248</v>
      </c>
      <c r="AI464" s="844"/>
      <c r="AJ464" s="844"/>
      <c r="AK464" s="844"/>
      <c r="AL464" s="844" t="s">
        <v>19</v>
      </c>
      <c r="AM464" s="844"/>
      <c r="AN464" s="844"/>
      <c r="AO464" s="848"/>
      <c r="AP464" s="867" t="s">
        <v>198</v>
      </c>
      <c r="AQ464" s="867"/>
      <c r="AR464" s="867"/>
      <c r="AS464" s="867"/>
      <c r="AT464" s="867"/>
      <c r="AU464" s="867"/>
      <c r="AV464" s="867"/>
      <c r="AW464" s="867"/>
      <c r="AX464" s="867"/>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8"/>
      <c r="AI467" s="869"/>
      <c r="AJ467" s="869"/>
      <c r="AK467" s="869"/>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8"/>
      <c r="AI468" s="869"/>
      <c r="AJ468" s="869"/>
      <c r="AK468" s="869"/>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8"/>
      <c r="AI469" s="869"/>
      <c r="AJ469" s="869"/>
      <c r="AK469" s="869"/>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8"/>
      <c r="AI470" s="869"/>
      <c r="AJ470" s="869"/>
      <c r="AK470" s="869"/>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8"/>
      <c r="AI471" s="869"/>
      <c r="AJ471" s="869"/>
      <c r="AK471" s="869"/>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8"/>
      <c r="AI472" s="869"/>
      <c r="AJ472" s="869"/>
      <c r="AK472" s="869"/>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8"/>
      <c r="AI473" s="869"/>
      <c r="AJ473" s="869"/>
      <c r="AK473" s="869"/>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8"/>
      <c r="AI474" s="869"/>
      <c r="AJ474" s="869"/>
      <c r="AK474" s="869"/>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8"/>
      <c r="AI475" s="869"/>
      <c r="AJ475" s="869"/>
      <c r="AK475" s="869"/>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8"/>
      <c r="AI476" s="869"/>
      <c r="AJ476" s="869"/>
      <c r="AK476" s="869"/>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8"/>
      <c r="AI477" s="869"/>
      <c r="AJ477" s="869"/>
      <c r="AK477" s="869"/>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8"/>
      <c r="AI478" s="869"/>
      <c r="AJ478" s="869"/>
      <c r="AK478" s="869"/>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8"/>
      <c r="AI479" s="869"/>
      <c r="AJ479" s="869"/>
      <c r="AK479" s="869"/>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8"/>
      <c r="AI480" s="869"/>
      <c r="AJ480" s="869"/>
      <c r="AK480" s="869"/>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8"/>
      <c r="AI481" s="869"/>
      <c r="AJ481" s="869"/>
      <c r="AK481" s="869"/>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8"/>
      <c r="AI482" s="869"/>
      <c r="AJ482" s="869"/>
      <c r="AK482" s="869"/>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8"/>
      <c r="AI483" s="869"/>
      <c r="AJ483" s="869"/>
      <c r="AK483" s="869"/>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8"/>
      <c r="AI484" s="869"/>
      <c r="AJ484" s="869"/>
      <c r="AK484" s="869"/>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8"/>
      <c r="AI485" s="869"/>
      <c r="AJ485" s="869"/>
      <c r="AK485" s="869"/>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8"/>
      <c r="AI486" s="869"/>
      <c r="AJ486" s="869"/>
      <c r="AK486" s="869"/>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8"/>
      <c r="AI487" s="869"/>
      <c r="AJ487" s="869"/>
      <c r="AK487" s="869"/>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8"/>
      <c r="AI488" s="869"/>
      <c r="AJ488" s="869"/>
      <c r="AK488" s="869"/>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8"/>
      <c r="AI489" s="869"/>
      <c r="AJ489" s="869"/>
      <c r="AK489" s="869"/>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8"/>
      <c r="AI490" s="869"/>
      <c r="AJ490" s="869"/>
      <c r="AK490" s="869"/>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8"/>
      <c r="AI491" s="869"/>
      <c r="AJ491" s="869"/>
      <c r="AK491" s="869"/>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8"/>
      <c r="AI492" s="869"/>
      <c r="AJ492" s="869"/>
      <c r="AK492" s="869"/>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8"/>
      <c r="AI493" s="869"/>
      <c r="AJ493" s="869"/>
      <c r="AK493" s="869"/>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8"/>
      <c r="AI494" s="869"/>
      <c r="AJ494" s="869"/>
      <c r="AK494" s="869"/>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2" t="s">
        <v>25</v>
      </c>
      <c r="Q497" s="412"/>
      <c r="R497" s="412"/>
      <c r="S497" s="412"/>
      <c r="T497" s="412"/>
      <c r="U497" s="412"/>
      <c r="V497" s="412"/>
      <c r="W497" s="412"/>
      <c r="X497" s="412"/>
      <c r="Y497" s="846" t="s">
        <v>196</v>
      </c>
      <c r="Z497" s="847"/>
      <c r="AA497" s="847"/>
      <c r="AB497" s="847"/>
      <c r="AC497" s="845" t="s">
        <v>230</v>
      </c>
      <c r="AD497" s="845"/>
      <c r="AE497" s="845"/>
      <c r="AF497" s="845"/>
      <c r="AG497" s="845"/>
      <c r="AH497" s="846" t="s">
        <v>248</v>
      </c>
      <c r="AI497" s="844"/>
      <c r="AJ497" s="844"/>
      <c r="AK497" s="844"/>
      <c r="AL497" s="844" t="s">
        <v>19</v>
      </c>
      <c r="AM497" s="844"/>
      <c r="AN497" s="844"/>
      <c r="AO497" s="848"/>
      <c r="AP497" s="867" t="s">
        <v>198</v>
      </c>
      <c r="AQ497" s="867"/>
      <c r="AR497" s="867"/>
      <c r="AS497" s="867"/>
      <c r="AT497" s="867"/>
      <c r="AU497" s="867"/>
      <c r="AV497" s="867"/>
      <c r="AW497" s="867"/>
      <c r="AX497" s="867"/>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8"/>
      <c r="AI500" s="869"/>
      <c r="AJ500" s="869"/>
      <c r="AK500" s="869"/>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8"/>
      <c r="AI501" s="869"/>
      <c r="AJ501" s="869"/>
      <c r="AK501" s="869"/>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8"/>
      <c r="AI502" s="869"/>
      <c r="AJ502" s="869"/>
      <c r="AK502" s="869"/>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8"/>
      <c r="AI503" s="869"/>
      <c r="AJ503" s="869"/>
      <c r="AK503" s="869"/>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8"/>
      <c r="AI504" s="869"/>
      <c r="AJ504" s="869"/>
      <c r="AK504" s="869"/>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8"/>
      <c r="AI505" s="869"/>
      <c r="AJ505" s="869"/>
      <c r="AK505" s="869"/>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8"/>
      <c r="AI506" s="869"/>
      <c r="AJ506" s="869"/>
      <c r="AK506" s="869"/>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8"/>
      <c r="AI507" s="869"/>
      <c r="AJ507" s="869"/>
      <c r="AK507" s="869"/>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8"/>
      <c r="AI508" s="869"/>
      <c r="AJ508" s="869"/>
      <c r="AK508" s="869"/>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8"/>
      <c r="AI509" s="869"/>
      <c r="AJ509" s="869"/>
      <c r="AK509" s="869"/>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8"/>
      <c r="AI510" s="869"/>
      <c r="AJ510" s="869"/>
      <c r="AK510" s="869"/>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8"/>
      <c r="AI511" s="869"/>
      <c r="AJ511" s="869"/>
      <c r="AK511" s="869"/>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8"/>
      <c r="AI512" s="869"/>
      <c r="AJ512" s="869"/>
      <c r="AK512" s="869"/>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8"/>
      <c r="AI513" s="869"/>
      <c r="AJ513" s="869"/>
      <c r="AK513" s="869"/>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8"/>
      <c r="AI514" s="869"/>
      <c r="AJ514" s="869"/>
      <c r="AK514" s="869"/>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8"/>
      <c r="AI515" s="869"/>
      <c r="AJ515" s="869"/>
      <c r="AK515" s="869"/>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8"/>
      <c r="AI516" s="869"/>
      <c r="AJ516" s="869"/>
      <c r="AK516" s="869"/>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8"/>
      <c r="AI517" s="869"/>
      <c r="AJ517" s="869"/>
      <c r="AK517" s="869"/>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8"/>
      <c r="AI518" s="869"/>
      <c r="AJ518" s="869"/>
      <c r="AK518" s="869"/>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8"/>
      <c r="AI519" s="869"/>
      <c r="AJ519" s="869"/>
      <c r="AK519" s="869"/>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8"/>
      <c r="AI520" s="869"/>
      <c r="AJ520" s="869"/>
      <c r="AK520" s="869"/>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8"/>
      <c r="AI521" s="869"/>
      <c r="AJ521" s="869"/>
      <c r="AK521" s="869"/>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8"/>
      <c r="AI522" s="869"/>
      <c r="AJ522" s="869"/>
      <c r="AK522" s="869"/>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8"/>
      <c r="AI523" s="869"/>
      <c r="AJ523" s="869"/>
      <c r="AK523" s="869"/>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8"/>
      <c r="AI524" s="869"/>
      <c r="AJ524" s="869"/>
      <c r="AK524" s="869"/>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8"/>
      <c r="AI525" s="869"/>
      <c r="AJ525" s="869"/>
      <c r="AK525" s="869"/>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8"/>
      <c r="AI526" s="869"/>
      <c r="AJ526" s="869"/>
      <c r="AK526" s="869"/>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8"/>
      <c r="AI527" s="869"/>
      <c r="AJ527" s="869"/>
      <c r="AK527" s="869"/>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2" t="s">
        <v>25</v>
      </c>
      <c r="Q530" s="412"/>
      <c r="R530" s="412"/>
      <c r="S530" s="412"/>
      <c r="T530" s="412"/>
      <c r="U530" s="412"/>
      <c r="V530" s="412"/>
      <c r="W530" s="412"/>
      <c r="X530" s="412"/>
      <c r="Y530" s="846" t="s">
        <v>196</v>
      </c>
      <c r="Z530" s="847"/>
      <c r="AA530" s="847"/>
      <c r="AB530" s="847"/>
      <c r="AC530" s="845" t="s">
        <v>230</v>
      </c>
      <c r="AD530" s="845"/>
      <c r="AE530" s="845"/>
      <c r="AF530" s="845"/>
      <c r="AG530" s="845"/>
      <c r="AH530" s="846" t="s">
        <v>248</v>
      </c>
      <c r="AI530" s="844"/>
      <c r="AJ530" s="844"/>
      <c r="AK530" s="844"/>
      <c r="AL530" s="844" t="s">
        <v>19</v>
      </c>
      <c r="AM530" s="844"/>
      <c r="AN530" s="844"/>
      <c r="AO530" s="848"/>
      <c r="AP530" s="867" t="s">
        <v>198</v>
      </c>
      <c r="AQ530" s="867"/>
      <c r="AR530" s="867"/>
      <c r="AS530" s="867"/>
      <c r="AT530" s="867"/>
      <c r="AU530" s="867"/>
      <c r="AV530" s="867"/>
      <c r="AW530" s="867"/>
      <c r="AX530" s="867"/>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8"/>
      <c r="AI533" s="869"/>
      <c r="AJ533" s="869"/>
      <c r="AK533" s="869"/>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8"/>
      <c r="AI534" s="869"/>
      <c r="AJ534" s="869"/>
      <c r="AK534" s="869"/>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8"/>
      <c r="AI535" s="869"/>
      <c r="AJ535" s="869"/>
      <c r="AK535" s="869"/>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8"/>
      <c r="AI536" s="869"/>
      <c r="AJ536" s="869"/>
      <c r="AK536" s="869"/>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8"/>
      <c r="AI537" s="869"/>
      <c r="AJ537" s="869"/>
      <c r="AK537" s="869"/>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8"/>
      <c r="AI538" s="869"/>
      <c r="AJ538" s="869"/>
      <c r="AK538" s="869"/>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8"/>
      <c r="AI539" s="869"/>
      <c r="AJ539" s="869"/>
      <c r="AK539" s="869"/>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8"/>
      <c r="AI540" s="869"/>
      <c r="AJ540" s="869"/>
      <c r="AK540" s="869"/>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8"/>
      <c r="AI541" s="869"/>
      <c r="AJ541" s="869"/>
      <c r="AK541" s="869"/>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8"/>
      <c r="AI542" s="869"/>
      <c r="AJ542" s="869"/>
      <c r="AK542" s="869"/>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8"/>
      <c r="AI543" s="869"/>
      <c r="AJ543" s="869"/>
      <c r="AK543" s="869"/>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8"/>
      <c r="AI544" s="869"/>
      <c r="AJ544" s="869"/>
      <c r="AK544" s="869"/>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8"/>
      <c r="AI545" s="869"/>
      <c r="AJ545" s="869"/>
      <c r="AK545" s="869"/>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8"/>
      <c r="AI546" s="869"/>
      <c r="AJ546" s="869"/>
      <c r="AK546" s="869"/>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8"/>
      <c r="AI547" s="869"/>
      <c r="AJ547" s="869"/>
      <c r="AK547" s="869"/>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8"/>
      <c r="AI548" s="869"/>
      <c r="AJ548" s="869"/>
      <c r="AK548" s="869"/>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8"/>
      <c r="AI549" s="869"/>
      <c r="AJ549" s="869"/>
      <c r="AK549" s="869"/>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8"/>
      <c r="AI550" s="869"/>
      <c r="AJ550" s="869"/>
      <c r="AK550" s="869"/>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8"/>
      <c r="AI551" s="869"/>
      <c r="AJ551" s="869"/>
      <c r="AK551" s="869"/>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8"/>
      <c r="AI552" s="869"/>
      <c r="AJ552" s="869"/>
      <c r="AK552" s="869"/>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8"/>
      <c r="AI553" s="869"/>
      <c r="AJ553" s="869"/>
      <c r="AK553" s="869"/>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8"/>
      <c r="AI554" s="869"/>
      <c r="AJ554" s="869"/>
      <c r="AK554" s="869"/>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8"/>
      <c r="AI555" s="869"/>
      <c r="AJ555" s="869"/>
      <c r="AK555" s="869"/>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8"/>
      <c r="AI556" s="869"/>
      <c r="AJ556" s="869"/>
      <c r="AK556" s="869"/>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8"/>
      <c r="AI557" s="869"/>
      <c r="AJ557" s="869"/>
      <c r="AK557" s="869"/>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8"/>
      <c r="AI558" s="869"/>
      <c r="AJ558" s="869"/>
      <c r="AK558" s="869"/>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8"/>
      <c r="AI559" s="869"/>
      <c r="AJ559" s="869"/>
      <c r="AK559" s="869"/>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8"/>
      <c r="AI560" s="869"/>
      <c r="AJ560" s="869"/>
      <c r="AK560" s="869"/>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2" t="s">
        <v>25</v>
      </c>
      <c r="Q563" s="412"/>
      <c r="R563" s="412"/>
      <c r="S563" s="412"/>
      <c r="T563" s="412"/>
      <c r="U563" s="412"/>
      <c r="V563" s="412"/>
      <c r="W563" s="412"/>
      <c r="X563" s="412"/>
      <c r="Y563" s="846" t="s">
        <v>196</v>
      </c>
      <c r="Z563" s="847"/>
      <c r="AA563" s="847"/>
      <c r="AB563" s="847"/>
      <c r="AC563" s="845" t="s">
        <v>230</v>
      </c>
      <c r="AD563" s="845"/>
      <c r="AE563" s="845"/>
      <c r="AF563" s="845"/>
      <c r="AG563" s="845"/>
      <c r="AH563" s="846" t="s">
        <v>248</v>
      </c>
      <c r="AI563" s="844"/>
      <c r="AJ563" s="844"/>
      <c r="AK563" s="844"/>
      <c r="AL563" s="844" t="s">
        <v>19</v>
      </c>
      <c r="AM563" s="844"/>
      <c r="AN563" s="844"/>
      <c r="AO563" s="848"/>
      <c r="AP563" s="867" t="s">
        <v>198</v>
      </c>
      <c r="AQ563" s="867"/>
      <c r="AR563" s="867"/>
      <c r="AS563" s="867"/>
      <c r="AT563" s="867"/>
      <c r="AU563" s="867"/>
      <c r="AV563" s="867"/>
      <c r="AW563" s="867"/>
      <c r="AX563" s="867"/>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8"/>
      <c r="AI566" s="869"/>
      <c r="AJ566" s="869"/>
      <c r="AK566" s="869"/>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8"/>
      <c r="AI567" s="869"/>
      <c r="AJ567" s="869"/>
      <c r="AK567" s="869"/>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8"/>
      <c r="AI568" s="869"/>
      <c r="AJ568" s="869"/>
      <c r="AK568" s="869"/>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8"/>
      <c r="AI569" s="869"/>
      <c r="AJ569" s="869"/>
      <c r="AK569" s="869"/>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8"/>
      <c r="AI570" s="869"/>
      <c r="AJ570" s="869"/>
      <c r="AK570" s="869"/>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8"/>
      <c r="AI571" s="869"/>
      <c r="AJ571" s="869"/>
      <c r="AK571" s="869"/>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8"/>
      <c r="AI572" s="869"/>
      <c r="AJ572" s="869"/>
      <c r="AK572" s="869"/>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8"/>
      <c r="AI573" s="869"/>
      <c r="AJ573" s="869"/>
      <c r="AK573" s="869"/>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8"/>
      <c r="AI574" s="869"/>
      <c r="AJ574" s="869"/>
      <c r="AK574" s="869"/>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8"/>
      <c r="AI575" s="869"/>
      <c r="AJ575" s="869"/>
      <c r="AK575" s="869"/>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8"/>
      <c r="AI576" s="869"/>
      <c r="AJ576" s="869"/>
      <c r="AK576" s="869"/>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8"/>
      <c r="AI577" s="869"/>
      <c r="AJ577" s="869"/>
      <c r="AK577" s="869"/>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8"/>
      <c r="AI578" s="869"/>
      <c r="AJ578" s="869"/>
      <c r="AK578" s="869"/>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8"/>
      <c r="AI579" s="869"/>
      <c r="AJ579" s="869"/>
      <c r="AK579" s="869"/>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8"/>
      <c r="AI580" s="869"/>
      <c r="AJ580" s="869"/>
      <c r="AK580" s="869"/>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8"/>
      <c r="AI581" s="869"/>
      <c r="AJ581" s="869"/>
      <c r="AK581" s="869"/>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8"/>
      <c r="AI582" s="869"/>
      <c r="AJ582" s="869"/>
      <c r="AK582" s="869"/>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8"/>
      <c r="AI583" s="869"/>
      <c r="AJ583" s="869"/>
      <c r="AK583" s="869"/>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8"/>
      <c r="AI584" s="869"/>
      <c r="AJ584" s="869"/>
      <c r="AK584" s="869"/>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8"/>
      <c r="AI585" s="869"/>
      <c r="AJ585" s="869"/>
      <c r="AK585" s="869"/>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8"/>
      <c r="AI586" s="869"/>
      <c r="AJ586" s="869"/>
      <c r="AK586" s="869"/>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8"/>
      <c r="AI587" s="869"/>
      <c r="AJ587" s="869"/>
      <c r="AK587" s="869"/>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8"/>
      <c r="AI588" s="869"/>
      <c r="AJ588" s="869"/>
      <c r="AK588" s="869"/>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8"/>
      <c r="AI589" s="869"/>
      <c r="AJ589" s="869"/>
      <c r="AK589" s="869"/>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8"/>
      <c r="AI590" s="869"/>
      <c r="AJ590" s="869"/>
      <c r="AK590" s="869"/>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8"/>
      <c r="AI591" s="869"/>
      <c r="AJ591" s="869"/>
      <c r="AK591" s="869"/>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8"/>
      <c r="AI592" s="869"/>
      <c r="AJ592" s="869"/>
      <c r="AK592" s="869"/>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8"/>
      <c r="AI593" s="869"/>
      <c r="AJ593" s="869"/>
      <c r="AK593" s="869"/>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2" t="s">
        <v>25</v>
      </c>
      <c r="Q596" s="412"/>
      <c r="R596" s="412"/>
      <c r="S596" s="412"/>
      <c r="T596" s="412"/>
      <c r="U596" s="412"/>
      <c r="V596" s="412"/>
      <c r="W596" s="412"/>
      <c r="X596" s="412"/>
      <c r="Y596" s="846" t="s">
        <v>196</v>
      </c>
      <c r="Z596" s="847"/>
      <c r="AA596" s="847"/>
      <c r="AB596" s="847"/>
      <c r="AC596" s="845" t="s">
        <v>230</v>
      </c>
      <c r="AD596" s="845"/>
      <c r="AE596" s="845"/>
      <c r="AF596" s="845"/>
      <c r="AG596" s="845"/>
      <c r="AH596" s="846" t="s">
        <v>248</v>
      </c>
      <c r="AI596" s="844"/>
      <c r="AJ596" s="844"/>
      <c r="AK596" s="844"/>
      <c r="AL596" s="844" t="s">
        <v>19</v>
      </c>
      <c r="AM596" s="844"/>
      <c r="AN596" s="844"/>
      <c r="AO596" s="848"/>
      <c r="AP596" s="867" t="s">
        <v>198</v>
      </c>
      <c r="AQ596" s="867"/>
      <c r="AR596" s="867"/>
      <c r="AS596" s="867"/>
      <c r="AT596" s="867"/>
      <c r="AU596" s="867"/>
      <c r="AV596" s="867"/>
      <c r="AW596" s="867"/>
      <c r="AX596" s="867"/>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8"/>
      <c r="AI599" s="869"/>
      <c r="AJ599" s="869"/>
      <c r="AK599" s="869"/>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8"/>
      <c r="AI600" s="869"/>
      <c r="AJ600" s="869"/>
      <c r="AK600" s="869"/>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8"/>
      <c r="AI601" s="869"/>
      <c r="AJ601" s="869"/>
      <c r="AK601" s="869"/>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8"/>
      <c r="AI602" s="869"/>
      <c r="AJ602" s="869"/>
      <c r="AK602" s="869"/>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8"/>
      <c r="AI603" s="869"/>
      <c r="AJ603" s="869"/>
      <c r="AK603" s="869"/>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8"/>
      <c r="AI604" s="869"/>
      <c r="AJ604" s="869"/>
      <c r="AK604" s="869"/>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8"/>
      <c r="AI605" s="869"/>
      <c r="AJ605" s="869"/>
      <c r="AK605" s="869"/>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8"/>
      <c r="AI606" s="869"/>
      <c r="AJ606" s="869"/>
      <c r="AK606" s="869"/>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8"/>
      <c r="AI607" s="869"/>
      <c r="AJ607" s="869"/>
      <c r="AK607" s="869"/>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8"/>
      <c r="AI608" s="869"/>
      <c r="AJ608" s="869"/>
      <c r="AK608" s="869"/>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8"/>
      <c r="AI609" s="869"/>
      <c r="AJ609" s="869"/>
      <c r="AK609" s="869"/>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8"/>
      <c r="AI610" s="869"/>
      <c r="AJ610" s="869"/>
      <c r="AK610" s="869"/>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8"/>
      <c r="AI611" s="869"/>
      <c r="AJ611" s="869"/>
      <c r="AK611" s="869"/>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8"/>
      <c r="AI612" s="869"/>
      <c r="AJ612" s="869"/>
      <c r="AK612" s="869"/>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8"/>
      <c r="AI613" s="869"/>
      <c r="AJ613" s="869"/>
      <c r="AK613" s="869"/>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8"/>
      <c r="AI614" s="869"/>
      <c r="AJ614" s="869"/>
      <c r="AK614" s="869"/>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8"/>
      <c r="AI615" s="869"/>
      <c r="AJ615" s="869"/>
      <c r="AK615" s="869"/>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8"/>
      <c r="AI616" s="869"/>
      <c r="AJ616" s="869"/>
      <c r="AK616" s="869"/>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8"/>
      <c r="AI617" s="869"/>
      <c r="AJ617" s="869"/>
      <c r="AK617" s="869"/>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8"/>
      <c r="AI618" s="869"/>
      <c r="AJ618" s="869"/>
      <c r="AK618" s="869"/>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8"/>
      <c r="AI619" s="869"/>
      <c r="AJ619" s="869"/>
      <c r="AK619" s="869"/>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8"/>
      <c r="AI620" s="869"/>
      <c r="AJ620" s="869"/>
      <c r="AK620" s="869"/>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8"/>
      <c r="AI621" s="869"/>
      <c r="AJ621" s="869"/>
      <c r="AK621" s="869"/>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8"/>
      <c r="AI622" s="869"/>
      <c r="AJ622" s="869"/>
      <c r="AK622" s="869"/>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8"/>
      <c r="AI623" s="869"/>
      <c r="AJ623" s="869"/>
      <c r="AK623" s="869"/>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8"/>
      <c r="AI624" s="869"/>
      <c r="AJ624" s="869"/>
      <c r="AK624" s="869"/>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8"/>
      <c r="AI625" s="869"/>
      <c r="AJ625" s="869"/>
      <c r="AK625" s="869"/>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8"/>
      <c r="AI626" s="869"/>
      <c r="AJ626" s="869"/>
      <c r="AK626" s="869"/>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578</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7" t="s">
        <v>226</v>
      </c>
      <c r="AQ630" s="867"/>
      <c r="AR630" s="867"/>
      <c r="AS630" s="867"/>
      <c r="AT630" s="867"/>
      <c r="AU630" s="867"/>
      <c r="AV630" s="867"/>
      <c r="AW630" s="867"/>
      <c r="AX630" s="867"/>
    </row>
    <row r="631" spans="1:51" ht="30" customHeight="1" x14ac:dyDescent="0.15">
      <c r="A631" s="855">
        <v>1</v>
      </c>
      <c r="B631" s="855">
        <v>1</v>
      </c>
      <c r="C631" s="877"/>
      <c r="D631" s="877"/>
      <c r="E631" s="644" t="s">
        <v>645</v>
      </c>
      <c r="F631" s="878"/>
      <c r="G631" s="878"/>
      <c r="H631" s="878"/>
      <c r="I631" s="878"/>
      <c r="J631" s="858" t="s">
        <v>645</v>
      </c>
      <c r="K631" s="859"/>
      <c r="L631" s="859"/>
      <c r="M631" s="859"/>
      <c r="N631" s="859"/>
      <c r="O631" s="859"/>
      <c r="P631" s="860" t="s">
        <v>645</v>
      </c>
      <c r="Q631" s="861"/>
      <c r="R631" s="861"/>
      <c r="S631" s="861"/>
      <c r="T631" s="861"/>
      <c r="U631" s="861"/>
      <c r="V631" s="861"/>
      <c r="W631" s="861"/>
      <c r="X631" s="861"/>
      <c r="Y631" s="862" t="s">
        <v>645</v>
      </c>
      <c r="Z631" s="863"/>
      <c r="AA631" s="863"/>
      <c r="AB631" s="864"/>
      <c r="AC631" s="865"/>
      <c r="AD631" s="866"/>
      <c r="AE631" s="866"/>
      <c r="AF631" s="866"/>
      <c r="AG631" s="866"/>
      <c r="AH631" s="868" t="s">
        <v>645</v>
      </c>
      <c r="AI631" s="869"/>
      <c r="AJ631" s="869"/>
      <c r="AK631" s="869"/>
      <c r="AL631" s="851" t="s">
        <v>645</v>
      </c>
      <c r="AM631" s="852"/>
      <c r="AN631" s="852"/>
      <c r="AO631" s="853"/>
      <c r="AP631" s="854" t="s">
        <v>645</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8"/>
      <c r="AI632" s="869"/>
      <c r="AJ632" s="869"/>
      <c r="AK632" s="869"/>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8"/>
      <c r="AI633" s="869"/>
      <c r="AJ633" s="869"/>
      <c r="AK633" s="869"/>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8"/>
      <c r="AI634" s="869"/>
      <c r="AJ634" s="869"/>
      <c r="AK634" s="869"/>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8"/>
      <c r="AI635" s="869"/>
      <c r="AJ635" s="869"/>
      <c r="AK635" s="869"/>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8"/>
      <c r="AI636" s="869"/>
      <c r="AJ636" s="869"/>
      <c r="AK636" s="869"/>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8"/>
      <c r="AI637" s="869"/>
      <c r="AJ637" s="869"/>
      <c r="AK637" s="869"/>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8"/>
      <c r="AI638" s="869"/>
      <c r="AJ638" s="869"/>
      <c r="AK638" s="869"/>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8"/>
      <c r="AI639" s="869"/>
      <c r="AJ639" s="869"/>
      <c r="AK639" s="869"/>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8"/>
      <c r="AI640" s="869"/>
      <c r="AJ640" s="869"/>
      <c r="AK640" s="869"/>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8"/>
      <c r="AI641" s="869"/>
      <c r="AJ641" s="869"/>
      <c r="AK641" s="869"/>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8"/>
      <c r="AI642" s="869"/>
      <c r="AJ642" s="869"/>
      <c r="AK642" s="869"/>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8"/>
      <c r="AI643" s="869"/>
      <c r="AJ643" s="869"/>
      <c r="AK643" s="869"/>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8"/>
      <c r="AI644" s="869"/>
      <c r="AJ644" s="869"/>
      <c r="AK644" s="869"/>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8"/>
      <c r="AI645" s="869"/>
      <c r="AJ645" s="869"/>
      <c r="AK645" s="869"/>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8"/>
      <c r="AI646" s="869"/>
      <c r="AJ646" s="869"/>
      <c r="AK646" s="869"/>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8"/>
      <c r="AI647" s="869"/>
      <c r="AJ647" s="869"/>
      <c r="AK647" s="869"/>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4"/>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8"/>
      <c r="AI648" s="869"/>
      <c r="AJ648" s="869"/>
      <c r="AK648" s="869"/>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8"/>
      <c r="AI649" s="869"/>
      <c r="AJ649" s="869"/>
      <c r="AK649" s="869"/>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8"/>
      <c r="AI650" s="869"/>
      <c r="AJ650" s="869"/>
      <c r="AK650" s="869"/>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8"/>
      <c r="AI651" s="869"/>
      <c r="AJ651" s="869"/>
      <c r="AK651" s="869"/>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8"/>
      <c r="AI652" s="869"/>
      <c r="AJ652" s="869"/>
      <c r="AK652" s="869"/>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8"/>
      <c r="AI653" s="869"/>
      <c r="AJ653" s="869"/>
      <c r="AK653" s="869"/>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8"/>
      <c r="AI654" s="869"/>
      <c r="AJ654" s="869"/>
      <c r="AK654" s="869"/>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8"/>
      <c r="AI655" s="869"/>
      <c r="AJ655" s="869"/>
      <c r="AK655" s="869"/>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8"/>
      <c r="AI656" s="869"/>
      <c r="AJ656" s="869"/>
      <c r="AK656" s="869"/>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8"/>
      <c r="AI657" s="869"/>
      <c r="AJ657" s="869"/>
      <c r="AK657" s="869"/>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8"/>
      <c r="AI658" s="869"/>
      <c r="AJ658" s="869"/>
      <c r="AK658" s="869"/>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8"/>
      <c r="AI659" s="869"/>
      <c r="AJ659" s="869"/>
      <c r="AK659" s="869"/>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8"/>
      <c r="AI660" s="869"/>
      <c r="AJ660" s="869"/>
      <c r="AK660" s="869"/>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33">
      <formula>IF(RIGHT(TEXT(P14,"0.#"),1)=".",FALSE,TRUE)</formula>
    </cfRule>
    <cfRule type="expression" dxfId="810" priority="934">
      <formula>IF(RIGHT(TEXT(P14,"0.#"),1)=".",TRUE,FALSE)</formula>
    </cfRule>
  </conditionalFormatting>
  <conditionalFormatting sqref="P18:AX18">
    <cfRule type="expression" dxfId="809" priority="931">
      <formula>IF(RIGHT(TEXT(P18,"0.#"),1)=".",FALSE,TRUE)</formula>
    </cfRule>
    <cfRule type="expression" dxfId="808" priority="932">
      <formula>IF(RIGHT(TEXT(P18,"0.#"),1)=".",TRUE,FALSE)</formula>
    </cfRule>
  </conditionalFormatting>
  <conditionalFormatting sqref="Y311">
    <cfRule type="expression" dxfId="807" priority="929">
      <formula>IF(RIGHT(TEXT(Y311,"0.#"),1)=".",FALSE,TRUE)</formula>
    </cfRule>
    <cfRule type="expression" dxfId="806" priority="930">
      <formula>IF(RIGHT(TEXT(Y311,"0.#"),1)=".",TRUE,FALSE)</formula>
    </cfRule>
  </conditionalFormatting>
  <conditionalFormatting sqref="Y320">
    <cfRule type="expression" dxfId="805" priority="927">
      <formula>IF(RIGHT(TEXT(Y320,"0.#"),1)=".",FALSE,TRUE)</formula>
    </cfRule>
    <cfRule type="expression" dxfId="804" priority="928">
      <formula>IF(RIGHT(TEXT(Y320,"0.#"),1)=".",TRUE,FALSE)</formula>
    </cfRule>
  </conditionalFormatting>
  <conditionalFormatting sqref="Y351:Y358 Y349 Y338:Y345 Y336 Y325:Y332 Y323">
    <cfRule type="expression" dxfId="803" priority="907">
      <formula>IF(RIGHT(TEXT(Y323,"0.#"),1)=".",FALSE,TRUE)</formula>
    </cfRule>
    <cfRule type="expression" dxfId="802" priority="908">
      <formula>IF(RIGHT(TEXT(Y323,"0.#"),1)=".",TRUE,FALSE)</formula>
    </cfRule>
  </conditionalFormatting>
  <conditionalFormatting sqref="P16:AQ17 P15:AX15 P13:AQ13">
    <cfRule type="expression" dxfId="801" priority="925">
      <formula>IF(RIGHT(TEXT(P13,"0.#"),1)=".",FALSE,TRUE)</formula>
    </cfRule>
    <cfRule type="expression" dxfId="800" priority="926">
      <formula>IF(RIGHT(TEXT(P13,"0.#"),1)=".",TRUE,FALSE)</formula>
    </cfRule>
  </conditionalFormatting>
  <conditionalFormatting sqref="P19:AJ19">
    <cfRule type="expression" dxfId="799" priority="923">
      <formula>IF(RIGHT(TEXT(P19,"0.#"),1)=".",FALSE,TRUE)</formula>
    </cfRule>
    <cfRule type="expression" dxfId="798" priority="924">
      <formula>IF(RIGHT(TEXT(P19,"0.#"),1)=".",TRUE,FALSE)</formula>
    </cfRule>
  </conditionalFormatting>
  <conditionalFormatting sqref="AE32 AQ32">
    <cfRule type="expression" dxfId="797" priority="921">
      <formula>IF(RIGHT(TEXT(AE32,"0.#"),1)=".",FALSE,TRUE)</formula>
    </cfRule>
    <cfRule type="expression" dxfId="796" priority="922">
      <formula>IF(RIGHT(TEXT(AE32,"0.#"),1)=".",TRUE,FALSE)</formula>
    </cfRule>
  </conditionalFormatting>
  <conditionalFormatting sqref="Y312:Y319 Y310">
    <cfRule type="expression" dxfId="795" priority="919">
      <formula>IF(RIGHT(TEXT(Y310,"0.#"),1)=".",FALSE,TRUE)</formula>
    </cfRule>
    <cfRule type="expression" dxfId="794" priority="920">
      <formula>IF(RIGHT(TEXT(Y310,"0.#"),1)=".",TRUE,FALSE)</formula>
    </cfRule>
  </conditionalFormatting>
  <conditionalFormatting sqref="AU311">
    <cfRule type="expression" dxfId="793" priority="917">
      <formula>IF(RIGHT(TEXT(AU311,"0.#"),1)=".",FALSE,TRUE)</formula>
    </cfRule>
    <cfRule type="expression" dxfId="792" priority="918">
      <formula>IF(RIGHT(TEXT(AU311,"0.#"),1)=".",TRUE,FALSE)</formula>
    </cfRule>
  </conditionalFormatting>
  <conditionalFormatting sqref="AU320">
    <cfRule type="expression" dxfId="791" priority="915">
      <formula>IF(RIGHT(TEXT(AU320,"0.#"),1)=".",FALSE,TRUE)</formula>
    </cfRule>
    <cfRule type="expression" dxfId="790" priority="916">
      <formula>IF(RIGHT(TEXT(AU320,"0.#"),1)=".",TRUE,FALSE)</formula>
    </cfRule>
  </conditionalFormatting>
  <conditionalFormatting sqref="AU312:AU319 AU310">
    <cfRule type="expression" dxfId="789" priority="913">
      <formula>IF(RIGHT(TEXT(AU310,"0.#"),1)=".",FALSE,TRUE)</formula>
    </cfRule>
    <cfRule type="expression" dxfId="788" priority="914">
      <formula>IF(RIGHT(TEXT(AU310,"0.#"),1)=".",TRUE,FALSE)</formula>
    </cfRule>
  </conditionalFormatting>
  <conditionalFormatting sqref="Y350 Y337 Y324">
    <cfRule type="expression" dxfId="787" priority="911">
      <formula>IF(RIGHT(TEXT(Y324,"0.#"),1)=".",FALSE,TRUE)</formula>
    </cfRule>
    <cfRule type="expression" dxfId="786" priority="912">
      <formula>IF(RIGHT(TEXT(Y324,"0.#"),1)=".",TRUE,FALSE)</formula>
    </cfRule>
  </conditionalFormatting>
  <conditionalFormatting sqref="Y359 Y346 Y333">
    <cfRule type="expression" dxfId="785" priority="909">
      <formula>IF(RIGHT(TEXT(Y333,"0.#"),1)=".",FALSE,TRUE)</formula>
    </cfRule>
    <cfRule type="expression" dxfId="784" priority="910">
      <formula>IF(RIGHT(TEXT(Y333,"0.#"),1)=".",TRUE,FALSE)</formula>
    </cfRule>
  </conditionalFormatting>
  <conditionalFormatting sqref="AU350 AU337 AU324">
    <cfRule type="expression" dxfId="783" priority="905">
      <formula>IF(RIGHT(TEXT(AU324,"0.#"),1)=".",FALSE,TRUE)</formula>
    </cfRule>
    <cfRule type="expression" dxfId="782" priority="906">
      <formula>IF(RIGHT(TEXT(AU324,"0.#"),1)=".",TRUE,FALSE)</formula>
    </cfRule>
  </conditionalFormatting>
  <conditionalFormatting sqref="AU359 AU346 AU333">
    <cfRule type="expression" dxfId="781" priority="903">
      <formula>IF(RIGHT(TEXT(AU333,"0.#"),1)=".",FALSE,TRUE)</formula>
    </cfRule>
    <cfRule type="expression" dxfId="780" priority="904">
      <formula>IF(RIGHT(TEXT(AU333,"0.#"),1)=".",TRUE,FALSE)</formula>
    </cfRule>
  </conditionalFormatting>
  <conditionalFormatting sqref="AU351:AU358 AU349 AU338:AU345 AU336 AU325:AU332 AU323">
    <cfRule type="expression" dxfId="779" priority="901">
      <formula>IF(RIGHT(TEXT(AU323,"0.#"),1)=".",FALSE,TRUE)</formula>
    </cfRule>
    <cfRule type="expression" dxfId="778" priority="902">
      <formula>IF(RIGHT(TEXT(AU323,"0.#"),1)=".",TRUE,FALSE)</formula>
    </cfRule>
  </conditionalFormatting>
  <conditionalFormatting sqref="AI32">
    <cfRule type="expression" dxfId="777" priority="899">
      <formula>IF(RIGHT(TEXT(AI32,"0.#"),1)=".",FALSE,TRUE)</formula>
    </cfRule>
    <cfRule type="expression" dxfId="776" priority="900">
      <formula>IF(RIGHT(TEXT(AI32,"0.#"),1)=".",TRUE,FALSE)</formula>
    </cfRule>
  </conditionalFormatting>
  <conditionalFormatting sqref="AM32">
    <cfRule type="expression" dxfId="775" priority="897">
      <formula>IF(RIGHT(TEXT(AM32,"0.#"),1)=".",FALSE,TRUE)</formula>
    </cfRule>
    <cfRule type="expression" dxfId="774" priority="898">
      <formula>IF(RIGHT(TEXT(AM32,"0.#"),1)=".",TRUE,FALSE)</formula>
    </cfRule>
  </conditionalFormatting>
  <conditionalFormatting sqref="AE33">
    <cfRule type="expression" dxfId="773" priority="895">
      <formula>IF(RIGHT(TEXT(AE33,"0.#"),1)=".",FALSE,TRUE)</formula>
    </cfRule>
    <cfRule type="expression" dxfId="772" priority="896">
      <formula>IF(RIGHT(TEXT(AE33,"0.#"),1)=".",TRUE,FALSE)</formula>
    </cfRule>
  </conditionalFormatting>
  <conditionalFormatting sqref="AI33">
    <cfRule type="expression" dxfId="771" priority="893">
      <formula>IF(RIGHT(TEXT(AI33,"0.#"),1)=".",FALSE,TRUE)</formula>
    </cfRule>
    <cfRule type="expression" dxfId="770" priority="894">
      <formula>IF(RIGHT(TEXT(AI33,"0.#"),1)=".",TRUE,FALSE)</formula>
    </cfRule>
  </conditionalFormatting>
  <conditionalFormatting sqref="AM33">
    <cfRule type="expression" dxfId="769" priority="891">
      <formula>IF(RIGHT(TEXT(AM33,"0.#"),1)=".",FALSE,TRUE)</formula>
    </cfRule>
    <cfRule type="expression" dxfId="768" priority="892">
      <formula>IF(RIGHT(TEXT(AM33,"0.#"),1)=".",TRUE,FALSE)</formula>
    </cfRule>
  </conditionalFormatting>
  <conditionalFormatting sqref="AQ33">
    <cfRule type="expression" dxfId="767" priority="889">
      <formula>IF(RIGHT(TEXT(AQ33,"0.#"),1)=".",FALSE,TRUE)</formula>
    </cfRule>
    <cfRule type="expression" dxfId="766" priority="890">
      <formula>IF(RIGHT(TEXT(AQ33,"0.#"),1)=".",TRUE,FALSE)</formula>
    </cfRule>
  </conditionalFormatting>
  <conditionalFormatting sqref="AE210">
    <cfRule type="expression" dxfId="765" priority="887">
      <formula>IF(RIGHT(TEXT(AE210,"0.#"),1)=".",FALSE,TRUE)</formula>
    </cfRule>
    <cfRule type="expression" dxfId="764" priority="888">
      <formula>IF(RIGHT(TEXT(AE210,"0.#"),1)=".",TRUE,FALSE)</formula>
    </cfRule>
  </conditionalFormatting>
  <conditionalFormatting sqref="AE211">
    <cfRule type="expression" dxfId="763" priority="885">
      <formula>IF(RIGHT(TEXT(AE211,"0.#"),1)=".",FALSE,TRUE)</formula>
    </cfRule>
    <cfRule type="expression" dxfId="762" priority="886">
      <formula>IF(RIGHT(TEXT(AE211,"0.#"),1)=".",TRUE,FALSE)</formula>
    </cfRule>
  </conditionalFormatting>
  <conditionalFormatting sqref="AE212">
    <cfRule type="expression" dxfId="761" priority="883">
      <formula>IF(RIGHT(TEXT(AE212,"0.#"),1)=".",FALSE,TRUE)</formula>
    </cfRule>
    <cfRule type="expression" dxfId="760" priority="884">
      <formula>IF(RIGHT(TEXT(AE212,"0.#"),1)=".",TRUE,FALSE)</formula>
    </cfRule>
  </conditionalFormatting>
  <conditionalFormatting sqref="AI212">
    <cfRule type="expression" dxfId="759" priority="881">
      <formula>IF(RIGHT(TEXT(AI212,"0.#"),1)=".",FALSE,TRUE)</formula>
    </cfRule>
    <cfRule type="expression" dxfId="758" priority="882">
      <formula>IF(RIGHT(TEXT(AI212,"0.#"),1)=".",TRUE,FALSE)</formula>
    </cfRule>
  </conditionalFormatting>
  <conditionalFormatting sqref="AI211">
    <cfRule type="expression" dxfId="757" priority="879">
      <formula>IF(RIGHT(TEXT(AI211,"0.#"),1)=".",FALSE,TRUE)</formula>
    </cfRule>
    <cfRule type="expression" dxfId="756" priority="880">
      <formula>IF(RIGHT(TEXT(AI211,"0.#"),1)=".",TRUE,FALSE)</formula>
    </cfRule>
  </conditionalFormatting>
  <conditionalFormatting sqref="AI210">
    <cfRule type="expression" dxfId="755" priority="877">
      <formula>IF(RIGHT(TEXT(AI210,"0.#"),1)=".",FALSE,TRUE)</formula>
    </cfRule>
    <cfRule type="expression" dxfId="754" priority="878">
      <formula>IF(RIGHT(TEXT(AI210,"0.#"),1)=".",TRUE,FALSE)</formula>
    </cfRule>
  </conditionalFormatting>
  <conditionalFormatting sqref="AM210">
    <cfRule type="expression" dxfId="753" priority="875">
      <formula>IF(RIGHT(TEXT(AM210,"0.#"),1)=".",FALSE,TRUE)</formula>
    </cfRule>
    <cfRule type="expression" dxfId="752" priority="876">
      <formula>IF(RIGHT(TEXT(AM210,"0.#"),1)=".",TRUE,FALSE)</formula>
    </cfRule>
  </conditionalFormatting>
  <conditionalFormatting sqref="AM211">
    <cfRule type="expression" dxfId="751" priority="873">
      <formula>IF(RIGHT(TEXT(AM211,"0.#"),1)=".",FALSE,TRUE)</formula>
    </cfRule>
    <cfRule type="expression" dxfId="750" priority="874">
      <formula>IF(RIGHT(TEXT(AM211,"0.#"),1)=".",TRUE,FALSE)</formula>
    </cfRule>
  </conditionalFormatting>
  <conditionalFormatting sqref="AM212">
    <cfRule type="expression" dxfId="749" priority="871">
      <formula>IF(RIGHT(TEXT(AM212,"0.#"),1)=".",FALSE,TRUE)</formula>
    </cfRule>
    <cfRule type="expression" dxfId="748" priority="872">
      <formula>IF(RIGHT(TEXT(AM212,"0.#"),1)=".",TRUE,FALSE)</formula>
    </cfRule>
  </conditionalFormatting>
  <conditionalFormatting sqref="AL376:AO395">
    <cfRule type="expression" dxfId="747" priority="867">
      <formula>IF(AND(AL376&gt;=0, RIGHT(TEXT(AL376,"0.#"),1)&lt;&gt;"."),TRUE,FALSE)</formula>
    </cfRule>
    <cfRule type="expression" dxfId="746" priority="868">
      <formula>IF(AND(AL376&gt;=0, RIGHT(TEXT(AL376,"0.#"),1)="."),TRUE,FALSE)</formula>
    </cfRule>
    <cfRule type="expression" dxfId="745" priority="869">
      <formula>IF(AND(AL376&lt;0, RIGHT(TEXT(AL376,"0.#"),1)&lt;&gt;"."),TRUE,FALSE)</formula>
    </cfRule>
    <cfRule type="expression" dxfId="744" priority="870">
      <formula>IF(AND(AL376&lt;0, RIGHT(TEXT(AL376,"0.#"),1)="."),TRUE,FALSE)</formula>
    </cfRule>
  </conditionalFormatting>
  <conditionalFormatting sqref="AQ210:AQ212">
    <cfRule type="expression" dxfId="743" priority="865">
      <formula>IF(RIGHT(TEXT(AQ210,"0.#"),1)=".",FALSE,TRUE)</formula>
    </cfRule>
    <cfRule type="expression" dxfId="742" priority="866">
      <formula>IF(RIGHT(TEXT(AQ210,"0.#"),1)=".",TRUE,FALSE)</formula>
    </cfRule>
  </conditionalFormatting>
  <conditionalFormatting sqref="AU210:AU212">
    <cfRule type="expression" dxfId="741" priority="863">
      <formula>IF(RIGHT(TEXT(AU210,"0.#"),1)=".",FALSE,TRUE)</formula>
    </cfRule>
    <cfRule type="expression" dxfId="740" priority="864">
      <formula>IF(RIGHT(TEXT(AU210,"0.#"),1)=".",TRUE,FALSE)</formula>
    </cfRule>
  </conditionalFormatting>
  <conditionalFormatting sqref="Y376:Y395">
    <cfRule type="expression" dxfId="739" priority="861">
      <formula>IF(RIGHT(TEXT(Y376,"0.#"),1)=".",FALSE,TRUE)</formula>
    </cfRule>
    <cfRule type="expression" dxfId="738" priority="862">
      <formula>IF(RIGHT(TEXT(Y376,"0.#"),1)=".",TRUE,FALSE)</formula>
    </cfRule>
  </conditionalFormatting>
  <conditionalFormatting sqref="AL631:AO660">
    <cfRule type="expression" dxfId="737" priority="857">
      <formula>IF(AND(AL631&gt;=0, RIGHT(TEXT(AL631,"0.#"),1)&lt;&gt;"."),TRUE,FALSE)</formula>
    </cfRule>
    <cfRule type="expression" dxfId="736" priority="858">
      <formula>IF(AND(AL631&gt;=0, RIGHT(TEXT(AL631,"0.#"),1)="."),TRUE,FALSE)</formula>
    </cfRule>
    <cfRule type="expression" dxfId="735" priority="859">
      <formula>IF(AND(AL631&lt;0, RIGHT(TEXT(AL631,"0.#"),1)&lt;&gt;"."),TRUE,FALSE)</formula>
    </cfRule>
    <cfRule type="expression" dxfId="734" priority="860">
      <formula>IF(AND(AL631&lt;0, RIGHT(TEXT(AL631,"0.#"),1)="."),TRUE,FALSE)</formula>
    </cfRule>
  </conditionalFormatting>
  <conditionalFormatting sqref="Y631:Y660">
    <cfRule type="expression" dxfId="733" priority="855">
      <formula>IF(RIGHT(TEXT(Y631,"0.#"),1)=".",FALSE,TRUE)</formula>
    </cfRule>
    <cfRule type="expression" dxfId="732" priority="856">
      <formula>IF(RIGHT(TEXT(Y631,"0.#"),1)=".",TRUE,FALSE)</formula>
    </cfRule>
  </conditionalFormatting>
  <conditionalFormatting sqref="Y401:Y428">
    <cfRule type="expression" dxfId="731" priority="787">
      <formula>IF(RIGHT(TEXT(Y401,"0.#"),1)=".",FALSE,TRUE)</formula>
    </cfRule>
    <cfRule type="expression" dxfId="730" priority="788">
      <formula>IF(RIGHT(TEXT(Y401,"0.#"),1)=".",TRUE,FALSE)</formula>
    </cfRule>
  </conditionalFormatting>
  <conditionalFormatting sqref="Y399:Y400">
    <cfRule type="expression" dxfId="729" priority="781">
      <formula>IF(RIGHT(TEXT(Y399,"0.#"),1)=".",FALSE,TRUE)</formula>
    </cfRule>
    <cfRule type="expression" dxfId="728" priority="782">
      <formula>IF(RIGHT(TEXT(Y399,"0.#"),1)=".",TRUE,FALSE)</formula>
    </cfRule>
  </conditionalFormatting>
  <conditionalFormatting sqref="Y434:Y461">
    <cfRule type="expression" dxfId="727" priority="775">
      <formula>IF(RIGHT(TEXT(Y434,"0.#"),1)=".",FALSE,TRUE)</formula>
    </cfRule>
    <cfRule type="expression" dxfId="726" priority="776">
      <formula>IF(RIGHT(TEXT(Y434,"0.#"),1)=".",TRUE,FALSE)</formula>
    </cfRule>
  </conditionalFormatting>
  <conditionalFormatting sqref="Y432:Y433">
    <cfRule type="expression" dxfId="725" priority="769">
      <formula>IF(RIGHT(TEXT(Y432,"0.#"),1)=".",FALSE,TRUE)</formula>
    </cfRule>
    <cfRule type="expression" dxfId="724" priority="770">
      <formula>IF(RIGHT(TEXT(Y432,"0.#"),1)=".",TRUE,FALSE)</formula>
    </cfRule>
  </conditionalFormatting>
  <conditionalFormatting sqref="Y467:Y494">
    <cfRule type="expression" dxfId="723" priority="763">
      <formula>IF(RIGHT(TEXT(Y467,"0.#"),1)=".",FALSE,TRUE)</formula>
    </cfRule>
    <cfRule type="expression" dxfId="722" priority="764">
      <formula>IF(RIGHT(TEXT(Y467,"0.#"),1)=".",TRUE,FALSE)</formula>
    </cfRule>
  </conditionalFormatting>
  <conditionalFormatting sqref="Y465:Y466">
    <cfRule type="expression" dxfId="721" priority="757">
      <formula>IF(RIGHT(TEXT(Y465,"0.#"),1)=".",FALSE,TRUE)</formula>
    </cfRule>
    <cfRule type="expression" dxfId="720" priority="758">
      <formula>IF(RIGHT(TEXT(Y465,"0.#"),1)=".",TRUE,FALSE)</formula>
    </cfRule>
  </conditionalFormatting>
  <conditionalFormatting sqref="Y500:Y527">
    <cfRule type="expression" dxfId="719" priority="751">
      <formula>IF(RIGHT(TEXT(Y500,"0.#"),1)=".",FALSE,TRUE)</formula>
    </cfRule>
    <cfRule type="expression" dxfId="718" priority="752">
      <formula>IF(RIGHT(TEXT(Y500,"0.#"),1)=".",TRUE,FALSE)</formula>
    </cfRule>
  </conditionalFormatting>
  <conditionalFormatting sqref="Y498:Y499">
    <cfRule type="expression" dxfId="717" priority="745">
      <formula>IF(RIGHT(TEXT(Y498,"0.#"),1)=".",FALSE,TRUE)</formula>
    </cfRule>
    <cfRule type="expression" dxfId="716" priority="746">
      <formula>IF(RIGHT(TEXT(Y498,"0.#"),1)=".",TRUE,FALSE)</formula>
    </cfRule>
  </conditionalFormatting>
  <conditionalFormatting sqref="Y533:Y560">
    <cfRule type="expression" dxfId="715" priority="739">
      <formula>IF(RIGHT(TEXT(Y533,"0.#"),1)=".",FALSE,TRUE)</formula>
    </cfRule>
    <cfRule type="expression" dxfId="714" priority="740">
      <formula>IF(RIGHT(TEXT(Y533,"0.#"),1)=".",TRUE,FALSE)</formula>
    </cfRule>
  </conditionalFormatting>
  <conditionalFormatting sqref="W23">
    <cfRule type="expression" dxfId="713" priority="847">
      <formula>IF(RIGHT(TEXT(W23,"0.#"),1)=".",FALSE,TRUE)</formula>
    </cfRule>
    <cfRule type="expression" dxfId="712" priority="848">
      <formula>IF(RIGHT(TEXT(W23,"0.#"),1)=".",TRUE,FALSE)</formula>
    </cfRule>
  </conditionalFormatting>
  <conditionalFormatting sqref="W24:W27">
    <cfRule type="expression" dxfId="711" priority="845">
      <formula>IF(RIGHT(TEXT(W24,"0.#"),1)=".",FALSE,TRUE)</formula>
    </cfRule>
    <cfRule type="expression" dxfId="710" priority="846">
      <formula>IF(RIGHT(TEXT(W24,"0.#"),1)=".",TRUE,FALSE)</formula>
    </cfRule>
  </conditionalFormatting>
  <conditionalFormatting sqref="W28">
    <cfRule type="expression" dxfId="709" priority="843">
      <formula>IF(RIGHT(TEXT(W28,"0.#"),1)=".",FALSE,TRUE)</formula>
    </cfRule>
    <cfRule type="expression" dxfId="708" priority="844">
      <formula>IF(RIGHT(TEXT(W28,"0.#"),1)=".",TRUE,FALSE)</formula>
    </cfRule>
  </conditionalFormatting>
  <conditionalFormatting sqref="P23">
    <cfRule type="expression" dxfId="707" priority="841">
      <formula>IF(RIGHT(TEXT(P23,"0.#"),1)=".",FALSE,TRUE)</formula>
    </cfRule>
    <cfRule type="expression" dxfId="706" priority="842">
      <formula>IF(RIGHT(TEXT(P23,"0.#"),1)=".",TRUE,FALSE)</formula>
    </cfRule>
  </conditionalFormatting>
  <conditionalFormatting sqref="P24:P27">
    <cfRule type="expression" dxfId="705" priority="839">
      <formula>IF(RIGHT(TEXT(P24,"0.#"),1)=".",FALSE,TRUE)</formula>
    </cfRule>
    <cfRule type="expression" dxfId="704" priority="840">
      <formula>IF(RIGHT(TEXT(P24,"0.#"),1)=".",TRUE,FALSE)</formula>
    </cfRule>
  </conditionalFormatting>
  <conditionalFormatting sqref="P28">
    <cfRule type="expression" dxfId="703" priority="837">
      <formula>IF(RIGHT(TEXT(P28,"0.#"),1)=".",FALSE,TRUE)</formula>
    </cfRule>
    <cfRule type="expression" dxfId="702" priority="838">
      <formula>IF(RIGHT(TEXT(P28,"0.#"),1)=".",TRUE,FALSE)</formula>
    </cfRule>
  </conditionalFormatting>
  <conditionalFormatting sqref="AE202">
    <cfRule type="expression" dxfId="701" priority="835">
      <formula>IF(RIGHT(TEXT(AE202,"0.#"),1)=".",FALSE,TRUE)</formula>
    </cfRule>
    <cfRule type="expression" dxfId="700" priority="836">
      <formula>IF(RIGHT(TEXT(AE202,"0.#"),1)=".",TRUE,FALSE)</formula>
    </cfRule>
  </conditionalFormatting>
  <conditionalFormatting sqref="AE203">
    <cfRule type="expression" dxfId="699" priority="833">
      <formula>IF(RIGHT(TEXT(AE203,"0.#"),1)=".",FALSE,TRUE)</formula>
    </cfRule>
    <cfRule type="expression" dxfId="698" priority="834">
      <formula>IF(RIGHT(TEXT(AE203,"0.#"),1)=".",TRUE,FALSE)</formula>
    </cfRule>
  </conditionalFormatting>
  <conditionalFormatting sqref="AE204">
    <cfRule type="expression" dxfId="697" priority="831">
      <formula>IF(RIGHT(TEXT(AE204,"0.#"),1)=".",FALSE,TRUE)</formula>
    </cfRule>
    <cfRule type="expression" dxfId="696" priority="832">
      <formula>IF(RIGHT(TEXT(AE204,"0.#"),1)=".",TRUE,FALSE)</formula>
    </cfRule>
  </conditionalFormatting>
  <conditionalFormatting sqref="AI204">
    <cfRule type="expression" dxfId="695" priority="829">
      <formula>IF(RIGHT(TEXT(AI204,"0.#"),1)=".",FALSE,TRUE)</formula>
    </cfRule>
    <cfRule type="expression" dxfId="694" priority="830">
      <formula>IF(RIGHT(TEXT(AI204,"0.#"),1)=".",TRUE,FALSE)</formula>
    </cfRule>
  </conditionalFormatting>
  <conditionalFormatting sqref="AI203">
    <cfRule type="expression" dxfId="693" priority="827">
      <formula>IF(RIGHT(TEXT(AI203,"0.#"),1)=".",FALSE,TRUE)</formula>
    </cfRule>
    <cfRule type="expression" dxfId="692" priority="828">
      <formula>IF(RIGHT(TEXT(AI203,"0.#"),1)=".",TRUE,FALSE)</formula>
    </cfRule>
  </conditionalFormatting>
  <conditionalFormatting sqref="AI202">
    <cfRule type="expression" dxfId="691" priority="825">
      <formula>IF(RIGHT(TEXT(AI202,"0.#"),1)=".",FALSE,TRUE)</formula>
    </cfRule>
    <cfRule type="expression" dxfId="690" priority="826">
      <formula>IF(RIGHT(TEXT(AI202,"0.#"),1)=".",TRUE,FALSE)</formula>
    </cfRule>
  </conditionalFormatting>
  <conditionalFormatting sqref="AM202">
    <cfRule type="expression" dxfId="689" priority="823">
      <formula>IF(RIGHT(TEXT(AM202,"0.#"),1)=".",FALSE,TRUE)</formula>
    </cfRule>
    <cfRule type="expression" dxfId="688" priority="824">
      <formula>IF(RIGHT(TEXT(AM202,"0.#"),1)=".",TRUE,FALSE)</formula>
    </cfRule>
  </conditionalFormatting>
  <conditionalFormatting sqref="AM203">
    <cfRule type="expression" dxfId="687" priority="821">
      <formula>IF(RIGHT(TEXT(AM203,"0.#"),1)=".",FALSE,TRUE)</formula>
    </cfRule>
    <cfRule type="expression" dxfId="686" priority="822">
      <formula>IF(RIGHT(TEXT(AM203,"0.#"),1)=".",TRUE,FALSE)</formula>
    </cfRule>
  </conditionalFormatting>
  <conditionalFormatting sqref="AM204">
    <cfRule type="expression" dxfId="685" priority="819">
      <formula>IF(RIGHT(TEXT(AM204,"0.#"),1)=".",FALSE,TRUE)</formula>
    </cfRule>
    <cfRule type="expression" dxfId="684" priority="820">
      <formula>IF(RIGHT(TEXT(AM204,"0.#"),1)=".",TRUE,FALSE)</formula>
    </cfRule>
  </conditionalFormatting>
  <conditionalFormatting sqref="AQ202:AQ204">
    <cfRule type="expression" dxfId="683" priority="817">
      <formula>IF(RIGHT(TEXT(AQ202,"0.#"),1)=".",FALSE,TRUE)</formula>
    </cfRule>
    <cfRule type="expression" dxfId="682" priority="818">
      <formula>IF(RIGHT(TEXT(AQ202,"0.#"),1)=".",TRUE,FALSE)</formula>
    </cfRule>
  </conditionalFormatting>
  <conditionalFormatting sqref="AU202:AU204">
    <cfRule type="expression" dxfId="681" priority="815">
      <formula>IF(RIGHT(TEXT(AU202,"0.#"),1)=".",FALSE,TRUE)</formula>
    </cfRule>
    <cfRule type="expression" dxfId="680" priority="816">
      <formula>IF(RIGHT(TEXT(AU202,"0.#"),1)=".",TRUE,FALSE)</formula>
    </cfRule>
  </conditionalFormatting>
  <conditionalFormatting sqref="AE205">
    <cfRule type="expression" dxfId="679" priority="813">
      <formula>IF(RIGHT(TEXT(AE205,"0.#"),1)=".",FALSE,TRUE)</formula>
    </cfRule>
    <cfRule type="expression" dxfId="678" priority="814">
      <formula>IF(RIGHT(TEXT(AE205,"0.#"),1)=".",TRUE,FALSE)</formula>
    </cfRule>
  </conditionalFormatting>
  <conditionalFormatting sqref="AE206">
    <cfRule type="expression" dxfId="677" priority="811">
      <formula>IF(RIGHT(TEXT(AE206,"0.#"),1)=".",FALSE,TRUE)</formula>
    </cfRule>
    <cfRule type="expression" dxfId="676" priority="812">
      <formula>IF(RIGHT(TEXT(AE206,"0.#"),1)=".",TRUE,FALSE)</formula>
    </cfRule>
  </conditionalFormatting>
  <conditionalFormatting sqref="AE207">
    <cfRule type="expression" dxfId="675" priority="809">
      <formula>IF(RIGHT(TEXT(AE207,"0.#"),1)=".",FALSE,TRUE)</formula>
    </cfRule>
    <cfRule type="expression" dxfId="674" priority="810">
      <formula>IF(RIGHT(TEXT(AE207,"0.#"),1)=".",TRUE,FALSE)</formula>
    </cfRule>
  </conditionalFormatting>
  <conditionalFormatting sqref="AI207">
    <cfRule type="expression" dxfId="673" priority="807">
      <formula>IF(RIGHT(TEXT(AI207,"0.#"),1)=".",FALSE,TRUE)</formula>
    </cfRule>
    <cfRule type="expression" dxfId="672" priority="808">
      <formula>IF(RIGHT(TEXT(AI207,"0.#"),1)=".",TRUE,FALSE)</formula>
    </cfRule>
  </conditionalFormatting>
  <conditionalFormatting sqref="AI206">
    <cfRule type="expression" dxfId="671" priority="805">
      <formula>IF(RIGHT(TEXT(AI206,"0.#"),1)=".",FALSE,TRUE)</formula>
    </cfRule>
    <cfRule type="expression" dxfId="670" priority="806">
      <formula>IF(RIGHT(TEXT(AI206,"0.#"),1)=".",TRUE,FALSE)</formula>
    </cfRule>
  </conditionalFormatting>
  <conditionalFormatting sqref="AI205">
    <cfRule type="expression" dxfId="669" priority="803">
      <formula>IF(RIGHT(TEXT(AI205,"0.#"),1)=".",FALSE,TRUE)</formula>
    </cfRule>
    <cfRule type="expression" dxfId="668" priority="804">
      <formula>IF(RIGHT(TEXT(AI205,"0.#"),1)=".",TRUE,FALSE)</formula>
    </cfRule>
  </conditionalFormatting>
  <conditionalFormatting sqref="AM205">
    <cfRule type="expression" dxfId="667" priority="801">
      <formula>IF(RIGHT(TEXT(AM205,"0.#"),1)=".",FALSE,TRUE)</formula>
    </cfRule>
    <cfRule type="expression" dxfId="666" priority="802">
      <formula>IF(RIGHT(TEXT(AM205,"0.#"),1)=".",TRUE,FALSE)</formula>
    </cfRule>
  </conditionalFormatting>
  <conditionalFormatting sqref="AM206">
    <cfRule type="expression" dxfId="665" priority="799">
      <formula>IF(RIGHT(TEXT(AM206,"0.#"),1)=".",FALSE,TRUE)</formula>
    </cfRule>
    <cfRule type="expression" dxfId="664" priority="800">
      <formula>IF(RIGHT(TEXT(AM206,"0.#"),1)=".",TRUE,FALSE)</formula>
    </cfRule>
  </conditionalFormatting>
  <conditionalFormatting sqref="AM207">
    <cfRule type="expression" dxfId="663" priority="797">
      <formula>IF(RIGHT(TEXT(AM207,"0.#"),1)=".",FALSE,TRUE)</formula>
    </cfRule>
    <cfRule type="expression" dxfId="662" priority="798">
      <formula>IF(RIGHT(TEXT(AM207,"0.#"),1)=".",TRUE,FALSE)</formula>
    </cfRule>
  </conditionalFormatting>
  <conditionalFormatting sqref="AQ205:AQ207">
    <cfRule type="expression" dxfId="661" priority="795">
      <formula>IF(RIGHT(TEXT(AQ205,"0.#"),1)=".",FALSE,TRUE)</formula>
    </cfRule>
    <cfRule type="expression" dxfId="660" priority="796">
      <formula>IF(RIGHT(TEXT(AQ205,"0.#"),1)=".",TRUE,FALSE)</formula>
    </cfRule>
  </conditionalFormatting>
  <conditionalFormatting sqref="AU205:AU207">
    <cfRule type="expression" dxfId="659" priority="793">
      <formula>IF(RIGHT(TEXT(AU205,"0.#"),1)=".",FALSE,TRUE)</formula>
    </cfRule>
    <cfRule type="expression" dxfId="658" priority="794">
      <formula>IF(RIGHT(TEXT(AU205,"0.#"),1)=".",TRUE,FALSE)</formula>
    </cfRule>
  </conditionalFormatting>
  <conditionalFormatting sqref="AL401:AO428">
    <cfRule type="expression" dxfId="657" priority="789">
      <formula>IF(AND(AL401&gt;=0, RIGHT(TEXT(AL401,"0.#"),1)&lt;&gt;"."),TRUE,FALSE)</formula>
    </cfRule>
    <cfRule type="expression" dxfId="656" priority="790">
      <formula>IF(AND(AL401&gt;=0, RIGHT(TEXT(AL401,"0.#"),1)="."),TRUE,FALSE)</formula>
    </cfRule>
    <cfRule type="expression" dxfId="655" priority="791">
      <formula>IF(AND(AL401&lt;0, RIGHT(TEXT(AL401,"0.#"),1)&lt;&gt;"."),TRUE,FALSE)</formula>
    </cfRule>
    <cfRule type="expression" dxfId="654" priority="792">
      <formula>IF(AND(AL401&lt;0, RIGHT(TEXT(AL401,"0.#"),1)="."),TRUE,FALSE)</formula>
    </cfRule>
  </conditionalFormatting>
  <conditionalFormatting sqref="AL399:AO400">
    <cfRule type="expression" dxfId="653" priority="783">
      <formula>IF(AND(AL399&gt;=0, RIGHT(TEXT(AL399,"0.#"),1)&lt;&gt;"."),TRUE,FALSE)</formula>
    </cfRule>
    <cfRule type="expression" dxfId="652" priority="784">
      <formula>IF(AND(AL399&gt;=0, RIGHT(TEXT(AL399,"0.#"),1)="."),TRUE,FALSE)</formula>
    </cfRule>
    <cfRule type="expression" dxfId="651" priority="785">
      <formula>IF(AND(AL399&lt;0, RIGHT(TEXT(AL399,"0.#"),1)&lt;&gt;"."),TRUE,FALSE)</formula>
    </cfRule>
    <cfRule type="expression" dxfId="650" priority="786">
      <formula>IF(AND(AL399&lt;0, RIGHT(TEXT(AL399,"0.#"),1)="."),TRUE,FALSE)</formula>
    </cfRule>
  </conditionalFormatting>
  <conditionalFormatting sqref="AL434:AO461">
    <cfRule type="expression" dxfId="649" priority="777">
      <formula>IF(AND(AL434&gt;=0, RIGHT(TEXT(AL434,"0.#"),1)&lt;&gt;"."),TRUE,FALSE)</formula>
    </cfRule>
    <cfRule type="expression" dxfId="648" priority="778">
      <formula>IF(AND(AL434&gt;=0, RIGHT(TEXT(AL434,"0.#"),1)="."),TRUE,FALSE)</formula>
    </cfRule>
    <cfRule type="expression" dxfId="647" priority="779">
      <formula>IF(AND(AL434&lt;0, RIGHT(TEXT(AL434,"0.#"),1)&lt;&gt;"."),TRUE,FALSE)</formula>
    </cfRule>
    <cfRule type="expression" dxfId="646" priority="780">
      <formula>IF(AND(AL434&lt;0, RIGHT(TEXT(AL434,"0.#"),1)="."),TRUE,FALSE)</formula>
    </cfRule>
  </conditionalFormatting>
  <conditionalFormatting sqref="AL432:AO433">
    <cfRule type="expression" dxfId="645" priority="771">
      <formula>IF(AND(AL432&gt;=0, RIGHT(TEXT(AL432,"0.#"),1)&lt;&gt;"."),TRUE,FALSE)</formula>
    </cfRule>
    <cfRule type="expression" dxfId="644" priority="772">
      <formula>IF(AND(AL432&gt;=0, RIGHT(TEXT(AL432,"0.#"),1)="."),TRUE,FALSE)</formula>
    </cfRule>
    <cfRule type="expression" dxfId="643" priority="773">
      <formula>IF(AND(AL432&lt;0, RIGHT(TEXT(AL432,"0.#"),1)&lt;&gt;"."),TRUE,FALSE)</formula>
    </cfRule>
    <cfRule type="expression" dxfId="642" priority="774">
      <formula>IF(AND(AL432&lt;0, RIGHT(TEXT(AL432,"0.#"),1)="."),TRUE,FALSE)</formula>
    </cfRule>
  </conditionalFormatting>
  <conditionalFormatting sqref="AL467:AO494">
    <cfRule type="expression" dxfId="641" priority="765">
      <formula>IF(AND(AL467&gt;=0, RIGHT(TEXT(AL467,"0.#"),1)&lt;&gt;"."),TRUE,FALSE)</formula>
    </cfRule>
    <cfRule type="expression" dxfId="640" priority="766">
      <formula>IF(AND(AL467&gt;=0, RIGHT(TEXT(AL467,"0.#"),1)="."),TRUE,FALSE)</formula>
    </cfRule>
    <cfRule type="expression" dxfId="639" priority="767">
      <formula>IF(AND(AL467&lt;0, RIGHT(TEXT(AL467,"0.#"),1)&lt;&gt;"."),TRUE,FALSE)</formula>
    </cfRule>
    <cfRule type="expression" dxfId="638" priority="768">
      <formula>IF(AND(AL467&lt;0, RIGHT(TEXT(AL467,"0.#"),1)="."),TRUE,FALSE)</formula>
    </cfRule>
  </conditionalFormatting>
  <conditionalFormatting sqref="AL465:AO466">
    <cfRule type="expression" dxfId="637" priority="759">
      <formula>IF(AND(AL465&gt;=0, RIGHT(TEXT(AL465,"0.#"),1)&lt;&gt;"."),TRUE,FALSE)</formula>
    </cfRule>
    <cfRule type="expression" dxfId="636" priority="760">
      <formula>IF(AND(AL465&gt;=0, RIGHT(TEXT(AL465,"0.#"),1)="."),TRUE,FALSE)</formula>
    </cfRule>
    <cfRule type="expression" dxfId="635" priority="761">
      <formula>IF(AND(AL465&lt;0, RIGHT(TEXT(AL465,"0.#"),1)&lt;&gt;"."),TRUE,FALSE)</formula>
    </cfRule>
    <cfRule type="expression" dxfId="634" priority="762">
      <formula>IF(AND(AL465&lt;0, RIGHT(TEXT(AL465,"0.#"),1)="."),TRUE,FALSE)</formula>
    </cfRule>
  </conditionalFormatting>
  <conditionalFormatting sqref="AL500:AO527">
    <cfRule type="expression" dxfId="633" priority="753">
      <formula>IF(AND(AL500&gt;=0, RIGHT(TEXT(AL500,"0.#"),1)&lt;&gt;"."),TRUE,FALSE)</formula>
    </cfRule>
    <cfRule type="expression" dxfId="632" priority="754">
      <formula>IF(AND(AL500&gt;=0, RIGHT(TEXT(AL500,"0.#"),1)="."),TRUE,FALSE)</formula>
    </cfRule>
    <cfRule type="expression" dxfId="631" priority="755">
      <formula>IF(AND(AL500&lt;0, RIGHT(TEXT(AL500,"0.#"),1)&lt;&gt;"."),TRUE,FALSE)</formula>
    </cfRule>
    <cfRule type="expression" dxfId="630" priority="756">
      <formula>IF(AND(AL500&lt;0, RIGHT(TEXT(AL500,"0.#"),1)="."),TRUE,FALSE)</formula>
    </cfRule>
  </conditionalFormatting>
  <conditionalFormatting sqref="AL498:AO499">
    <cfRule type="expression" dxfId="629" priority="747">
      <formula>IF(AND(AL498&gt;=0, RIGHT(TEXT(AL498,"0.#"),1)&lt;&gt;"."),TRUE,FALSE)</formula>
    </cfRule>
    <cfRule type="expression" dxfId="628" priority="748">
      <formula>IF(AND(AL498&gt;=0, RIGHT(TEXT(AL498,"0.#"),1)="."),TRUE,FALSE)</formula>
    </cfRule>
    <cfRule type="expression" dxfId="627" priority="749">
      <formula>IF(AND(AL498&lt;0, RIGHT(TEXT(AL498,"0.#"),1)&lt;&gt;"."),TRUE,FALSE)</formula>
    </cfRule>
    <cfRule type="expression" dxfId="626" priority="750">
      <formula>IF(AND(AL498&lt;0, RIGHT(TEXT(AL498,"0.#"),1)="."),TRUE,FALSE)</formula>
    </cfRule>
  </conditionalFormatting>
  <conditionalFormatting sqref="AL533:AO560">
    <cfRule type="expression" dxfId="625" priority="741">
      <formula>IF(AND(AL533&gt;=0, RIGHT(TEXT(AL533,"0.#"),1)&lt;&gt;"."),TRUE,FALSE)</formula>
    </cfRule>
    <cfRule type="expression" dxfId="624" priority="742">
      <formula>IF(AND(AL533&gt;=0, RIGHT(TEXT(AL533,"0.#"),1)="."),TRUE,FALSE)</formula>
    </cfRule>
    <cfRule type="expression" dxfId="623" priority="743">
      <formula>IF(AND(AL533&lt;0, RIGHT(TEXT(AL533,"0.#"),1)&lt;&gt;"."),TRUE,FALSE)</formula>
    </cfRule>
    <cfRule type="expression" dxfId="622" priority="744">
      <formula>IF(AND(AL533&lt;0, RIGHT(TEXT(AL533,"0.#"),1)="."),TRUE,FALSE)</formula>
    </cfRule>
  </conditionalFormatting>
  <conditionalFormatting sqref="AL531:AO532">
    <cfRule type="expression" dxfId="621" priority="735">
      <formula>IF(AND(AL531&gt;=0, RIGHT(TEXT(AL531,"0.#"),1)&lt;&gt;"."),TRUE,FALSE)</formula>
    </cfRule>
    <cfRule type="expression" dxfId="620" priority="736">
      <formula>IF(AND(AL531&gt;=0, RIGHT(TEXT(AL531,"0.#"),1)="."),TRUE,FALSE)</formula>
    </cfRule>
    <cfRule type="expression" dxfId="619" priority="737">
      <formula>IF(AND(AL531&lt;0, RIGHT(TEXT(AL531,"0.#"),1)&lt;&gt;"."),TRUE,FALSE)</formula>
    </cfRule>
    <cfRule type="expression" dxfId="618" priority="738">
      <formula>IF(AND(AL531&lt;0, RIGHT(TEXT(AL531,"0.#"),1)="."),TRUE,FALSE)</formula>
    </cfRule>
  </conditionalFormatting>
  <conditionalFormatting sqref="Y531:Y532">
    <cfRule type="expression" dxfId="617" priority="733">
      <formula>IF(RIGHT(TEXT(Y531,"0.#"),1)=".",FALSE,TRUE)</formula>
    </cfRule>
    <cfRule type="expression" dxfId="616" priority="734">
      <formula>IF(RIGHT(TEXT(Y531,"0.#"),1)=".",TRUE,FALSE)</formula>
    </cfRule>
  </conditionalFormatting>
  <conditionalFormatting sqref="AL566:AO593">
    <cfRule type="expression" dxfId="615" priority="729">
      <formula>IF(AND(AL566&gt;=0, RIGHT(TEXT(AL566,"0.#"),1)&lt;&gt;"."),TRUE,FALSE)</formula>
    </cfRule>
    <cfRule type="expression" dxfId="614" priority="730">
      <formula>IF(AND(AL566&gt;=0, RIGHT(TEXT(AL566,"0.#"),1)="."),TRUE,FALSE)</formula>
    </cfRule>
    <cfRule type="expression" dxfId="613" priority="731">
      <formula>IF(AND(AL566&lt;0, RIGHT(TEXT(AL566,"0.#"),1)&lt;&gt;"."),TRUE,FALSE)</formula>
    </cfRule>
    <cfRule type="expression" dxfId="612" priority="732">
      <formula>IF(AND(AL566&lt;0, RIGHT(TEXT(AL566,"0.#"),1)="."),TRUE,FALSE)</formula>
    </cfRule>
  </conditionalFormatting>
  <conditionalFormatting sqref="Y566:Y593">
    <cfRule type="expression" dxfId="611" priority="727">
      <formula>IF(RIGHT(TEXT(Y566,"0.#"),1)=".",FALSE,TRUE)</formula>
    </cfRule>
    <cfRule type="expression" dxfId="610" priority="728">
      <formula>IF(RIGHT(TEXT(Y566,"0.#"),1)=".",TRUE,FALSE)</formula>
    </cfRule>
  </conditionalFormatting>
  <conditionalFormatting sqref="AL564:AO565">
    <cfRule type="expression" dxfId="609" priority="723">
      <formula>IF(AND(AL564&gt;=0, RIGHT(TEXT(AL564,"0.#"),1)&lt;&gt;"."),TRUE,FALSE)</formula>
    </cfRule>
    <cfRule type="expression" dxfId="608" priority="724">
      <formula>IF(AND(AL564&gt;=0, RIGHT(TEXT(AL564,"0.#"),1)="."),TRUE,FALSE)</formula>
    </cfRule>
    <cfRule type="expression" dxfId="607" priority="725">
      <formula>IF(AND(AL564&lt;0, RIGHT(TEXT(AL564,"0.#"),1)&lt;&gt;"."),TRUE,FALSE)</formula>
    </cfRule>
    <cfRule type="expression" dxfId="606" priority="726">
      <formula>IF(AND(AL564&lt;0, RIGHT(TEXT(AL564,"0.#"),1)="."),TRUE,FALSE)</formula>
    </cfRule>
  </conditionalFormatting>
  <conditionalFormatting sqref="Y564:Y565">
    <cfRule type="expression" dxfId="605" priority="721">
      <formula>IF(RIGHT(TEXT(Y564,"0.#"),1)=".",FALSE,TRUE)</formula>
    </cfRule>
    <cfRule type="expression" dxfId="604" priority="722">
      <formula>IF(RIGHT(TEXT(Y564,"0.#"),1)=".",TRUE,FALSE)</formula>
    </cfRule>
  </conditionalFormatting>
  <conditionalFormatting sqref="AL599:AO626">
    <cfRule type="expression" dxfId="603" priority="717">
      <formula>IF(AND(AL599&gt;=0, RIGHT(TEXT(AL599,"0.#"),1)&lt;&gt;"."),TRUE,FALSE)</formula>
    </cfRule>
    <cfRule type="expression" dxfId="602" priority="718">
      <formula>IF(AND(AL599&gt;=0, RIGHT(TEXT(AL599,"0.#"),1)="."),TRUE,FALSE)</formula>
    </cfRule>
    <cfRule type="expression" dxfId="601" priority="719">
      <formula>IF(AND(AL599&lt;0, RIGHT(TEXT(AL599,"0.#"),1)&lt;&gt;"."),TRUE,FALSE)</formula>
    </cfRule>
    <cfRule type="expression" dxfId="600" priority="720">
      <formula>IF(AND(AL599&lt;0, RIGHT(TEXT(AL599,"0.#"),1)="."),TRUE,FALSE)</formula>
    </cfRule>
  </conditionalFormatting>
  <conditionalFormatting sqref="Y599:Y626">
    <cfRule type="expression" dxfId="599" priority="715">
      <formula>IF(RIGHT(TEXT(Y599,"0.#"),1)=".",FALSE,TRUE)</formula>
    </cfRule>
    <cfRule type="expression" dxfId="598" priority="716">
      <formula>IF(RIGHT(TEXT(Y599,"0.#"),1)=".",TRUE,FALSE)</formula>
    </cfRule>
  </conditionalFormatting>
  <conditionalFormatting sqref="AL597:AO598">
    <cfRule type="expression" dxfId="597" priority="711">
      <formula>IF(AND(AL597&gt;=0, RIGHT(TEXT(AL597,"0.#"),1)&lt;&gt;"."),TRUE,FALSE)</formula>
    </cfRule>
    <cfRule type="expression" dxfId="596" priority="712">
      <formula>IF(AND(AL597&gt;=0, RIGHT(TEXT(AL597,"0.#"),1)="."),TRUE,FALSE)</formula>
    </cfRule>
    <cfRule type="expression" dxfId="595" priority="713">
      <formula>IF(AND(AL597&lt;0, RIGHT(TEXT(AL597,"0.#"),1)&lt;&gt;"."),TRUE,FALSE)</formula>
    </cfRule>
    <cfRule type="expression" dxfId="594" priority="714">
      <formula>IF(AND(AL597&lt;0, RIGHT(TEXT(AL597,"0.#"),1)="."),TRUE,FALSE)</formula>
    </cfRule>
  </conditionalFormatting>
  <conditionalFormatting sqref="Y597:Y598">
    <cfRule type="expression" dxfId="593" priority="709">
      <formula>IF(RIGHT(TEXT(Y597,"0.#"),1)=".",FALSE,TRUE)</formula>
    </cfRule>
    <cfRule type="expression" dxfId="592" priority="710">
      <formula>IF(RIGHT(TEXT(Y597,"0.#"),1)=".",TRUE,FALSE)</formula>
    </cfRule>
  </conditionalFormatting>
  <conditionalFormatting sqref="AU33">
    <cfRule type="expression" dxfId="591" priority="705">
      <formula>IF(RIGHT(TEXT(AU33,"0.#"),1)=".",FALSE,TRUE)</formula>
    </cfRule>
    <cfRule type="expression" dxfId="590" priority="706">
      <formula>IF(RIGHT(TEXT(AU33,"0.#"),1)=".",TRUE,FALSE)</formula>
    </cfRule>
  </conditionalFormatting>
  <conditionalFormatting sqref="AU32">
    <cfRule type="expression" dxfId="589" priority="707">
      <formula>IF(RIGHT(TEXT(AU32,"0.#"),1)=".",FALSE,TRUE)</formula>
    </cfRule>
    <cfRule type="expression" dxfId="588" priority="708">
      <formula>IF(RIGHT(TEXT(AU32,"0.#"),1)=".",TRUE,FALSE)</formula>
    </cfRule>
  </conditionalFormatting>
  <conditionalFormatting sqref="P29:AC29">
    <cfRule type="expression" dxfId="587" priority="703">
      <formula>IF(RIGHT(TEXT(P29,"0.#"),1)=".",FALSE,TRUE)</formula>
    </cfRule>
    <cfRule type="expression" dxfId="586" priority="704">
      <formula>IF(RIGHT(TEXT(P29,"0.#"),1)=".",TRUE,FALSE)</formula>
    </cfRule>
  </conditionalFormatting>
  <conditionalFormatting sqref="AM41 AE41 AI41">
    <cfRule type="expression" dxfId="585" priority="685">
      <formula>IF(RIGHT(TEXT(AE41,"0.#"),1)=".",FALSE,TRUE)</formula>
    </cfRule>
    <cfRule type="expression" dxfId="584" priority="686">
      <formula>IF(RIGHT(TEXT(AE41,"0.#"),1)=".",TRUE,FALSE)</formula>
    </cfRule>
  </conditionalFormatting>
  <conditionalFormatting sqref="AM40">
    <cfRule type="expression" dxfId="583" priority="687">
      <formula>IF(RIGHT(TEXT(AM40,"0.#"),1)=".",FALSE,TRUE)</formula>
    </cfRule>
    <cfRule type="expression" dxfId="582" priority="688">
      <formula>IF(RIGHT(TEXT(AM40,"0.#"),1)=".",TRUE,FALSE)</formula>
    </cfRule>
  </conditionalFormatting>
  <conditionalFormatting sqref="AE39">
    <cfRule type="expression" dxfId="581" priority="701">
      <formula>IF(RIGHT(TEXT(AE39,"0.#"),1)=".",FALSE,TRUE)</formula>
    </cfRule>
    <cfRule type="expression" dxfId="580" priority="702">
      <formula>IF(RIGHT(TEXT(AE39,"0.#"),1)=".",TRUE,FALSE)</formula>
    </cfRule>
  </conditionalFormatting>
  <conditionalFormatting sqref="AQ39:AQ41">
    <cfRule type="expression" dxfId="579" priority="683">
      <formula>IF(RIGHT(TEXT(AQ39,"0.#"),1)=".",FALSE,TRUE)</formula>
    </cfRule>
    <cfRule type="expression" dxfId="578" priority="684">
      <formula>IF(RIGHT(TEXT(AQ39,"0.#"),1)=".",TRUE,FALSE)</formula>
    </cfRule>
  </conditionalFormatting>
  <conditionalFormatting sqref="AU39:AU41">
    <cfRule type="expression" dxfId="577" priority="681">
      <formula>IF(RIGHT(TEXT(AU39,"0.#"),1)=".",FALSE,TRUE)</formula>
    </cfRule>
    <cfRule type="expression" dxfId="576" priority="682">
      <formula>IF(RIGHT(TEXT(AU39,"0.#"),1)=".",TRUE,FALSE)</formula>
    </cfRule>
  </conditionalFormatting>
  <conditionalFormatting sqref="AE40">
    <cfRule type="expression" dxfId="575" priority="699">
      <formula>IF(RIGHT(TEXT(AE40,"0.#"),1)=".",FALSE,TRUE)</formula>
    </cfRule>
    <cfRule type="expression" dxfId="574" priority="700">
      <formula>IF(RIGHT(TEXT(AE40,"0.#"),1)=".",TRUE,FALSE)</formula>
    </cfRule>
  </conditionalFormatting>
  <conditionalFormatting sqref="AM39">
    <cfRule type="expression" dxfId="573" priority="689">
      <formula>IF(RIGHT(TEXT(AM39,"0.#"),1)=".",FALSE,TRUE)</formula>
    </cfRule>
    <cfRule type="expression" dxfId="572" priority="690">
      <formula>IF(RIGHT(TEXT(AM39,"0.#"),1)=".",TRUE,FALSE)</formula>
    </cfRule>
  </conditionalFormatting>
  <conditionalFormatting sqref="AI39">
    <cfRule type="expression" dxfId="571" priority="691">
      <formula>IF(RIGHT(TEXT(AI39,"0.#"),1)=".",FALSE,TRUE)</formula>
    </cfRule>
    <cfRule type="expression" dxfId="570" priority="692">
      <formula>IF(RIGHT(TEXT(AI39,"0.#"),1)=".",TRUE,FALSE)</formula>
    </cfRule>
  </conditionalFormatting>
  <conditionalFormatting sqref="AI40">
    <cfRule type="expression" dxfId="569" priority="693">
      <formula>IF(RIGHT(TEXT(AI40,"0.#"),1)=".",FALSE,TRUE)</formula>
    </cfRule>
    <cfRule type="expression" dxfId="568" priority="694">
      <formula>IF(RIGHT(TEXT(AI40,"0.#"),1)=".",TRUE,FALSE)</formula>
    </cfRule>
  </conditionalFormatting>
  <conditionalFormatting sqref="AM69">
    <cfRule type="expression" dxfId="567" priority="653">
      <formula>IF(RIGHT(TEXT(AM69,"0.#"),1)=".",FALSE,TRUE)</formula>
    </cfRule>
    <cfRule type="expression" dxfId="566" priority="654">
      <formula>IF(RIGHT(TEXT(AM69,"0.#"),1)=".",TRUE,FALSE)</formula>
    </cfRule>
  </conditionalFormatting>
  <conditionalFormatting sqref="AE70 AM70">
    <cfRule type="expression" dxfId="565" priority="651">
      <formula>IF(RIGHT(TEXT(AE70,"0.#"),1)=".",FALSE,TRUE)</formula>
    </cfRule>
    <cfRule type="expression" dxfId="564" priority="652">
      <formula>IF(RIGHT(TEXT(AE70,"0.#"),1)=".",TRUE,FALSE)</formula>
    </cfRule>
  </conditionalFormatting>
  <conditionalFormatting sqref="AI70">
    <cfRule type="expression" dxfId="563" priority="649">
      <formula>IF(RIGHT(TEXT(AI70,"0.#"),1)=".",FALSE,TRUE)</formula>
    </cfRule>
    <cfRule type="expression" dxfId="562" priority="650">
      <formula>IF(RIGHT(TEXT(AI70,"0.#"),1)=".",TRUE,FALSE)</formula>
    </cfRule>
  </conditionalFormatting>
  <conditionalFormatting sqref="AQ70">
    <cfRule type="expression" dxfId="561" priority="647">
      <formula>IF(RIGHT(TEXT(AQ70,"0.#"),1)=".",FALSE,TRUE)</formula>
    </cfRule>
    <cfRule type="expression" dxfId="560" priority="648">
      <formula>IF(RIGHT(TEXT(AQ70,"0.#"),1)=".",TRUE,FALSE)</formula>
    </cfRule>
  </conditionalFormatting>
  <conditionalFormatting sqref="AE69 AQ69">
    <cfRule type="expression" dxfId="559" priority="657">
      <formula>IF(RIGHT(TEXT(AE69,"0.#"),1)=".",FALSE,TRUE)</formula>
    </cfRule>
    <cfRule type="expression" dxfId="558" priority="658">
      <formula>IF(RIGHT(TEXT(AE69,"0.#"),1)=".",TRUE,FALSE)</formula>
    </cfRule>
  </conditionalFormatting>
  <conditionalFormatting sqref="AI69">
    <cfRule type="expression" dxfId="557" priority="655">
      <formula>IF(RIGHT(TEXT(AI69,"0.#"),1)=".",FALSE,TRUE)</formula>
    </cfRule>
    <cfRule type="expression" dxfId="556" priority="656">
      <formula>IF(RIGHT(TEXT(AI69,"0.#"),1)=".",TRUE,FALSE)</formula>
    </cfRule>
  </conditionalFormatting>
  <conditionalFormatting sqref="AE66 AQ66">
    <cfRule type="expression" dxfId="555" priority="645">
      <formula>IF(RIGHT(TEXT(AE66,"0.#"),1)=".",FALSE,TRUE)</formula>
    </cfRule>
    <cfRule type="expression" dxfId="554" priority="646">
      <formula>IF(RIGHT(TEXT(AE66,"0.#"),1)=".",TRUE,FALSE)</formula>
    </cfRule>
  </conditionalFormatting>
  <conditionalFormatting sqref="AI66">
    <cfRule type="expression" dxfId="553" priority="643">
      <formula>IF(RIGHT(TEXT(AI66,"0.#"),1)=".",FALSE,TRUE)</formula>
    </cfRule>
    <cfRule type="expression" dxfId="552" priority="644">
      <formula>IF(RIGHT(TEXT(AI66,"0.#"),1)=".",TRUE,FALSE)</formula>
    </cfRule>
  </conditionalFormatting>
  <conditionalFormatting sqref="AM66">
    <cfRule type="expression" dxfId="551" priority="641">
      <formula>IF(RIGHT(TEXT(AM66,"0.#"),1)=".",FALSE,TRUE)</formula>
    </cfRule>
    <cfRule type="expression" dxfId="550" priority="642">
      <formula>IF(RIGHT(TEXT(AM66,"0.#"),1)=".",TRUE,FALSE)</formula>
    </cfRule>
  </conditionalFormatting>
  <conditionalFormatting sqref="AE67">
    <cfRule type="expression" dxfId="549" priority="639">
      <formula>IF(RIGHT(TEXT(AE67,"0.#"),1)=".",FALSE,TRUE)</formula>
    </cfRule>
    <cfRule type="expression" dxfId="548" priority="640">
      <formula>IF(RIGHT(TEXT(AE67,"0.#"),1)=".",TRUE,FALSE)</formula>
    </cfRule>
  </conditionalFormatting>
  <conditionalFormatting sqref="AI67">
    <cfRule type="expression" dxfId="547" priority="637">
      <formula>IF(RIGHT(TEXT(AI67,"0.#"),1)=".",FALSE,TRUE)</formula>
    </cfRule>
    <cfRule type="expression" dxfId="546" priority="638">
      <formula>IF(RIGHT(TEXT(AI67,"0.#"),1)=".",TRUE,FALSE)</formula>
    </cfRule>
  </conditionalFormatting>
  <conditionalFormatting sqref="AM67">
    <cfRule type="expression" dxfId="545" priority="635">
      <formula>IF(RIGHT(TEXT(AM67,"0.#"),1)=".",FALSE,TRUE)</formula>
    </cfRule>
    <cfRule type="expression" dxfId="544" priority="636">
      <formula>IF(RIGHT(TEXT(AM67,"0.#"),1)=".",TRUE,FALSE)</formula>
    </cfRule>
  </conditionalFormatting>
  <conditionalFormatting sqref="AQ67">
    <cfRule type="expression" dxfId="543" priority="633">
      <formula>IF(RIGHT(TEXT(AQ67,"0.#"),1)=".",FALSE,TRUE)</formula>
    </cfRule>
    <cfRule type="expression" dxfId="542" priority="634">
      <formula>IF(RIGHT(TEXT(AQ67,"0.#"),1)=".",TRUE,FALSE)</formula>
    </cfRule>
  </conditionalFormatting>
  <conditionalFormatting sqref="AU66">
    <cfRule type="expression" dxfId="541" priority="631">
      <formula>IF(RIGHT(TEXT(AU66,"0.#"),1)=".",FALSE,TRUE)</formula>
    </cfRule>
    <cfRule type="expression" dxfId="540" priority="632">
      <formula>IF(RIGHT(TEXT(AU66,"0.#"),1)=".",TRUE,FALSE)</formula>
    </cfRule>
  </conditionalFormatting>
  <conditionalFormatting sqref="AU67">
    <cfRule type="expression" dxfId="539" priority="629">
      <formula>IF(RIGHT(TEXT(AU67,"0.#"),1)=".",FALSE,TRUE)</formula>
    </cfRule>
    <cfRule type="expression" dxfId="538" priority="630">
      <formula>IF(RIGHT(TEXT(AU67,"0.#"),1)=".",TRUE,FALSE)</formula>
    </cfRule>
  </conditionalFormatting>
  <conditionalFormatting sqref="AE100 AQ100">
    <cfRule type="expression" dxfId="537" priority="591">
      <formula>IF(RIGHT(TEXT(AE100,"0.#"),1)=".",FALSE,TRUE)</formula>
    </cfRule>
    <cfRule type="expression" dxfId="536" priority="592">
      <formula>IF(RIGHT(TEXT(AE100,"0.#"),1)=".",TRUE,FALSE)</formula>
    </cfRule>
  </conditionalFormatting>
  <conditionalFormatting sqref="AI100">
    <cfRule type="expression" dxfId="535" priority="589">
      <formula>IF(RIGHT(TEXT(AI100,"0.#"),1)=".",FALSE,TRUE)</formula>
    </cfRule>
    <cfRule type="expression" dxfId="534" priority="590">
      <formula>IF(RIGHT(TEXT(AI100,"0.#"),1)=".",TRUE,FALSE)</formula>
    </cfRule>
  </conditionalFormatting>
  <conditionalFormatting sqref="AE101">
    <cfRule type="expression" dxfId="533" priority="585">
      <formula>IF(RIGHT(TEXT(AE101,"0.#"),1)=".",FALSE,TRUE)</formula>
    </cfRule>
    <cfRule type="expression" dxfId="532" priority="586">
      <formula>IF(RIGHT(TEXT(AE101,"0.#"),1)=".",TRUE,FALSE)</formula>
    </cfRule>
  </conditionalFormatting>
  <conditionalFormatting sqref="AI101">
    <cfRule type="expression" dxfId="531" priority="583">
      <formula>IF(RIGHT(TEXT(AI101,"0.#"),1)=".",FALSE,TRUE)</formula>
    </cfRule>
    <cfRule type="expression" dxfId="530" priority="584">
      <formula>IF(RIGHT(TEXT(AI101,"0.#"),1)=".",TRUE,FALSE)</formula>
    </cfRule>
  </conditionalFormatting>
  <conditionalFormatting sqref="AM101">
    <cfRule type="expression" dxfId="529" priority="581">
      <formula>IF(RIGHT(TEXT(AM101,"0.#"),1)=".",FALSE,TRUE)</formula>
    </cfRule>
    <cfRule type="expression" dxfId="528" priority="582">
      <formula>IF(RIGHT(TEXT(AM101,"0.#"),1)=".",TRUE,FALSE)</formula>
    </cfRule>
  </conditionalFormatting>
  <conditionalFormatting sqref="AQ101">
    <cfRule type="expression" dxfId="527" priority="579">
      <formula>IF(RIGHT(TEXT(AQ101,"0.#"),1)=".",FALSE,TRUE)</formula>
    </cfRule>
    <cfRule type="expression" dxfId="526" priority="580">
      <formula>IF(RIGHT(TEXT(AQ101,"0.#"),1)=".",TRUE,FALSE)</formula>
    </cfRule>
  </conditionalFormatting>
  <conditionalFormatting sqref="AU100">
    <cfRule type="expression" dxfId="525" priority="577">
      <formula>IF(RIGHT(TEXT(AU100,"0.#"),1)=".",FALSE,TRUE)</formula>
    </cfRule>
    <cfRule type="expression" dxfId="524" priority="578">
      <formula>IF(RIGHT(TEXT(AU100,"0.#"),1)=".",TRUE,FALSE)</formula>
    </cfRule>
  </conditionalFormatting>
  <conditionalFormatting sqref="AU101">
    <cfRule type="expression" dxfId="523" priority="575">
      <formula>IF(RIGHT(TEXT(AU101,"0.#"),1)=".",FALSE,TRUE)</formula>
    </cfRule>
    <cfRule type="expression" dxfId="522" priority="576">
      <formula>IF(RIGHT(TEXT(AU101,"0.#"),1)=".",TRUE,FALSE)</formula>
    </cfRule>
  </conditionalFormatting>
  <conditionalFormatting sqref="AM35">
    <cfRule type="expression" dxfId="521" priority="569">
      <formula>IF(RIGHT(TEXT(AM35,"0.#"),1)=".",FALSE,TRUE)</formula>
    </cfRule>
    <cfRule type="expression" dxfId="520" priority="570">
      <formula>IF(RIGHT(TEXT(AM35,"0.#"),1)=".",TRUE,FALSE)</formula>
    </cfRule>
  </conditionalFormatting>
  <conditionalFormatting sqref="AM36">
    <cfRule type="expression" dxfId="519" priority="567">
      <formula>IF(RIGHT(TEXT(AM36,"0.#"),1)=".",FALSE,TRUE)</formula>
    </cfRule>
    <cfRule type="expression" dxfId="518" priority="568">
      <formula>IF(RIGHT(TEXT(AM36,"0.#"),1)=".",TRUE,FALSE)</formula>
    </cfRule>
  </conditionalFormatting>
  <conditionalFormatting sqref="AQ36">
    <cfRule type="expression" dxfId="517" priority="563">
      <formula>IF(RIGHT(TEXT(AQ36,"0.#"),1)=".",FALSE,TRUE)</formula>
    </cfRule>
    <cfRule type="expression" dxfId="516" priority="564">
      <formula>IF(RIGHT(TEXT(AQ36,"0.#"),1)=".",TRUE,FALSE)</formula>
    </cfRule>
  </conditionalFormatting>
  <conditionalFormatting sqref="AQ35">
    <cfRule type="expression" dxfId="515" priority="573">
      <formula>IF(RIGHT(TEXT(AQ35,"0.#"),1)=".",FALSE,TRUE)</formula>
    </cfRule>
    <cfRule type="expression" dxfId="514" priority="574">
      <formula>IF(RIGHT(TEXT(AQ35,"0.#"),1)=".",TRUE,FALSE)</formula>
    </cfRule>
  </conditionalFormatting>
  <conditionalFormatting sqref="AM103">
    <cfRule type="expression" dxfId="513" priority="557">
      <formula>IF(RIGHT(TEXT(AM103,"0.#"),1)=".",FALSE,TRUE)</formula>
    </cfRule>
    <cfRule type="expression" dxfId="512" priority="558">
      <formula>IF(RIGHT(TEXT(AM103,"0.#"),1)=".",TRUE,FALSE)</formula>
    </cfRule>
  </conditionalFormatting>
  <conditionalFormatting sqref="AM104">
    <cfRule type="expression" dxfId="511" priority="555">
      <formula>IF(RIGHT(TEXT(AM104,"0.#"),1)=".",FALSE,TRUE)</formula>
    </cfRule>
    <cfRule type="expression" dxfId="510" priority="556">
      <formula>IF(RIGHT(TEXT(AM104,"0.#"),1)=".",TRUE,FALSE)</formula>
    </cfRule>
  </conditionalFormatting>
  <conditionalFormatting sqref="AQ104">
    <cfRule type="expression" dxfId="509" priority="551">
      <formula>IF(RIGHT(TEXT(AQ104,"0.#"),1)=".",FALSE,TRUE)</formula>
    </cfRule>
    <cfRule type="expression" dxfId="508" priority="552">
      <formula>IF(RIGHT(TEXT(AQ104,"0.#"),1)=".",TRUE,FALSE)</formula>
    </cfRule>
  </conditionalFormatting>
  <conditionalFormatting sqref="AQ103">
    <cfRule type="expression" dxfId="507" priority="561">
      <formula>IF(RIGHT(TEXT(AQ103,"0.#"),1)=".",FALSE,TRUE)</formula>
    </cfRule>
    <cfRule type="expression" dxfId="506" priority="562">
      <formula>IF(RIGHT(TEXT(AQ103,"0.#"),1)=".",TRUE,FALSE)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AE104">
    <cfRule type="expression" dxfId="27" priority="23">
      <formula>IF(RIGHT(TEXT(AE104,"0.#"),1)=".",FALSE,TRUE)</formula>
    </cfRule>
    <cfRule type="expression" dxfId="26" priority="24">
      <formula>IF(RIGHT(TEXT(AE104,"0.#"),1)=".",TRUE,FALSE)</formula>
    </cfRule>
  </conditionalFormatting>
  <conditionalFormatting sqref="AI104">
    <cfRule type="expression" dxfId="25" priority="21">
      <formula>IF(RIGHT(TEXT(AI104,"0.#"),1)=".",FALSE,TRUE)</formula>
    </cfRule>
    <cfRule type="expression" dxfId="24" priority="22">
      <formula>IF(RIGHT(TEXT(AI104,"0.#"),1)=".",TRUE,FALSE)</formula>
    </cfRule>
  </conditionalFormatting>
  <conditionalFormatting sqref="AE103">
    <cfRule type="expression" dxfId="23" priority="27">
      <formula>IF(RIGHT(TEXT(AE103,"0.#"),1)=".",FALSE,TRUE)</formula>
    </cfRule>
    <cfRule type="expression" dxfId="22" priority="28">
      <formula>IF(RIGHT(TEXT(AE103,"0.#"),1)=".",TRUE,FALSE)</formula>
    </cfRule>
  </conditionalFormatting>
  <conditionalFormatting sqref="AI103">
    <cfRule type="expression" dxfId="21" priority="25">
      <formula>IF(RIGHT(TEXT(AI103,"0.#"),1)=".",FALSE,TRUE)</formula>
    </cfRule>
    <cfRule type="expression" dxfId="20" priority="26">
      <formula>IF(RIGHT(TEXT(AI103,"0.#"),1)=".",TRUE,FALSE)</formula>
    </cfRule>
  </conditionalFormatting>
  <conditionalFormatting sqref="AM100">
    <cfRule type="expression" dxfId="19" priority="19">
      <formula>IF(RIGHT(TEXT(AM100,"0.#"),1)=".",FALSE,TRUE)</formula>
    </cfRule>
    <cfRule type="expression" dxfId="18" priority="20">
      <formula>IF(RIGHT(TEXT(AM100,"0.#"),1)=".",TRUE,FALSE)</formula>
    </cfRule>
  </conditionalFormatting>
  <conditionalFormatting sqref="AE36">
    <cfRule type="expression" dxfId="17" priority="13">
      <formula>IF(RIGHT(TEXT(AE36,"0.#"),1)=".",FALSE,TRUE)</formula>
    </cfRule>
    <cfRule type="expression" dxfId="16" priority="14">
      <formula>IF(RIGHT(TEXT(AE36,"0.#"),1)=".",TRUE,FALSE)</formula>
    </cfRule>
  </conditionalFormatting>
  <conditionalFormatting sqref="AI36">
    <cfRule type="expression" dxfId="15" priority="11">
      <formula>IF(RIGHT(TEXT(AI36,"0.#"),1)=".",FALSE,TRUE)</formula>
    </cfRule>
    <cfRule type="expression" dxfId="14" priority="12">
      <formula>IF(RIGHT(TEXT(AI36,"0.#"),1)=".",TRUE,FALSE)</formula>
    </cfRule>
  </conditionalFormatting>
  <conditionalFormatting sqref="AE35">
    <cfRule type="expression" dxfId="13" priority="17">
      <formula>IF(RIGHT(TEXT(AE35,"0.#"),1)=".",FALSE,TRUE)</formula>
    </cfRule>
    <cfRule type="expression" dxfId="12" priority="18">
      <formula>IF(RIGHT(TEXT(AE35,"0.#"),1)=".",TRUE,FALSE)</formula>
    </cfRule>
  </conditionalFormatting>
  <conditionalFormatting sqref="AI35">
    <cfRule type="expression" dxfId="11" priority="15">
      <formula>IF(RIGHT(TEXT(AI35,"0.#"),1)=".",FALSE,TRUE)</formula>
    </cfRule>
    <cfRule type="expression" dxfId="10" priority="16">
      <formula>IF(RIGHT(TEXT(AI35,"0.#"),1)=".",TRUE,FALSE)</formula>
    </cfRule>
  </conditionalFormatting>
  <conditionalFormatting sqref="Y368:Y375">
    <cfRule type="expression" dxfId="9" priority="9">
      <formula>IF(RIGHT(TEXT(Y368,"0.#"),1)=".",FALSE,TRUE)</formula>
    </cfRule>
    <cfRule type="expression" dxfId="8" priority="10">
      <formula>IF(RIGHT(TEXT(Y368,"0.#"),1)=".",TRUE,FALSE)</formula>
    </cfRule>
  </conditionalFormatting>
  <conditionalFormatting sqref="AL366:AO375">
    <cfRule type="expression" dxfId="7" priority="5">
      <formula>IF(AND(AL366&gt;=0, RIGHT(TEXT(AL366,"0.#"),1)&lt;&gt;"."),TRUE,FALSE)</formula>
    </cfRule>
    <cfRule type="expression" dxfId="6" priority="6">
      <formula>IF(AND(AL366&gt;=0, RIGHT(TEXT(AL366,"0.#"),1)="."),TRUE,FALSE)</formula>
    </cfRule>
    <cfRule type="expression" dxfId="5" priority="7">
      <formula>IF(AND(AL366&lt;0, RIGHT(TEXT(AL366,"0.#"),1)&lt;&gt;"."),TRUE,FALSE)</formula>
    </cfRule>
    <cfRule type="expression" dxfId="4" priority="8">
      <formula>IF(AND(AL366&lt;0, RIGHT(TEXT(AL366,"0.#"),1)="."),TRUE,FALSE)</formula>
    </cfRule>
  </conditionalFormatting>
  <conditionalFormatting sqref="Y366:Y367">
    <cfRule type="expression" dxfId="3" priority="3">
      <formula>IF(RIGHT(TEXT(Y366,"0.#"),1)=".",FALSE,TRUE)</formula>
    </cfRule>
    <cfRule type="expression" dxfId="2" priority="4">
      <formula>IF(RIGHT(TEXT(Y366,"0.#"),1)=".",TRUE,FALSE)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7" max="50" man="1"/>
    <brk id="235"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641</v>
      </c>
      <c r="M2" s="13" t="str">
        <f>IF(L2="","",K2)</f>
        <v>社会保障</v>
      </c>
      <c r="N2" s="13" t="str">
        <f>IF(M2="","",IF(N1&lt;&gt;"",CONCATENATE(N1,"、",M2),M2))</f>
        <v>社会保障</v>
      </c>
      <c r="O2" s="13"/>
      <c r="P2" s="12" t="s">
        <v>69</v>
      </c>
      <c r="Q2" s="17" t="s">
        <v>641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641</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v>
      </c>
      <c r="F14" s="18" t="s">
        <v>115</v>
      </c>
      <c r="G14" s="17" t="s">
        <v>641</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2022-08-29T09:23:44Z</cp:lastPrinted>
  <dcterms:created xsi:type="dcterms:W3CDTF">2012-03-13T00:50:25Z</dcterms:created>
  <dcterms:modified xsi:type="dcterms:W3CDTF">2022-08-29T09:23:46Z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